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 firstSheet="1" activeTab="2"/>
  </bookViews>
  <sheets>
    <sheet name="备用" sheetId="8" state="hidden" r:id="rId1"/>
    <sheet name="专任教师社会实践汇总表" sheetId="1" r:id="rId2"/>
    <sheet name="专业课主讲教师一览表" sheetId="2" r:id="rId3"/>
    <sheet name="实践性课程教师一览表" sheetId="3" r:id="rId4"/>
    <sheet name="基础性课程主讲教师一览表" sheetId="4" r:id="rId5"/>
    <sheet name="校外兼课兼职教师名单（含教学工作量）2022-2023学年" sheetId="7" r:id="rId6"/>
    <sheet name="国培、省培、职业资格培训" sheetId="5" r:id="rId7"/>
    <sheet name="2022—2023年院系校内培训统计" sheetId="6" r:id="rId8"/>
  </sheets>
  <definedNames>
    <definedName name="_xlnm._FilterDatabase" localSheetId="1" hidden="1">专任教师社会实践汇总表!$A$2:$M$20</definedName>
    <definedName name="_xlnm._FilterDatabase" localSheetId="2" hidden="1">专业课主讲教师一览表!$A$2:$N$60</definedName>
    <definedName name="_xlnm._FilterDatabase" localSheetId="3" hidden="1">实践性课程教师一览表!$A$2:$O$37</definedName>
    <definedName name="_xlnm._FilterDatabase" localSheetId="4" hidden="1">基础性课程主讲教师一览表!$A$2:$N$34</definedName>
    <definedName name="_xlnm._FilterDatabase" localSheetId="5" hidden="1">'校外兼课兼职教师名单（含教学工作量）2022-2023学年'!$A$2:$N$32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<sst xmlns="http://schemas.openxmlformats.org/spreadsheetml/2006/main" count="2560" uniqueCount="375">
  <si>
    <t>姓名</t>
  </si>
  <si>
    <t>类别</t>
  </si>
  <si>
    <t>工作单位</t>
  </si>
  <si>
    <t>杨冬</t>
  </si>
  <si>
    <t>行业导师</t>
  </si>
  <si>
    <t>晖马中欧汽车科技有限公司</t>
  </si>
  <si>
    <t>杨军</t>
  </si>
  <si>
    <t>神龙汽车有限公司</t>
  </si>
  <si>
    <t>方建华</t>
  </si>
  <si>
    <t>校外教师</t>
  </si>
  <si>
    <t>四川交通职业技术学院</t>
  </si>
  <si>
    <t>郑世界</t>
  </si>
  <si>
    <t>成都工业职业技术学院</t>
  </si>
  <si>
    <t>徐昊骏</t>
  </si>
  <si>
    <t>龙昊通用航空集团</t>
  </si>
  <si>
    <t>张胜</t>
  </si>
  <si>
    <t>四川科技职业学院</t>
  </si>
  <si>
    <t>卿伟健</t>
  </si>
  <si>
    <t>成都安美科燃气技术有限公司</t>
  </si>
  <si>
    <t>何瑾睿</t>
  </si>
  <si>
    <t>叶九龙</t>
  </si>
  <si>
    <t>杨海</t>
  </si>
  <si>
    <t>罗生</t>
  </si>
  <si>
    <t>裴超</t>
  </si>
  <si>
    <t>王海家</t>
  </si>
  <si>
    <t>何效先</t>
  </si>
  <si>
    <t>胡光喜</t>
  </si>
  <si>
    <t>航空发动机公司设计所</t>
  </si>
  <si>
    <t>蒋安全</t>
  </si>
  <si>
    <t>王红娅</t>
  </si>
  <si>
    <t>阿尔特汽车技术有限公司</t>
  </si>
  <si>
    <t>赵雪</t>
  </si>
  <si>
    <t>蒲凌艳</t>
  </si>
  <si>
    <t>中国中铁二院</t>
  </si>
  <si>
    <t>黎敏</t>
  </si>
  <si>
    <t>李清容</t>
  </si>
  <si>
    <t>李志</t>
  </si>
  <si>
    <t>曾建</t>
  </si>
  <si>
    <t>吕宁</t>
  </si>
  <si>
    <t>于志刚</t>
  </si>
  <si>
    <t>成都雅骏新能源汽车有限公司</t>
  </si>
  <si>
    <t>廖益</t>
  </si>
  <si>
    <t>白宏秋</t>
  </si>
  <si>
    <t>向勇</t>
  </si>
  <si>
    <t>曹鑫</t>
  </si>
  <si>
    <t>成都浩野云教育科技有限公司</t>
  </si>
  <si>
    <t>邬政</t>
  </si>
  <si>
    <t>交通工程学院</t>
  </si>
  <si>
    <t>刘婧</t>
  </si>
  <si>
    <t>女</t>
  </si>
  <si>
    <t>汉族</t>
  </si>
  <si>
    <t>本科</t>
  </si>
  <si>
    <t>学士</t>
  </si>
  <si>
    <t>否</t>
  </si>
  <si>
    <t>交通运输</t>
  </si>
  <si>
    <t>李双希</t>
  </si>
  <si>
    <t>陈湘兰</t>
  </si>
  <si>
    <t>汽车服务工程</t>
  </si>
  <si>
    <t>樊婷婷</t>
  </si>
  <si>
    <t>马子刚</t>
  </si>
  <si>
    <t>男</t>
  </si>
  <si>
    <t>无</t>
  </si>
  <si>
    <t>是</t>
  </si>
  <si>
    <t>民航运输</t>
  </si>
  <si>
    <t>一级飞行教师</t>
  </si>
  <si>
    <t>廖曦华</t>
  </si>
  <si>
    <t>二级飞行教师</t>
  </si>
  <si>
    <t>胥昊锋</t>
  </si>
  <si>
    <t>杜敏</t>
  </si>
  <si>
    <t>车辆工程</t>
  </si>
  <si>
    <t>陈苗苗</t>
  </si>
  <si>
    <t>马臣斌</t>
  </si>
  <si>
    <t>讲师</t>
  </si>
  <si>
    <t>蒋晓艺</t>
  </si>
  <si>
    <t>周国忠</t>
  </si>
  <si>
    <t>吉新民</t>
  </si>
  <si>
    <t>飞行技术</t>
  </si>
  <si>
    <t>正高级飞行员</t>
  </si>
  <si>
    <t>周灵</t>
  </si>
  <si>
    <t>郭怡梅</t>
  </si>
  <si>
    <t>刘强</t>
  </si>
  <si>
    <t>助理工程师</t>
  </si>
  <si>
    <t>罗斌</t>
  </si>
  <si>
    <t>硕士</t>
  </si>
  <si>
    <t>副教授</t>
  </si>
  <si>
    <t>刘雪峰</t>
  </si>
  <si>
    <t>副研究员</t>
  </si>
  <si>
    <t>徐君</t>
  </si>
  <si>
    <t>赵洪华</t>
  </si>
  <si>
    <t>汽车维修高级技师</t>
  </si>
  <si>
    <t>李宋</t>
  </si>
  <si>
    <t>实践</t>
  </si>
  <si>
    <t>23岁</t>
  </si>
  <si>
    <t>25岁</t>
  </si>
  <si>
    <t>24岁</t>
  </si>
  <si>
    <t>54岁</t>
  </si>
  <si>
    <t>56岁</t>
  </si>
  <si>
    <t>天府新区信息职业学院专业专任教师社会实践证明汇总表（2022-2023）</t>
  </si>
  <si>
    <t>序号</t>
  </si>
  <si>
    <t>部门</t>
  </si>
  <si>
    <t>性别</t>
  </si>
  <si>
    <t>民族</t>
  </si>
  <si>
    <t>年龄</t>
  </si>
  <si>
    <t>学历</t>
  </si>
  <si>
    <t>学位</t>
  </si>
  <si>
    <t>高校教师资格证</t>
  </si>
  <si>
    <t>从事专业</t>
  </si>
  <si>
    <t>职称</t>
  </si>
  <si>
    <t>至生产企业实习实践(例：xx企业X年X月X日至X年X月X日)(五年内不低于六个月）</t>
  </si>
  <si>
    <t>杜明艳</t>
  </si>
  <si>
    <t>22岁</t>
  </si>
  <si>
    <t>正在岗培</t>
  </si>
  <si>
    <t>城市轨道交通运输</t>
  </si>
  <si>
    <t>四川龙安得意科技有限公司2022年1月10日至2月10日</t>
  </si>
  <si>
    <t>陈琳</t>
  </si>
  <si>
    <t xml:space="preserve"> 24岁</t>
  </si>
  <si>
    <t>交通运输（城市轨道交通方向）</t>
  </si>
  <si>
    <t>四川龙安得意科技有限公司2023年7月1日至2023年7月31日</t>
  </si>
  <si>
    <t>杨益州</t>
  </si>
  <si>
    <t>轨道交通信号与控制</t>
  </si>
  <si>
    <t>李云朵朵</t>
  </si>
  <si>
    <t>杨婷宇</t>
  </si>
  <si>
    <t>博世汽车快速处理中心2022年1月10日至2月10日</t>
  </si>
  <si>
    <t>范灵利</t>
  </si>
  <si>
    <t>博世汽车快速处理中心2023年7月1日至2023年7月31日</t>
  </si>
  <si>
    <t>邹明海</t>
  </si>
  <si>
    <t>有</t>
  </si>
  <si>
    <t>成都彩车衣汽车服务有限公司2022年1月10日至2月10日</t>
  </si>
  <si>
    <t>文莉</t>
  </si>
  <si>
    <t>已取得岗培合格证</t>
  </si>
  <si>
    <t>成都飞箭汽车服务有限公司2022年1月10日至2月10日</t>
  </si>
  <si>
    <t>王毅</t>
  </si>
  <si>
    <t>成都飞箭汽车服务有限公司2023年7月1日至2023年7月31日</t>
  </si>
  <si>
    <t>刘洪良</t>
  </si>
  <si>
    <t>30岁</t>
  </si>
  <si>
    <t>刘茂岭</t>
  </si>
  <si>
    <t>杨登静</t>
  </si>
  <si>
    <t>成都彩车衣汽车服务有限公司2023年7月1日至2023年7月31日</t>
  </si>
  <si>
    <t>杨洋</t>
  </si>
  <si>
    <t>交通设备与控制工程</t>
  </si>
  <si>
    <t>杨鑫仪</t>
  </si>
  <si>
    <t>音乐表演</t>
  </si>
  <si>
    <t>四川龙航未来教育科技有限公司2023年7月1日至2022年8月1日</t>
  </si>
  <si>
    <t>段莉萍</t>
  </si>
  <si>
    <t>天府新区信息职业学院专业课主讲教师一览表</t>
  </si>
  <si>
    <t>教师资格证</t>
  </si>
  <si>
    <t>讲授课程</t>
  </si>
  <si>
    <t>所在专业</t>
  </si>
  <si>
    <t>主讲教师</t>
  </si>
  <si>
    <t>*急救知识与技能、高速铁路概论、汽车品牌文化、*城市轨道交通线路与站场、城市轨道交通概论、城市轨道交通调度指挥、*城市轨道交通行车组织、*城市轨道交通车站机电设备运用、服务心理学基础、*城市轨道交通客运服务、*城市轨道交通客运组织、*城市轨道交通电工电子技术、*轨道交通安检基础实训</t>
  </si>
  <si>
    <t>汽车检测与维修技术、城市轨道交通运营管理、高速铁路客运服务、新能源汽车技术</t>
  </si>
  <si>
    <t>校内专任</t>
  </si>
  <si>
    <t>*城市轨道交通线路与站场、*应急处理实训、城市轨道交通通信与信号、管理学基础、*轨道交通安检基础实训</t>
  </si>
  <si>
    <t>城市轨道交通运营管理</t>
  </si>
  <si>
    <t>邓莉军</t>
  </si>
  <si>
    <t>高级心理咨询师</t>
  </si>
  <si>
    <t>*客服手语、民用航空法、*职业化妆、*民航商务谈判技巧、*汽车专业英语、*服务礼仪、*城市轨道交通客运服务英语、高速铁路客运专业英语</t>
  </si>
  <si>
    <t>城市轨道交通运营管理、民航运输服务、高速铁路客运服务、新能源汽车技术</t>
  </si>
  <si>
    <t>*城市轨道交通客运服务</t>
  </si>
  <si>
    <t>江雁秋</t>
  </si>
  <si>
    <t>*急救知识与技能、*报关与报检实务、民航危险品运输、民航企业管理、*民航货物运输、*航空运输地理、民航旅客服务心理学、现场安全应急处理、*民航国内客票销售、*民航服务礼仪、*市场营销、民航概论、*专业实习、*服务礼仪、*进出口货物报关、*顶岗实习</t>
  </si>
  <si>
    <t>城市轨道交通运营管理、民航运输服务</t>
  </si>
  <si>
    <t>*形体训练、*城市轨道交通通信与信号、*高速铁路动车餐饮服务、*铁路运输安全管理、*城市轨道交通运营安全</t>
  </si>
  <si>
    <t>城市轨道交通运营管理、高速铁路客运服务</t>
  </si>
  <si>
    <t>龚粮</t>
  </si>
  <si>
    <t>硕士研究生</t>
  </si>
  <si>
    <t>*城市轨道交通线路与站场、*民航计算机订座实训、*民航国内客票销售、航空快递进出港业务、*航空快递进出港业务、*汽车机械基础、*民航计算机订座、*飞机载重平衡、*新能源汽车技术</t>
  </si>
  <si>
    <t>城市轨道交通运营管理、民航运输服务、汽车检测与维修技术</t>
  </si>
  <si>
    <t>*城市轨道交通行车组织、高速铁路客运设施设备、*汽车电工电子技术、*汽车机械综合实训、*毕业教育、*城市轨道交通电工电子技术</t>
  </si>
  <si>
    <t>城市轨道交通运营管理、高速铁路客运服务、新能源汽车技术</t>
  </si>
  <si>
    <t>*轨道交通安检基础实训、*汽车机械基础、*新能源汽车技术</t>
  </si>
  <si>
    <t>城市轨道交通运营管理、汽车检测与维修技术、新能源汽车技术</t>
  </si>
  <si>
    <t>汽车职业素养、汽车法律法规、*新能源汽车安全用电与防护、*新能源汽车职业能力训练、*汽车拆装综合实习、*汽车构造、*毕业设计、*专业实习、现代企业管理、汽车美容与装潢、*汽车机械综合实训、*毕业教育、*二手车评估、*汽车维修企业见习、*顶岗实习</t>
  </si>
  <si>
    <t>汽车检测与维修技术、新能源汽车技术</t>
  </si>
  <si>
    <t>*新能源汽车常见故障诊断与排除实训、*汽车发动机构造与检修、*新能源汽车高压安全与防护、*汽车构造、*汽车拆装综合实习、二手车评估与交易、*智能网联汽车技术、新能源汽车概论、*毕业设计（作品）、*汽车底盘构造与检修、智能网联汽车技术</t>
  </si>
  <si>
    <t>汽车职业素养、*汽车故障诊断与检测、*汽车维修企业见习、汽车安全技术、*汽车机械基础、*汽车维修业务接待、现代企业管理、*毕业设计（作品）、*动力电池及管理系统、汽车运用材料、*汽车电器企业认知实习、*汽车底盘构造与检修、*汽车电器构造与检修、*顶岗实习</t>
  </si>
  <si>
    <t>汽车智能技术、汽车检测与维修技术、新能源汽车技术</t>
  </si>
  <si>
    <t>赵轲</t>
  </si>
  <si>
    <t>*汽车发动机构造与检修、*汽车构造、*汽车拆装综合实习、汽车安全技术、*汽车运输维修检测企业综合实习、现代企业管理、*汽车机械综合实训、*二手车评估、*汽车电子电器维修实训</t>
  </si>
  <si>
    <t>罗国晖</t>
  </si>
  <si>
    <t>*混合动力电动汽车原理与检修、*新能源汽车高压安全与防护、燃料电池汽车技术、*汽车生产企业见习、*汽车营销实务、*汽车车载网络技术、*毕业设计（作品）、*毕业教育、*汽车性能实验、*顶岗实习</t>
  </si>
  <si>
    <t>蒋传宇</t>
  </si>
  <si>
    <t>*混合动力电动汽车原理与检修、*汽车生产企业见习、*智能网联汽车技术、*汽车电气设备构造与检修、*新能源汽车装配工艺、*汽车性能与检测技术、汽车运用材料、汽车专业职业素养、*汽车电器企业认知实习、*新能源汽车电气系统</t>
  </si>
  <si>
    <t>*汽车发动机构造与检修、*汽车拆装综合实习、*汽车运输维修检测企业综合实习、*汽车营销实务、*新能源汽车电气系统、*新能源汽车装配工艺、*汽车电子控制系统、*汽车性能与检测技术、*专业实习、*汽车底盘构造与检修、*驱动电机及控制技术、*汽车电器构造与检修</t>
  </si>
  <si>
    <t>汽车品牌文化、*汽车构造、汽车电子控制系统、*汽车电工电子技术、*汽车机械综合实训</t>
  </si>
  <si>
    <t>汽车电子控制系统、汽车新技术、新能源汽车概述、*顶岗实习</t>
  </si>
  <si>
    <t>*汽车机械基础、*汽车电工电子技术、*汽车机械综合实训、*城市轨道交通运营安全、*城市轨道交通自动售检票系统及票务处理</t>
  </si>
  <si>
    <t>李元鹏</t>
  </si>
  <si>
    <t>*新能源汽车常见故障诊断与排除实训、*汽车故障诊断与检测、*汽车构造、*汽车拆装综合实习、*汽车生产企业见习、*汽车营销实务、*汽车车载网络技术、*汽车维修业务接待、*新能源汽车常见故障诊断与排除、*汽车机械综合实训、*二手车评估</t>
  </si>
  <si>
    <t>刘建</t>
  </si>
  <si>
    <t>汽车新技术、*新能源汽车高压安全与防护、*汽车机械综合实训、*新能源汽车安全用电与防护、二手车评估与交易、*汽车营销实务、汽车电子控制系统、*汽车电工电子技术、*驱动电机及控制技术、*新能源汽车常见故障诊断与排除、汽车运用材料、*汽车电器构造与检修</t>
  </si>
  <si>
    <t>工程师</t>
  </si>
  <si>
    <t>*汽车营销实务</t>
  </si>
  <si>
    <t>新能源汽车技术</t>
  </si>
  <si>
    <t>*汽车电工电子技术</t>
  </si>
  <si>
    <t>校外兼课</t>
  </si>
  <si>
    <t>工商管理</t>
  </si>
  <si>
    <t>*新能源汽车常见故障诊断与排除</t>
  </si>
  <si>
    <t>汽车运用</t>
  </si>
  <si>
    <t>中学高级教师</t>
  </si>
  <si>
    <t>二级飞行员</t>
  </si>
  <si>
    <t>汽车应用与维修</t>
  </si>
  <si>
    <t>航空发动机</t>
  </si>
  <si>
    <t>高级工程师</t>
  </si>
  <si>
    <t>*新能源汽车高压安全与防护</t>
  </si>
  <si>
    <t>*汽车机械综合实训</t>
  </si>
  <si>
    <t>电子信息工程技术</t>
  </si>
  <si>
    <t>汽车检测与维修技术</t>
  </si>
  <si>
    <t>*毕业教育</t>
  </si>
  <si>
    <t>机械设计制造及自动化</t>
  </si>
  <si>
    <t>实验师</t>
  </si>
  <si>
    <t>载运工具运用工程</t>
  </si>
  <si>
    <t>汽车设计与制造</t>
  </si>
  <si>
    <t>内燃机、汽车传感器技术</t>
  </si>
  <si>
    <t>*新能源汽车常见故障诊断与排除实训、*顶岗实习、*新能源汽车电气系统</t>
  </si>
  <si>
    <t>*汽车机械基础、*汽车构造</t>
  </si>
  <si>
    <t>智能网联汽车技术、*毕业教育、*汽车保险与理赔</t>
  </si>
  <si>
    <t>汽车智能技术、汽车检测与维修技术</t>
  </si>
  <si>
    <t>汽车制造</t>
  </si>
  <si>
    <t>*汽车机械基础</t>
  </si>
  <si>
    <t>张译文</t>
  </si>
  <si>
    <t>*汽车机械基础、机械制图及计算机绘图（CAD）、*汽车电工电子技术、汽车运用材料、*汽车机械综合实训</t>
  </si>
  <si>
    <t>民航运输服务</t>
  </si>
  <si>
    <t>统计学基础、民航概论、*统计学基础、*航空运输地理</t>
  </si>
  <si>
    <t>易文锋</t>
  </si>
  <si>
    <t>*汽车保险与理赔、汽车职业素养、*汽车拆装综合实习、*汽车营销实务、新能源汽车概述、汽车美容与装潢、汽车法律法规、*毕业教育、*汽车底盘构造与检修、智能网联汽车技术</t>
  </si>
  <si>
    <t>燃料电池汽车技术、新能源汽车概论、*汽车维修业务接待、汽车专业英语、*动力电池及管理系统</t>
  </si>
  <si>
    <t>*大学形体、*民航货物运输、*民航面试技巧、*民航旅客地面接待实习、*值机与行李运输、*民航服务与接待实习、*职业形象设计</t>
  </si>
  <si>
    <t>杨飞</t>
  </si>
  <si>
    <t>*汽车维修企业见习、燃料电池汽车技术、*新能源汽车职业能力训练、*毕业设计、*动力电池及管理系统、汽车专业职业素养、*汽车性能实验、*驱动电机及控制技术</t>
  </si>
  <si>
    <t>汽车运用材料</t>
  </si>
  <si>
    <t>鄢旭丹</t>
  </si>
  <si>
    <t>统计学基础、*民航计算机订座实训、*统计学基础、*应急处理实训、*民航计算机订座、*毕业设计、*民航服务与接待实习、航空概论、*航空概论、*值机与行李运输、*毕业教育、*票务实训</t>
  </si>
  <si>
    <t>高晓岚</t>
  </si>
  <si>
    <t>*动力电池及管理系统、*汽车生产企业见习、*驱动电机及控制技术、*新能源汽车电气系统</t>
  </si>
  <si>
    <t>天府新区信息职业学院实践性课程主讲教师一览表</t>
  </si>
  <si>
    <t>实践性课程</t>
  </si>
  <si>
    <t>企业工作背景</t>
  </si>
  <si>
    <t>状态数据</t>
  </si>
  <si>
    <t>四川龙安得意科技有限公司</t>
  </si>
  <si>
    <t>专任教师</t>
  </si>
  <si>
    <t>44岁</t>
  </si>
  <si>
    <t>中级（国家一级技师）</t>
  </si>
  <si>
    <t>成都航空仪表公司质保部</t>
  </si>
  <si>
    <t>35岁</t>
  </si>
  <si>
    <t>四川航空股份有限公司</t>
  </si>
  <si>
    <t>33岁</t>
  </si>
  <si>
    <t>研究生</t>
  </si>
  <si>
    <t>博世汽车快速处理中心</t>
  </si>
  <si>
    <t>助教</t>
  </si>
  <si>
    <t>成都彩车衣汽车服务有限公司</t>
  </si>
  <si>
    <t>成都飞箭汽车服务有限公司</t>
  </si>
  <si>
    <t>26岁</t>
  </si>
  <si>
    <t>四川先锋汽车有限责任公司</t>
  </si>
  <si>
    <t>55岁</t>
  </si>
  <si>
    <t>副高（国家一级技师）</t>
  </si>
  <si>
    <t>中国航天科技集团公司第七研究所</t>
  </si>
  <si>
    <t>沃康动力科技有限公司</t>
  </si>
  <si>
    <t>一汽大众成都分公司</t>
  </si>
  <si>
    <t>29岁</t>
  </si>
  <si>
    <t>广元市821厂</t>
  </si>
  <si>
    <t>四川三星通用航空公司</t>
  </si>
  <si>
    <t>眉山广汽丰田4S店</t>
  </si>
  <si>
    <t>四川汇安泰瑞科技有限公司</t>
  </si>
  <si>
    <t>易捷行汽车有限公司</t>
  </si>
  <si>
    <t>德阳通用五菱维修站</t>
  </si>
  <si>
    <t>天府新区信息职业学院基础性课程主讲教师一览表</t>
  </si>
  <si>
    <t>专业背景</t>
  </si>
  <si>
    <t>汉</t>
  </si>
  <si>
    <t>高速铁路概论、汽车品牌文化、*城市轨道交通线路与站场、城市轨道交通概论、*城市轨道交通电工电子技术</t>
  </si>
  <si>
    <t>城市轨道交通运营管理、高速铁路客运服务、汽车检测与维修技术、新能源汽车技术</t>
  </si>
  <si>
    <t>24 岁</t>
  </si>
  <si>
    <t>*城市轨道交通线路与站场、城市轨道交通通信与信号</t>
  </si>
  <si>
    <t>工业分析</t>
  </si>
  <si>
    <t>*客服手语、民用航空法、*职业化妆、*服务礼仪、高速铁路客运专业英语</t>
  </si>
  <si>
    <t>城市轨道交通运营管理、民航运输服务、高速铁路客运服务</t>
  </si>
  <si>
    <t>民用航空运输服务</t>
  </si>
  <si>
    <t>民航危险品运输、*民航货物运输、*航空运输地理、民航旅客服务心理学、现场安全应急处理、*民航国内客票销售、*民航服务礼仪、*市场营销、民航概论、*服务礼仪、*进出口货物报关</t>
  </si>
  <si>
    <t>*城市轨道交通通信与信号、*铁路运输安全管理</t>
  </si>
  <si>
    <t>*城市轨道交通线路与站场、*民航国内客票销售、*汽车机械基础、*民航计算机订座、*飞机载重平衡</t>
  </si>
  <si>
    <t>高速铁路客运设施设备、*汽车电工电子技术、*城市轨道交通电工电子技术</t>
  </si>
  <si>
    <t>*汽车构造</t>
  </si>
  <si>
    <t>新能源汽车概论、*汽车发动机构造与检修、*汽车底盘构造与检修、*汽车构造</t>
  </si>
  <si>
    <t>*汽车底盘构造与检修、*汽车电器构造与检修、*汽车机械基础、汽车运用材料</t>
  </si>
  <si>
    <t>*汽车发动机构造与检修、*汽车构造</t>
  </si>
  <si>
    <t>*汽车发动机构造与检修、*汽车电器构造与检修</t>
  </si>
  <si>
    <t>汽车品牌文化、*汽车电工电子技术、*汽车构造</t>
  </si>
  <si>
    <t>*汽车电工电子技术、*汽车机械基础</t>
  </si>
  <si>
    <t>汽车运用技术、交通工程、计算机与科学技术</t>
  </si>
  <si>
    <t>机械电子工程</t>
  </si>
  <si>
    <t>*汽车电工电子技术、*汽车电器构造与检修、汽车运用材料</t>
  </si>
  <si>
    <t>机械制图及计算机绘图（CAD）、*汽车电工电子技术、*汽车机械基础、汽车运用材料</t>
  </si>
  <si>
    <t>统计学基础、民航概论、*航空运输地理</t>
  </si>
  <si>
    <t>*汽车底盘构造与检修</t>
  </si>
  <si>
    <t>新能源汽车概论</t>
  </si>
  <si>
    <t>*职业形象设计、*大学形体、*值机与行李运输、*民航货物运输</t>
  </si>
  <si>
    <t>统计学基础、*民航计算机订座、*值机与行李运输</t>
  </si>
  <si>
    <t>天府新区信息职业学院校外兼课兼职教师名单（含教学工作量）2022-2023学年</t>
  </si>
  <si>
    <t>院系</t>
  </si>
  <si>
    <t>等级</t>
  </si>
  <si>
    <t>专业技术职称（最高）</t>
  </si>
  <si>
    <t>任教课程</t>
  </si>
  <si>
    <t>承担教学工作量</t>
  </si>
  <si>
    <t xml:space="preserve">交通工程学院
</t>
  </si>
  <si>
    <t>天府新区信息职业学院参加国培、省培、职业资格培训统计表（2021-2022）</t>
  </si>
  <si>
    <t>参加国培、省培</t>
  </si>
  <si>
    <t>职业资格培训</t>
  </si>
  <si>
    <r>
      <rPr>
        <sz val="11"/>
        <color rgb="FF000000"/>
        <rFont val="宋体"/>
        <charset val="134"/>
      </rPr>
      <t>交通工程学院</t>
    </r>
  </si>
  <si>
    <r>
      <rPr>
        <sz val="11"/>
        <color rgb="FF000000"/>
        <rFont val="宋体"/>
        <charset val="134"/>
      </rPr>
      <t>杜明艳</t>
    </r>
  </si>
  <si>
    <r>
      <rPr>
        <sz val="11"/>
        <color rgb="FF000000"/>
        <rFont val="宋体"/>
        <charset val="134"/>
      </rPr>
      <t>女</t>
    </r>
  </si>
  <si>
    <r>
      <rPr>
        <sz val="11"/>
        <color rgb="FF000000"/>
        <rFont val="宋体"/>
        <charset val="134"/>
      </rPr>
      <t>汉族</t>
    </r>
  </si>
  <si>
    <r>
      <rPr>
        <sz val="11"/>
        <color rgb="FF000000"/>
        <rFont val="宋体"/>
        <charset val="134"/>
      </rPr>
      <t>23岁</t>
    </r>
  </si>
  <si>
    <r>
      <rPr>
        <sz val="11"/>
        <color rgb="FF000000"/>
        <rFont val="宋体"/>
        <charset val="134"/>
      </rPr>
      <t>本科</t>
    </r>
  </si>
  <si>
    <r>
      <rPr>
        <sz val="11"/>
        <color rgb="FF000000"/>
        <rFont val="宋体"/>
        <charset val="134"/>
      </rPr>
      <t>学士</t>
    </r>
  </si>
  <si>
    <r>
      <rPr>
        <sz val="11"/>
        <color rgb="FF000000"/>
        <rFont val="宋体"/>
        <charset val="134"/>
      </rPr>
      <t>否</t>
    </r>
  </si>
  <si>
    <r>
      <rPr>
        <sz val="11"/>
        <color rgb="FF000000"/>
        <rFont val="宋体"/>
        <charset val="134"/>
      </rPr>
      <t>城市轨道交通运营管理</t>
    </r>
  </si>
  <si>
    <r>
      <rPr>
        <sz val="11"/>
        <color rgb="FF000000"/>
        <rFont val="宋体"/>
        <charset val="134"/>
      </rPr>
      <t>无</t>
    </r>
  </si>
  <si>
    <r>
      <rPr>
        <sz val="11"/>
        <color rgb="FF000000"/>
        <rFont val="宋体"/>
        <charset val="134"/>
      </rPr>
      <t>高校教师资格证</t>
    </r>
  </si>
  <si>
    <r>
      <rPr>
        <sz val="11"/>
        <color rgb="FF000000"/>
        <rFont val="宋体"/>
        <charset val="134"/>
      </rPr>
      <t>陈湘兰</t>
    </r>
  </si>
  <si>
    <r>
      <rPr>
        <sz val="11"/>
        <color rgb="FF000000"/>
        <rFont val="宋体"/>
        <charset val="134"/>
      </rPr>
      <t>25岁</t>
    </r>
  </si>
  <si>
    <r>
      <rPr>
        <sz val="11"/>
        <color rgb="FF000000"/>
        <rFont val="宋体"/>
        <charset val="134"/>
      </rPr>
      <t>新能源汽车技术</t>
    </r>
  </si>
  <si>
    <r>
      <rPr>
        <sz val="11"/>
        <color rgb="FF000000"/>
        <rFont val="宋体"/>
        <charset val="134"/>
      </rPr>
      <t>王毅</t>
    </r>
  </si>
  <si>
    <r>
      <rPr>
        <sz val="11"/>
        <color rgb="FF000000"/>
        <rFont val="宋体"/>
        <charset val="134"/>
      </rPr>
      <t>男</t>
    </r>
  </si>
  <si>
    <r>
      <rPr>
        <sz val="11"/>
        <color rgb="FF000000"/>
        <rFont val="宋体"/>
        <charset val="134"/>
      </rPr>
      <t>江雁秋</t>
    </r>
  </si>
  <si>
    <r>
      <rPr>
        <sz val="11"/>
        <color rgb="FF000000"/>
        <rFont val="宋体"/>
        <charset val="134"/>
      </rPr>
      <t>35岁</t>
    </r>
  </si>
  <si>
    <r>
      <rPr>
        <sz val="11"/>
        <color rgb="FF000000"/>
        <rFont val="宋体"/>
        <charset val="134"/>
      </rPr>
      <t>是</t>
    </r>
  </si>
  <si>
    <r>
      <rPr>
        <sz val="11"/>
        <color rgb="FF000000"/>
        <rFont val="宋体"/>
        <charset val="134"/>
      </rPr>
      <t>民用航空运输服务</t>
    </r>
  </si>
  <si>
    <r>
      <rPr>
        <sz val="11"/>
        <color rgb="FF000000"/>
        <rFont val="宋体"/>
        <charset val="134"/>
      </rPr>
      <t>陈琳</t>
    </r>
  </si>
  <si>
    <r>
      <rPr>
        <sz val="11"/>
        <color rgb="FF000000"/>
        <rFont val="宋体"/>
        <charset val="134"/>
      </rPr>
      <t>刘茂岭</t>
    </r>
  </si>
  <si>
    <r>
      <rPr>
        <sz val="11"/>
        <color rgb="FF000000"/>
        <rFont val="宋体"/>
        <charset val="134"/>
      </rPr>
      <t>文莉</t>
    </r>
  </si>
  <si>
    <r>
      <rPr>
        <sz val="11"/>
        <color rgb="FF000000"/>
        <rFont val="宋体"/>
        <charset val="134"/>
      </rPr>
      <t>刘婧</t>
    </r>
  </si>
  <si>
    <r>
      <rPr>
        <sz val="11"/>
        <color rgb="FF000000"/>
        <rFont val="宋体"/>
        <charset val="134"/>
      </rPr>
      <t>24岁</t>
    </r>
  </si>
  <si>
    <r>
      <rPr>
        <sz val="11"/>
        <color rgb="FF000000"/>
        <rFont val="宋体"/>
        <charset val="134"/>
      </rPr>
      <t>杨益州</t>
    </r>
  </si>
  <si>
    <r>
      <rPr>
        <sz val="11"/>
        <color rgb="FF000000"/>
        <rFont val="宋体"/>
        <charset val="134"/>
      </rPr>
      <t>22岁</t>
    </r>
  </si>
  <si>
    <r>
      <rPr>
        <sz val="11"/>
        <color rgb="FF000000"/>
        <rFont val="宋体"/>
        <charset val="134"/>
      </rPr>
      <t>杨洋</t>
    </r>
  </si>
  <si>
    <r>
      <rPr>
        <sz val="11"/>
        <color rgb="FF000000"/>
        <rFont val="宋体"/>
        <charset val="134"/>
      </rPr>
      <t>李云朵朵</t>
    </r>
  </si>
  <si>
    <r>
      <rPr>
        <sz val="11"/>
        <color rgb="FF000000"/>
        <rFont val="宋体"/>
        <charset val="134"/>
      </rPr>
      <t>杨登静</t>
    </r>
  </si>
  <si>
    <r>
      <rPr>
        <sz val="11"/>
        <color rgb="FF000000"/>
        <rFont val="宋体"/>
        <charset val="134"/>
      </rPr>
      <t>邓莉军</t>
    </r>
  </si>
  <si>
    <r>
      <rPr>
        <sz val="11"/>
        <color rgb="FF000000"/>
        <rFont val="宋体"/>
        <charset val="134"/>
      </rPr>
      <t>交通运输</t>
    </r>
  </si>
  <si>
    <r>
      <rPr>
        <sz val="11"/>
        <color rgb="FF000000"/>
        <rFont val="宋体"/>
        <charset val="134"/>
      </rPr>
      <t>中级（国家一级技师）</t>
    </r>
  </si>
  <si>
    <r>
      <rPr>
        <sz val="11"/>
        <color rgb="FF000000"/>
        <rFont val="宋体"/>
        <charset val="134"/>
      </rPr>
      <t>邹明海</t>
    </r>
  </si>
  <si>
    <r>
      <rPr>
        <sz val="11"/>
        <color rgb="FF000000"/>
        <rFont val="宋体"/>
        <charset val="134"/>
      </rPr>
      <t>助教</t>
    </r>
  </si>
  <si>
    <r>
      <rPr>
        <sz val="11"/>
        <color rgb="FF000000"/>
        <rFont val="宋体"/>
        <charset val="134"/>
      </rPr>
      <t>范灵利</t>
    </r>
  </si>
  <si>
    <r>
      <rPr>
        <sz val="11"/>
        <color rgb="FF000000"/>
        <rFont val="宋体"/>
        <charset val="134"/>
      </rPr>
      <t>刘洪良</t>
    </r>
  </si>
  <si>
    <r>
      <rPr>
        <sz val="11"/>
        <color rgb="FF000000"/>
        <rFont val="宋体"/>
        <charset val="134"/>
      </rPr>
      <t>30岁</t>
    </r>
  </si>
  <si>
    <r>
      <rPr>
        <sz val="11"/>
        <color rgb="FF000000"/>
        <rFont val="宋体"/>
        <charset val="134"/>
      </rPr>
      <t>新能源汽车技术，汽车检测与维修技术</t>
    </r>
  </si>
  <si>
    <r>
      <rPr>
        <sz val="11"/>
        <color rgb="FF000000"/>
        <rFont val="宋体"/>
        <charset val="134"/>
      </rPr>
      <t>杨婷宇</t>
    </r>
  </si>
  <si>
    <r>
      <rPr>
        <sz val="11"/>
        <color rgb="FF000000"/>
        <rFont val="宋体"/>
        <charset val="134"/>
      </rPr>
      <t>罗国晖</t>
    </r>
  </si>
  <si>
    <r>
      <rPr>
        <sz val="11"/>
        <color rgb="FF000000"/>
        <rFont val="宋体"/>
        <charset val="134"/>
      </rPr>
      <t>55岁</t>
    </r>
  </si>
  <si>
    <r>
      <rPr>
        <sz val="11"/>
        <color rgb="FF000000"/>
        <rFont val="宋体"/>
        <charset val="134"/>
      </rPr>
      <t>副高（国家一级技师）</t>
    </r>
  </si>
  <si>
    <r>
      <rPr>
        <sz val="11"/>
        <color rgb="FF000000"/>
        <rFont val="宋体"/>
        <charset val="134"/>
      </rPr>
      <t>龚粮</t>
    </r>
  </si>
  <si>
    <r>
      <rPr>
        <sz val="11"/>
        <color rgb="FF000000"/>
        <rFont val="宋体"/>
        <charset val="134"/>
      </rPr>
      <t>33岁</t>
    </r>
  </si>
  <si>
    <r>
      <rPr>
        <sz val="11"/>
        <color rgb="FF000000"/>
        <rFont val="宋体"/>
        <charset val="134"/>
      </rPr>
      <t>研究生</t>
    </r>
  </si>
  <si>
    <r>
      <rPr>
        <sz val="11"/>
        <color rgb="FF000000"/>
        <rFont val="宋体"/>
        <charset val="134"/>
      </rPr>
      <t>硕士</t>
    </r>
  </si>
  <si>
    <r>
      <rPr>
        <sz val="11"/>
        <color rgb="FF000000"/>
        <rFont val="宋体"/>
        <charset val="134"/>
      </rPr>
      <t>段莉萍</t>
    </r>
  </si>
  <si>
    <r>
      <rPr>
        <sz val="11"/>
        <color rgb="FF000000"/>
        <rFont val="宋体"/>
        <charset val="134"/>
      </rPr>
      <t>蒋传宇</t>
    </r>
  </si>
  <si>
    <r>
      <rPr>
        <sz val="11"/>
        <color rgb="FF000000"/>
        <rFont val="宋体"/>
        <charset val="134"/>
      </rPr>
      <t>讲师</t>
    </r>
  </si>
  <si>
    <t>2022—2023年院系校内培训统计</t>
  </si>
  <si>
    <t>年份</t>
  </si>
  <si>
    <t>时间</t>
  </si>
  <si>
    <t>培训项目</t>
  </si>
  <si>
    <t>培训形式</t>
  </si>
  <si>
    <t>主讲人</t>
  </si>
  <si>
    <t>学时</t>
  </si>
  <si>
    <t>培训人次</t>
  </si>
  <si>
    <t>8月</t>
  </si>
  <si>
    <t>师德集中学习教育</t>
  </si>
  <si>
    <t>线上</t>
  </si>
  <si>
    <t>9月</t>
  </si>
  <si>
    <t>暑假研修</t>
  </si>
  <si>
    <t>12月3日-2-28日</t>
  </si>
  <si>
    <t>寒假教师研修</t>
  </si>
  <si>
    <t>1月1日-3月31日</t>
  </si>
  <si>
    <t>6月24</t>
  </si>
  <si>
    <t>数字化专题培训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</si>
</sst>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2"/>
      <name val="方正小标宋简体"/>
      <charset val="134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9" applyNumberFormat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27" fillId="5" borderId="9" applyNumberFormat="0" applyAlignment="0" applyProtection="0">
      <alignment vertical="center"/>
    </xf>
    <xf numFmtId="0" fontId="28" fillId="6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0" fillId="0" borderId="0" applyBorder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4" xfId="49" applyFont="1" applyBorder="1" applyAlignment="1">
      <alignment horizontal="center" vertical="center" wrapText="1"/>
    </xf>
    <xf numFmtId="0" fontId="1" fillId="0" borderId="4" xfId="49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5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4" xfId="49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49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3" xfId="49" applyFont="1" applyFill="1" applyBorder="1" applyAlignment="1">
      <alignment horizontal="center" vertical="center" wrapText="1"/>
    </xf>
    <xf numFmtId="0" fontId="11" fillId="0" borderId="3" xfId="49" applyFont="1" applyFill="1" applyBorder="1" applyAlignment="1">
      <alignment horizontal="center" vertical="center" wrapText="1"/>
    </xf>
    <xf numFmtId="0" fontId="10" fillId="0" borderId="4" xfId="49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5" fillId="0" borderId="4" xfId="49" applyFont="1" applyBorder="1" applyAlignment="1">
      <alignment horizontal="center" vertical="center" wrapText="1"/>
    </xf>
    <xf numFmtId="0" fontId="15" fillId="0" borderId="4" xfId="49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0">
    <dxf>
      <fill>
        <patternFill patternType="solid">
          <bgColor rgb="FFFF9900"/>
        </patternFill>
      </fill>
    </dxf>
    <dxf>
      <font>
        <color rgb="FF000000"/>
      </font>
    </dxf>
    <dxf>
      <font>
        <color rgb="FF00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zoomScale="130" zoomScaleNormal="130" topLeftCell="A49" workbookViewId="0">
      <selection activeCell="F62" sqref="F62"/>
    </sheetView>
  </sheetViews>
  <sheetFormatPr defaultColWidth="9" defaultRowHeight="13.5"/>
  <cols>
    <col min="1" max="1" width="7" customWidth="1"/>
    <col min="2" max="2" width="8.88333333333333" customWidth="1"/>
    <col min="3" max="3" width="27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4</v>
      </c>
      <c r="C3" t="s">
        <v>7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11</v>
      </c>
      <c r="B5" t="s">
        <v>9</v>
      </c>
      <c r="C5" t="s">
        <v>12</v>
      </c>
    </row>
    <row r="6" spans="1:3">
      <c r="A6" t="s">
        <v>13</v>
      </c>
      <c r="B6" t="s">
        <v>4</v>
      </c>
      <c r="C6" t="s">
        <v>14</v>
      </c>
    </row>
    <row r="7" spans="1:3">
      <c r="A7" t="s">
        <v>15</v>
      </c>
      <c r="B7" t="s">
        <v>9</v>
      </c>
      <c r="C7" t="s">
        <v>16</v>
      </c>
    </row>
    <row r="8" spans="1:3">
      <c r="A8" t="s">
        <v>17</v>
      </c>
      <c r="B8" t="s">
        <v>4</v>
      </c>
      <c r="C8" t="s">
        <v>18</v>
      </c>
    </row>
    <row r="9" spans="1:3">
      <c r="A9" t="s">
        <v>19</v>
      </c>
      <c r="B9" t="s">
        <v>9</v>
      </c>
      <c r="C9" t="s">
        <v>16</v>
      </c>
    </row>
    <row r="10" spans="1:3">
      <c r="A10" t="s">
        <v>20</v>
      </c>
      <c r="B10" t="s">
        <v>9</v>
      </c>
      <c r="C10" t="s">
        <v>12</v>
      </c>
    </row>
    <row r="11" spans="1:3">
      <c r="A11" t="s">
        <v>21</v>
      </c>
      <c r="B11" t="s">
        <v>9</v>
      </c>
      <c r="C11" t="s">
        <v>16</v>
      </c>
    </row>
    <row r="12" spans="1:3">
      <c r="A12" t="s">
        <v>22</v>
      </c>
      <c r="B12" t="s">
        <v>4</v>
      </c>
      <c r="C12" t="s">
        <v>14</v>
      </c>
    </row>
    <row r="13" spans="1:3">
      <c r="A13" t="s">
        <v>23</v>
      </c>
      <c r="B13" t="s">
        <v>4</v>
      </c>
      <c r="C13" t="s">
        <v>14</v>
      </c>
    </row>
    <row r="14" spans="1:3">
      <c r="A14" t="s">
        <v>24</v>
      </c>
      <c r="B14" t="s">
        <v>4</v>
      </c>
      <c r="C14" t="s">
        <v>14</v>
      </c>
    </row>
    <row r="15" spans="1:3">
      <c r="A15" t="s">
        <v>25</v>
      </c>
      <c r="B15" t="s">
        <v>9</v>
      </c>
      <c r="C15" t="s">
        <v>10</v>
      </c>
    </row>
    <row r="16" spans="1:3">
      <c r="A16" t="s">
        <v>26</v>
      </c>
      <c r="B16" t="s">
        <v>4</v>
      </c>
      <c r="C16" t="s">
        <v>27</v>
      </c>
    </row>
    <row r="17" spans="1:3">
      <c r="A17" t="s">
        <v>28</v>
      </c>
      <c r="B17" t="s">
        <v>9</v>
      </c>
      <c r="C17" t="s">
        <v>10</v>
      </c>
    </row>
    <row r="18" spans="1:3">
      <c r="A18" t="s">
        <v>29</v>
      </c>
      <c r="B18" t="s">
        <v>4</v>
      </c>
      <c r="C18" t="s">
        <v>30</v>
      </c>
    </row>
    <row r="19" spans="1:3">
      <c r="A19" t="s">
        <v>31</v>
      </c>
      <c r="B19" t="s">
        <v>4</v>
      </c>
      <c r="C19" t="s">
        <v>14</v>
      </c>
    </row>
    <row r="20" spans="1:3">
      <c r="A20" t="s">
        <v>32</v>
      </c>
      <c r="B20" t="s">
        <v>4</v>
      </c>
      <c r="C20" t="s">
        <v>33</v>
      </c>
    </row>
    <row r="21" spans="1:3">
      <c r="A21" t="s">
        <v>34</v>
      </c>
      <c r="B21" t="s">
        <v>9</v>
      </c>
      <c r="C21" t="s">
        <v>10</v>
      </c>
    </row>
    <row r="22" spans="1:3">
      <c r="A22" t="s">
        <v>35</v>
      </c>
      <c r="B22" t="s">
        <v>9</v>
      </c>
      <c r="C22" t="s">
        <v>16</v>
      </c>
    </row>
    <row r="23" spans="1:3">
      <c r="A23" t="s">
        <v>36</v>
      </c>
      <c r="B23" t="s">
        <v>9</v>
      </c>
      <c r="C23" t="s">
        <v>16</v>
      </c>
    </row>
    <row r="24" spans="1:3">
      <c r="A24" t="s">
        <v>37</v>
      </c>
      <c r="B24" t="s">
        <v>9</v>
      </c>
      <c r="C24" t="s">
        <v>12</v>
      </c>
    </row>
    <row r="25" spans="1:3">
      <c r="A25" t="s">
        <v>38</v>
      </c>
      <c r="B25" t="s">
        <v>4</v>
      </c>
      <c r="C25" t="s">
        <v>7</v>
      </c>
    </row>
    <row r="26" spans="1:3">
      <c r="A26" t="s">
        <v>39</v>
      </c>
      <c r="B26" t="s">
        <v>4</v>
      </c>
      <c r="C26" t="s">
        <v>40</v>
      </c>
    </row>
    <row r="27" spans="1:3">
      <c r="A27" t="s">
        <v>41</v>
      </c>
      <c r="B27" t="s">
        <v>4</v>
      </c>
      <c r="C27" t="s">
        <v>7</v>
      </c>
    </row>
    <row r="28" spans="1:3">
      <c r="A28" t="s">
        <v>42</v>
      </c>
      <c r="B28" t="s">
        <v>4</v>
      </c>
      <c r="C28" t="s">
        <v>14</v>
      </c>
    </row>
    <row r="29" spans="1:3">
      <c r="A29" t="s">
        <v>43</v>
      </c>
      <c r="B29" t="s">
        <v>9</v>
      </c>
      <c r="C29" t="s">
        <v>16</v>
      </c>
    </row>
    <row r="30" spans="1:3">
      <c r="A30" t="s">
        <v>44</v>
      </c>
      <c r="B30" t="s">
        <v>4</v>
      </c>
      <c r="C30" t="s">
        <v>45</v>
      </c>
    </row>
    <row r="31" spans="1:3">
      <c r="A31" t="s">
        <v>46</v>
      </c>
      <c r="B31" t="s">
        <v>4</v>
      </c>
      <c r="C31" t="s">
        <v>7</v>
      </c>
    </row>
    <row r="33" spans="1:14">
      <c r="A33" s="48">
        <v>60</v>
      </c>
      <c r="B33" s="48" t="s">
        <v>47</v>
      </c>
      <c r="C33" s="48" t="s">
        <v>48</v>
      </c>
      <c r="D33" s="49" t="s">
        <v>49</v>
      </c>
      <c r="E33" s="49" t="s">
        <v>50</v>
      </c>
      <c r="F33" s="48">
        <v>24</v>
      </c>
      <c r="G33" s="48" t="s">
        <v>51</v>
      </c>
      <c r="H33" s="48" t="s">
        <v>52</v>
      </c>
      <c r="I33" s="48" t="s">
        <v>53</v>
      </c>
      <c r="J33" s="50" t="s">
        <v>54</v>
      </c>
      <c r="K33" s="50"/>
      <c r="L33" s="51" t="e">
        <v>#N/A</v>
      </c>
      <c r="M33" s="30" t="e">
        <v>#N/A</v>
      </c>
      <c r="N33" s="48" t="e">
        <v>#N/A</v>
      </c>
    </row>
    <row r="34" spans="1:14">
      <c r="A34" s="48">
        <v>61</v>
      </c>
      <c r="B34" s="48" t="s">
        <v>47</v>
      </c>
      <c r="C34" s="5" t="s">
        <v>55</v>
      </c>
      <c r="D34" s="49" t="e">
        <v>#N/A</v>
      </c>
      <c r="E34" s="5" t="s">
        <v>50</v>
      </c>
      <c r="F34" s="48" t="e">
        <v>#N/A</v>
      </c>
      <c r="G34" s="48" t="e">
        <v>#N/A</v>
      </c>
      <c r="H34" s="48" t="e">
        <v>#N/A</v>
      </c>
      <c r="I34" s="48" t="e">
        <v>#N/A</v>
      </c>
      <c r="J34" s="50" t="e">
        <v>#N/A</v>
      </c>
      <c r="K34" s="50" t="e">
        <v>#N/A</v>
      </c>
      <c r="L34" s="51" t="e">
        <v>#N/A</v>
      </c>
      <c r="M34" s="30" t="e">
        <v>#N/A</v>
      </c>
      <c r="N34" s="48" t="e">
        <v>#N/A</v>
      </c>
    </row>
    <row r="35" ht="27" spans="1:14">
      <c r="A35" s="48">
        <v>62</v>
      </c>
      <c r="B35" s="48" t="s">
        <v>47</v>
      </c>
      <c r="C35" s="48" t="s">
        <v>56</v>
      </c>
      <c r="D35" s="49" t="s">
        <v>49</v>
      </c>
      <c r="E35" s="49" t="s">
        <v>50</v>
      </c>
      <c r="F35" s="48">
        <v>25</v>
      </c>
      <c r="G35" s="48" t="s">
        <v>51</v>
      </c>
      <c r="H35" s="48" t="s">
        <v>52</v>
      </c>
      <c r="I35" s="48" t="s">
        <v>53</v>
      </c>
      <c r="J35" s="50" t="s">
        <v>57</v>
      </c>
      <c r="K35" s="50"/>
      <c r="L35" s="51" t="e">
        <v>#N/A</v>
      </c>
      <c r="M35" s="30" t="e">
        <v>#N/A</v>
      </c>
      <c r="N35" s="48" t="e">
        <v>#N/A</v>
      </c>
    </row>
    <row r="36" ht="27" spans="1:14">
      <c r="A36" s="48">
        <v>63</v>
      </c>
      <c r="B36" s="48" t="s">
        <v>47</v>
      </c>
      <c r="C36" s="48" t="s">
        <v>58</v>
      </c>
      <c r="D36" s="49" t="s">
        <v>49</v>
      </c>
      <c r="E36" s="49" t="s">
        <v>50</v>
      </c>
      <c r="F36" s="48">
        <v>24</v>
      </c>
      <c r="G36" s="48" t="s">
        <v>51</v>
      </c>
      <c r="H36" s="48" t="s">
        <v>52</v>
      </c>
      <c r="I36" s="48" t="s">
        <v>53</v>
      </c>
      <c r="J36" s="50" t="s">
        <v>57</v>
      </c>
      <c r="K36" s="50"/>
      <c r="L36" s="51" t="e">
        <v>#N/A</v>
      </c>
      <c r="M36" s="30" t="e">
        <v>#N/A</v>
      </c>
      <c r="N36" s="48" t="e">
        <v>#N/A</v>
      </c>
    </row>
    <row r="37" ht="27" spans="1:14">
      <c r="A37" s="48">
        <v>64</v>
      </c>
      <c r="B37" s="48" t="s">
        <v>47</v>
      </c>
      <c r="C37" s="49" t="s">
        <v>59</v>
      </c>
      <c r="D37" s="49" t="s">
        <v>60</v>
      </c>
      <c r="E37" s="49" t="s">
        <v>50</v>
      </c>
      <c r="F37" s="48">
        <v>55</v>
      </c>
      <c r="G37" s="48" t="s">
        <v>51</v>
      </c>
      <c r="H37" s="48" t="s">
        <v>61</v>
      </c>
      <c r="I37" s="48" t="s">
        <v>62</v>
      </c>
      <c r="J37" s="50" t="s">
        <v>63</v>
      </c>
      <c r="K37" s="50" t="s">
        <v>64</v>
      </c>
      <c r="L37" s="52"/>
      <c r="M37" s="30" t="e">
        <v>#N/A</v>
      </c>
      <c r="N37" s="49"/>
    </row>
    <row r="38" ht="27" spans="1:14">
      <c r="A38" s="48">
        <v>65</v>
      </c>
      <c r="B38" s="48" t="s">
        <v>47</v>
      </c>
      <c r="C38" s="49" t="s">
        <v>65</v>
      </c>
      <c r="D38" s="49" t="s">
        <v>60</v>
      </c>
      <c r="E38" s="49" t="s">
        <v>50</v>
      </c>
      <c r="F38" s="48">
        <v>41</v>
      </c>
      <c r="G38" s="48" t="s">
        <v>51</v>
      </c>
      <c r="H38" s="48" t="s">
        <v>52</v>
      </c>
      <c r="I38" s="48" t="s">
        <v>62</v>
      </c>
      <c r="J38" s="50" t="s">
        <v>63</v>
      </c>
      <c r="K38" s="50" t="s">
        <v>66</v>
      </c>
      <c r="L38" s="52"/>
      <c r="M38" s="30" t="e">
        <v>#N/A</v>
      </c>
      <c r="N38" s="49"/>
    </row>
    <row r="39" ht="27" spans="1:14">
      <c r="A39" s="48">
        <v>66</v>
      </c>
      <c r="B39" s="48" t="s">
        <v>47</v>
      </c>
      <c r="C39" s="49" t="s">
        <v>67</v>
      </c>
      <c r="D39" s="49" t="s">
        <v>60</v>
      </c>
      <c r="E39" s="49" t="s">
        <v>50</v>
      </c>
      <c r="F39" s="48">
        <v>24</v>
      </c>
      <c r="G39" s="48" t="s">
        <v>51</v>
      </c>
      <c r="H39" s="48" t="s">
        <v>61</v>
      </c>
      <c r="I39" s="48" t="s">
        <v>53</v>
      </c>
      <c r="J39" s="50" t="s">
        <v>57</v>
      </c>
      <c r="K39" s="50"/>
      <c r="L39" s="52"/>
      <c r="M39" s="30" t="e">
        <v>#N/A</v>
      </c>
      <c r="N39" s="49"/>
    </row>
    <row r="40" spans="1:14">
      <c r="A40" s="48">
        <v>67</v>
      </c>
      <c r="B40" s="48" t="s">
        <v>47</v>
      </c>
      <c r="C40" s="49" t="s">
        <v>68</v>
      </c>
      <c r="D40" s="49" t="s">
        <v>49</v>
      </c>
      <c r="E40" s="49" t="s">
        <v>50</v>
      </c>
      <c r="F40" s="48">
        <v>26</v>
      </c>
      <c r="G40" s="48" t="s">
        <v>51</v>
      </c>
      <c r="H40" s="48" t="s">
        <v>61</v>
      </c>
      <c r="I40" s="48" t="s">
        <v>62</v>
      </c>
      <c r="J40" s="50" t="s">
        <v>69</v>
      </c>
      <c r="K40" s="50"/>
      <c r="L40" s="52"/>
      <c r="M40" s="30" t="e">
        <v>#N/A</v>
      </c>
      <c r="N40" s="49"/>
    </row>
    <row r="41" spans="1:14">
      <c r="A41" s="48">
        <v>68</v>
      </c>
      <c r="B41" s="48" t="s">
        <v>47</v>
      </c>
      <c r="C41" s="49" t="s">
        <v>70</v>
      </c>
      <c r="D41" s="49" t="s">
        <v>49</v>
      </c>
      <c r="E41" s="49" t="s">
        <v>50</v>
      </c>
      <c r="F41" s="48">
        <v>32</v>
      </c>
      <c r="G41" s="48" t="s">
        <v>51</v>
      </c>
      <c r="H41" s="48" t="s">
        <v>61</v>
      </c>
      <c r="I41" s="48" t="s">
        <v>62</v>
      </c>
      <c r="J41" s="50" t="s">
        <v>69</v>
      </c>
      <c r="K41" s="50"/>
      <c r="L41" s="52"/>
      <c r="M41" s="30" t="e">
        <v>#N/A</v>
      </c>
      <c r="N41" s="49"/>
    </row>
    <row r="42" spans="1:14">
      <c r="A42" s="48">
        <v>69</v>
      </c>
      <c r="B42" s="48" t="s">
        <v>47</v>
      </c>
      <c r="C42" s="49" t="s">
        <v>71</v>
      </c>
      <c r="D42" s="49" t="s">
        <v>60</v>
      </c>
      <c r="E42" s="49" t="s">
        <v>50</v>
      </c>
      <c r="F42" s="48">
        <v>29</v>
      </c>
      <c r="G42" s="48" t="s">
        <v>51</v>
      </c>
      <c r="H42" s="48" t="s">
        <v>52</v>
      </c>
      <c r="I42" s="48" t="s">
        <v>62</v>
      </c>
      <c r="J42" s="50" t="s">
        <v>69</v>
      </c>
      <c r="K42" s="50" t="s">
        <v>72</v>
      </c>
      <c r="L42" s="52"/>
      <c r="M42" s="30" t="e">
        <v>#N/A</v>
      </c>
      <c r="N42" s="49"/>
    </row>
    <row r="43" spans="1:14">
      <c r="A43" s="48">
        <v>70</v>
      </c>
      <c r="B43" s="48" t="s">
        <v>47</v>
      </c>
      <c r="C43" s="49" t="s">
        <v>73</v>
      </c>
      <c r="D43" s="49" t="s">
        <v>49</v>
      </c>
      <c r="E43" s="49" t="s">
        <v>50</v>
      </c>
      <c r="F43" s="48">
        <v>46</v>
      </c>
      <c r="G43" s="48" t="s">
        <v>51</v>
      </c>
      <c r="H43" s="48" t="s">
        <v>52</v>
      </c>
      <c r="I43" s="48" t="s">
        <v>53</v>
      </c>
      <c r="J43" s="50" t="s">
        <v>69</v>
      </c>
      <c r="K43" s="50"/>
      <c r="L43" s="52"/>
      <c r="M43" s="30" t="e">
        <v>#N/A</v>
      </c>
      <c r="N43" s="49"/>
    </row>
    <row r="44" ht="27" spans="1:14">
      <c r="A44" s="48">
        <v>71</v>
      </c>
      <c r="B44" s="48" t="s">
        <v>47</v>
      </c>
      <c r="C44" s="49" t="s">
        <v>74</v>
      </c>
      <c r="D44" s="49" t="s">
        <v>60</v>
      </c>
      <c r="E44" s="49" t="s">
        <v>50</v>
      </c>
      <c r="F44" s="48">
        <v>50</v>
      </c>
      <c r="G44" s="48" t="s">
        <v>51</v>
      </c>
      <c r="H44" s="48" t="s">
        <v>61</v>
      </c>
      <c r="I44" s="48" t="s">
        <v>62</v>
      </c>
      <c r="J44" s="50" t="s">
        <v>63</v>
      </c>
      <c r="K44" s="50" t="s">
        <v>64</v>
      </c>
      <c r="L44" s="52"/>
      <c r="M44" s="30" t="e">
        <v>#N/A</v>
      </c>
      <c r="N44" s="49"/>
    </row>
    <row r="45" ht="27" spans="1:14">
      <c r="A45" s="48">
        <v>72</v>
      </c>
      <c r="B45" s="48" t="s">
        <v>47</v>
      </c>
      <c r="C45" s="49" t="s">
        <v>75</v>
      </c>
      <c r="D45" s="49" t="s">
        <v>60</v>
      </c>
      <c r="E45" s="49" t="s">
        <v>50</v>
      </c>
      <c r="F45" s="48">
        <v>60</v>
      </c>
      <c r="G45" s="48" t="s">
        <v>51</v>
      </c>
      <c r="H45" s="48" t="s">
        <v>61</v>
      </c>
      <c r="I45" s="48" t="s">
        <v>53</v>
      </c>
      <c r="J45" s="50" t="s">
        <v>76</v>
      </c>
      <c r="K45" s="50" t="s">
        <v>77</v>
      </c>
      <c r="L45" s="52"/>
      <c r="M45" s="30" t="e">
        <v>#N/A</v>
      </c>
      <c r="N45" s="49"/>
    </row>
    <row r="46" spans="1:14">
      <c r="A46" s="48">
        <v>73</v>
      </c>
      <c r="B46" s="48" t="s">
        <v>47</v>
      </c>
      <c r="C46" s="49" t="s">
        <v>78</v>
      </c>
      <c r="D46" s="49" t="s">
        <v>60</v>
      </c>
      <c r="E46" s="49" t="s">
        <v>50</v>
      </c>
      <c r="F46" s="48">
        <v>32</v>
      </c>
      <c r="G46" s="48" t="s">
        <v>51</v>
      </c>
      <c r="H46" s="48" t="s">
        <v>61</v>
      </c>
      <c r="I46" s="48" t="s">
        <v>62</v>
      </c>
      <c r="J46" s="50" t="s">
        <v>69</v>
      </c>
      <c r="K46" s="50"/>
      <c r="L46" s="52"/>
      <c r="M46" s="30" t="e">
        <v>#N/A</v>
      </c>
      <c r="N46" s="49"/>
    </row>
    <row r="47" ht="27" spans="1:14">
      <c r="A47" s="48">
        <v>74</v>
      </c>
      <c r="B47" s="48" t="s">
        <v>47</v>
      </c>
      <c r="C47" s="49" t="s">
        <v>79</v>
      </c>
      <c r="D47" s="49" t="s">
        <v>49</v>
      </c>
      <c r="E47" s="49" t="s">
        <v>50</v>
      </c>
      <c r="F47" s="48">
        <v>24</v>
      </c>
      <c r="G47" s="48" t="s">
        <v>51</v>
      </c>
      <c r="H47" s="48" t="s">
        <v>52</v>
      </c>
      <c r="I47" s="48" t="s">
        <v>53</v>
      </c>
      <c r="J47" s="50" t="s">
        <v>57</v>
      </c>
      <c r="K47" s="50"/>
      <c r="L47" s="52"/>
      <c r="M47" s="30" t="e">
        <v>#N/A</v>
      </c>
      <c r="N47" s="49"/>
    </row>
    <row r="48" ht="27" spans="1:14">
      <c r="A48" s="48">
        <v>75</v>
      </c>
      <c r="B48" s="48" t="s">
        <v>47</v>
      </c>
      <c r="C48" s="49" t="s">
        <v>80</v>
      </c>
      <c r="D48" s="49" t="s">
        <v>60</v>
      </c>
      <c r="E48" s="49" t="s">
        <v>50</v>
      </c>
      <c r="F48" s="48">
        <v>36</v>
      </c>
      <c r="G48" s="48" t="s">
        <v>51</v>
      </c>
      <c r="H48" s="48" t="s">
        <v>61</v>
      </c>
      <c r="I48" s="48" t="s">
        <v>62</v>
      </c>
      <c r="J48" s="50" t="s">
        <v>57</v>
      </c>
      <c r="K48" s="50" t="s">
        <v>81</v>
      </c>
      <c r="L48" s="52"/>
      <c r="M48" s="30" t="e">
        <v>#N/A</v>
      </c>
      <c r="N48" s="49"/>
    </row>
    <row r="49" spans="1:14">
      <c r="A49" s="48">
        <v>76</v>
      </c>
      <c r="B49" s="48" t="s">
        <v>47</v>
      </c>
      <c r="C49" s="49" t="s">
        <v>82</v>
      </c>
      <c r="D49" s="49" t="s">
        <v>60</v>
      </c>
      <c r="E49" s="49" t="s">
        <v>50</v>
      </c>
      <c r="F49" s="48">
        <v>54</v>
      </c>
      <c r="G49" s="48" t="s">
        <v>51</v>
      </c>
      <c r="H49" s="48" t="s">
        <v>83</v>
      </c>
      <c r="I49" s="48" t="s">
        <v>62</v>
      </c>
      <c r="J49" s="50" t="s">
        <v>54</v>
      </c>
      <c r="K49" s="50" t="s">
        <v>84</v>
      </c>
      <c r="L49" s="52"/>
      <c r="M49" s="30" t="e">
        <v>#N/A</v>
      </c>
      <c r="N49" s="49"/>
    </row>
    <row r="50" spans="1:14">
      <c r="A50" s="48">
        <v>77</v>
      </c>
      <c r="B50" s="48" t="s">
        <v>47</v>
      </c>
      <c r="C50" s="49" t="s">
        <v>85</v>
      </c>
      <c r="D50" s="49" t="s">
        <v>60</v>
      </c>
      <c r="E50" s="49" t="s">
        <v>50</v>
      </c>
      <c r="F50" s="48">
        <v>56</v>
      </c>
      <c r="G50" s="48" t="s">
        <v>51</v>
      </c>
      <c r="H50" s="48" t="s">
        <v>83</v>
      </c>
      <c r="I50" s="48" t="s">
        <v>62</v>
      </c>
      <c r="J50" s="50" t="s">
        <v>69</v>
      </c>
      <c r="K50" s="50" t="s">
        <v>86</v>
      </c>
      <c r="L50" s="52"/>
      <c r="M50" s="30" t="e">
        <v>#N/A</v>
      </c>
      <c r="N50" s="49"/>
    </row>
    <row r="51" ht="27" spans="1:14">
      <c r="A51" s="48">
        <v>78</v>
      </c>
      <c r="B51" s="48" t="s">
        <v>47</v>
      </c>
      <c r="C51" s="49" t="s">
        <v>87</v>
      </c>
      <c r="D51" s="49" t="s">
        <v>60</v>
      </c>
      <c r="E51" s="49" t="s">
        <v>50</v>
      </c>
      <c r="F51" s="48">
        <v>44</v>
      </c>
      <c r="G51" s="48" t="s">
        <v>51</v>
      </c>
      <c r="H51" s="48" t="s">
        <v>52</v>
      </c>
      <c r="I51" s="48" t="s">
        <v>62</v>
      </c>
      <c r="J51" s="50" t="s">
        <v>63</v>
      </c>
      <c r="K51" s="50" t="s">
        <v>64</v>
      </c>
      <c r="L51" s="52"/>
      <c r="M51" s="30" t="e">
        <v>#N/A</v>
      </c>
      <c r="N51" s="49"/>
    </row>
    <row r="52" ht="27" spans="1:14">
      <c r="A52" s="48">
        <v>79</v>
      </c>
      <c r="B52" s="48" t="s">
        <v>47</v>
      </c>
      <c r="C52" s="49" t="s">
        <v>88</v>
      </c>
      <c r="D52" s="49" t="s">
        <v>60</v>
      </c>
      <c r="E52" s="49" t="s">
        <v>50</v>
      </c>
      <c r="F52" s="48">
        <v>39</v>
      </c>
      <c r="G52" s="48" t="s">
        <v>51</v>
      </c>
      <c r="H52" s="48" t="s">
        <v>61</v>
      </c>
      <c r="I52" s="48" t="s">
        <v>62</v>
      </c>
      <c r="J52" s="50" t="s">
        <v>69</v>
      </c>
      <c r="K52" s="50" t="s">
        <v>89</v>
      </c>
      <c r="L52" s="52"/>
      <c r="M52" s="30" t="e">
        <v>#N/A</v>
      </c>
      <c r="N52" s="49"/>
    </row>
    <row r="53" spans="1:14">
      <c r="A53" s="48">
        <v>80</v>
      </c>
      <c r="B53" s="48" t="s">
        <v>47</v>
      </c>
      <c r="C53" s="49" t="s">
        <v>90</v>
      </c>
      <c r="D53" s="49" t="s">
        <v>60</v>
      </c>
      <c r="E53" s="49" t="s">
        <v>50</v>
      </c>
      <c r="F53" s="48">
        <v>27</v>
      </c>
      <c r="G53" s="48" t="s">
        <v>51</v>
      </c>
      <c r="H53" s="48" t="s">
        <v>61</v>
      </c>
      <c r="I53" s="48" t="s">
        <v>53</v>
      </c>
      <c r="J53" s="50" t="s">
        <v>69</v>
      </c>
      <c r="K53" s="50"/>
      <c r="L53" s="52"/>
      <c r="M53" s="30" t="e">
        <v>#N/A</v>
      </c>
      <c r="N53" s="49"/>
    </row>
    <row r="56" spans="3:3">
      <c r="C56" t="s">
        <v>91</v>
      </c>
    </row>
    <row r="57" spans="1:14">
      <c r="A57" s="12">
        <v>37</v>
      </c>
      <c r="B57" s="48" t="s">
        <v>47</v>
      </c>
      <c r="C57" s="48" t="s">
        <v>55</v>
      </c>
      <c r="D57" s="48" t="s">
        <v>49</v>
      </c>
      <c r="E57" s="48" t="s">
        <v>50</v>
      </c>
      <c r="F57" s="48" t="s">
        <v>92</v>
      </c>
      <c r="G57" s="48" t="s">
        <v>51</v>
      </c>
      <c r="H57" s="48" t="s">
        <v>52</v>
      </c>
      <c r="I57" s="48" t="s">
        <v>53</v>
      </c>
      <c r="J57" s="50" t="e">
        <v>#N/A</v>
      </c>
      <c r="K57" s="48" t="s">
        <v>61</v>
      </c>
      <c r="L57" s="50" t="e">
        <v>#N/A</v>
      </c>
      <c r="M57" s="12" t="e">
        <f>VLOOKUP(C57,备用!A$31:$C37,3,FALSE)</f>
        <v>#N/A</v>
      </c>
      <c r="N57" s="48" t="e">
        <v>#N/A</v>
      </c>
    </row>
    <row r="58" spans="1:14">
      <c r="A58" s="12">
        <v>38</v>
      </c>
      <c r="B58" s="48" t="s">
        <v>47</v>
      </c>
      <c r="C58" s="48" t="s">
        <v>56</v>
      </c>
      <c r="D58" s="48" t="s">
        <v>49</v>
      </c>
      <c r="E58" s="48" t="s">
        <v>50</v>
      </c>
      <c r="F58" s="48" t="s">
        <v>93</v>
      </c>
      <c r="G58" s="48" t="s">
        <v>51</v>
      </c>
      <c r="H58" s="48" t="s">
        <v>52</v>
      </c>
      <c r="I58" s="48" t="s">
        <v>53</v>
      </c>
      <c r="J58" s="50" t="e">
        <v>#N/A</v>
      </c>
      <c r="K58" s="48" t="s">
        <v>61</v>
      </c>
      <c r="L58" s="50" t="e">
        <v>#N/A</v>
      </c>
      <c r="M58" s="12" t="e">
        <f>VLOOKUP(C58,备用!A$31:$C38,3,FALSE)</f>
        <v>#N/A</v>
      </c>
      <c r="N58" s="48" t="e">
        <v>#N/A</v>
      </c>
    </row>
    <row r="59" spans="1:14">
      <c r="A59" s="12">
        <v>39</v>
      </c>
      <c r="B59" s="48" t="s">
        <v>47</v>
      </c>
      <c r="C59" s="48" t="s">
        <v>58</v>
      </c>
      <c r="D59" s="48" t="s">
        <v>49</v>
      </c>
      <c r="E59" s="48" t="s">
        <v>50</v>
      </c>
      <c r="F59" s="48" t="s">
        <v>94</v>
      </c>
      <c r="G59" s="48" t="s">
        <v>51</v>
      </c>
      <c r="H59" s="48" t="s">
        <v>52</v>
      </c>
      <c r="I59" s="48" t="s">
        <v>53</v>
      </c>
      <c r="J59" s="50" t="e">
        <v>#N/A</v>
      </c>
      <c r="K59" s="48" t="s">
        <v>61</v>
      </c>
      <c r="L59" s="50" t="e">
        <v>#N/A</v>
      </c>
      <c r="M59" s="12" t="e">
        <f>VLOOKUP(C59,备用!A$31:$C39,3,FALSE)</f>
        <v>#N/A</v>
      </c>
      <c r="N59" s="48" t="e">
        <v>#N/A</v>
      </c>
    </row>
    <row r="60" spans="1:14">
      <c r="A60" s="12">
        <v>40</v>
      </c>
      <c r="B60" s="48" t="s">
        <v>47</v>
      </c>
      <c r="C60" s="48" t="s">
        <v>79</v>
      </c>
      <c r="D60" s="48" t="s">
        <v>49</v>
      </c>
      <c r="E60" s="48" t="s">
        <v>50</v>
      </c>
      <c r="F60" s="48" t="s">
        <v>94</v>
      </c>
      <c r="G60" s="48" t="s">
        <v>51</v>
      </c>
      <c r="H60" s="48" t="s">
        <v>52</v>
      </c>
      <c r="I60" s="48" t="s">
        <v>53</v>
      </c>
      <c r="J60" s="50" t="e">
        <v>#N/A</v>
      </c>
      <c r="K60" s="48" t="s">
        <v>61</v>
      </c>
      <c r="L60" s="50" t="e">
        <v>#N/A</v>
      </c>
      <c r="M60" s="12" t="e">
        <f>VLOOKUP(C60,备用!A$31:$C40,3,FALSE)</f>
        <v>#N/A</v>
      </c>
      <c r="N60" s="48" t="e">
        <v>#N/A</v>
      </c>
    </row>
    <row r="61" spans="1:14">
      <c r="A61" s="12">
        <v>41</v>
      </c>
      <c r="B61" s="48" t="s">
        <v>47</v>
      </c>
      <c r="C61" s="48" t="s">
        <v>82</v>
      </c>
      <c r="D61" s="48" t="s">
        <v>60</v>
      </c>
      <c r="E61" s="48" t="s">
        <v>50</v>
      </c>
      <c r="F61" s="48" t="s">
        <v>95</v>
      </c>
      <c r="G61" s="48" t="s">
        <v>51</v>
      </c>
      <c r="H61" s="48" t="s">
        <v>83</v>
      </c>
      <c r="I61" s="48" t="s">
        <v>62</v>
      </c>
      <c r="J61" s="50" t="e">
        <v>#N/A</v>
      </c>
      <c r="K61" s="48" t="s">
        <v>84</v>
      </c>
      <c r="L61" s="50" t="e">
        <v>#N/A</v>
      </c>
      <c r="M61" s="12" t="e">
        <f>VLOOKUP(C61,备用!A$31:$C41,3,FALSE)</f>
        <v>#N/A</v>
      </c>
      <c r="N61" s="48" t="e">
        <v>#N/A</v>
      </c>
    </row>
    <row r="62" spans="1:14">
      <c r="A62" s="12">
        <v>42</v>
      </c>
      <c r="B62" s="48" t="s">
        <v>47</v>
      </c>
      <c r="C62" s="48" t="s">
        <v>85</v>
      </c>
      <c r="D62" s="48" t="s">
        <v>60</v>
      </c>
      <c r="E62" s="48" t="s">
        <v>50</v>
      </c>
      <c r="F62" s="48" t="s">
        <v>96</v>
      </c>
      <c r="G62" s="48" t="s">
        <v>51</v>
      </c>
      <c r="H62" s="48" t="s">
        <v>83</v>
      </c>
      <c r="I62" s="48" t="s">
        <v>62</v>
      </c>
      <c r="J62" s="50" t="e">
        <v>#N/A</v>
      </c>
      <c r="K62" s="48" t="s">
        <v>86</v>
      </c>
      <c r="L62" s="50" t="e">
        <v>#N/A</v>
      </c>
      <c r="M62" s="12" t="e">
        <f>VLOOKUP(C62,备用!A$31:$C42,3,FALSE)</f>
        <v>#N/A</v>
      </c>
      <c r="N62" s="48" t="e">
        <v>#N/A</v>
      </c>
    </row>
  </sheetData>
  <conditionalFormatting sqref="C57:C62">
    <cfRule type="duplicateValues" dxfId="0" priority="1"/>
  </conditionalFormatting>
  <conditionalFormatting sqref="C33 C35:C53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85" zoomScaleNormal="85" workbookViewId="0">
      <selection activeCell="C3" sqref="C3:C17"/>
    </sheetView>
  </sheetViews>
  <sheetFormatPr defaultColWidth="9" defaultRowHeight="13.5"/>
  <cols>
    <col min="1" max="1" width="4.63333333333333" customWidth="1"/>
    <col min="2" max="2" width="12.8833333333333" customWidth="1"/>
    <col min="3" max="3" width="14.7" customWidth="1"/>
    <col min="4" max="6" width="4.63333333333333" customWidth="1"/>
    <col min="7" max="7" width="8.88333333333333" customWidth="1"/>
    <col min="8" max="8" width="5.13333333333333" customWidth="1"/>
    <col min="9" max="9" width="17.125" customWidth="1"/>
    <col min="10" max="10" width="26.025" customWidth="1"/>
    <col min="11" max="11" width="9.55" customWidth="1"/>
    <col min="12" max="12" width="49.4083333333333" customWidth="1"/>
    <col min="13" max="13" width="17.1333333333333" customWidth="1"/>
  </cols>
  <sheetData>
    <row r="1" ht="20.25" spans="1:12">
      <c r="A1" s="45" t="s">
        <v>97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ht="27" spans="1:12">
      <c r="A2" s="26" t="s">
        <v>98</v>
      </c>
      <c r="B2" s="27" t="s">
        <v>99</v>
      </c>
      <c r="C2" s="27" t="s">
        <v>0</v>
      </c>
      <c r="D2" s="28" t="s">
        <v>100</v>
      </c>
      <c r="E2" s="28" t="s">
        <v>101</v>
      </c>
      <c r="F2" s="28" t="s">
        <v>102</v>
      </c>
      <c r="G2" s="28" t="s">
        <v>103</v>
      </c>
      <c r="H2" s="28" t="s">
        <v>104</v>
      </c>
      <c r="I2" s="28" t="s">
        <v>105</v>
      </c>
      <c r="J2" s="28" t="s">
        <v>106</v>
      </c>
      <c r="K2" s="28" t="s">
        <v>107</v>
      </c>
      <c r="L2" s="28" t="s">
        <v>108</v>
      </c>
    </row>
    <row r="3" spans="1:12">
      <c r="A3" s="29">
        <v>1</v>
      </c>
      <c r="B3" s="5" t="s">
        <v>47</v>
      </c>
      <c r="C3" s="12" t="s">
        <v>109</v>
      </c>
      <c r="D3" s="12" t="s">
        <v>49</v>
      </c>
      <c r="E3" s="12" t="s">
        <v>50</v>
      </c>
      <c r="F3" s="12" t="s">
        <v>110</v>
      </c>
      <c r="G3" s="12" t="s">
        <v>51</v>
      </c>
      <c r="H3" s="12" t="s">
        <v>52</v>
      </c>
      <c r="I3" s="12" t="s">
        <v>111</v>
      </c>
      <c r="J3" s="30" t="s">
        <v>112</v>
      </c>
      <c r="K3" s="12" t="s">
        <v>61</v>
      </c>
      <c r="L3" s="30" t="s">
        <v>113</v>
      </c>
    </row>
    <row r="4" ht="27" spans="1:12">
      <c r="A4" s="29">
        <v>2</v>
      </c>
      <c r="B4" s="5" t="s">
        <v>47</v>
      </c>
      <c r="C4" s="12" t="s">
        <v>114</v>
      </c>
      <c r="D4" s="12" t="s">
        <v>49</v>
      </c>
      <c r="E4" s="12" t="s">
        <v>50</v>
      </c>
      <c r="F4" s="12" t="s">
        <v>115</v>
      </c>
      <c r="G4" s="12" t="s">
        <v>51</v>
      </c>
      <c r="H4" s="12" t="s">
        <v>52</v>
      </c>
      <c r="I4" s="12" t="s">
        <v>111</v>
      </c>
      <c r="J4" s="30" t="s">
        <v>116</v>
      </c>
      <c r="K4" s="12" t="s">
        <v>61</v>
      </c>
      <c r="L4" s="30" t="s">
        <v>117</v>
      </c>
    </row>
    <row r="5" spans="1:12">
      <c r="A5" s="29">
        <v>3</v>
      </c>
      <c r="B5" s="5" t="s">
        <v>47</v>
      </c>
      <c r="C5" s="12" t="s">
        <v>118</v>
      </c>
      <c r="D5" s="12" t="s">
        <v>60</v>
      </c>
      <c r="E5" s="12" t="s">
        <v>50</v>
      </c>
      <c r="F5" s="12" t="s">
        <v>110</v>
      </c>
      <c r="G5" s="12" t="s">
        <v>51</v>
      </c>
      <c r="H5" s="12" t="s">
        <v>52</v>
      </c>
      <c r="I5" s="12" t="s">
        <v>53</v>
      </c>
      <c r="J5" s="30" t="s">
        <v>119</v>
      </c>
      <c r="K5" s="12" t="s">
        <v>61</v>
      </c>
      <c r="L5" s="30" t="s">
        <v>117</v>
      </c>
    </row>
    <row r="6" spans="1:12">
      <c r="A6" s="29">
        <v>4</v>
      </c>
      <c r="B6" s="5" t="s">
        <v>47</v>
      </c>
      <c r="C6" s="12" t="s">
        <v>120</v>
      </c>
      <c r="D6" s="12" t="s">
        <v>49</v>
      </c>
      <c r="E6" s="12" t="s">
        <v>50</v>
      </c>
      <c r="F6" s="12" t="s">
        <v>110</v>
      </c>
      <c r="G6" s="12" t="s">
        <v>51</v>
      </c>
      <c r="H6" s="12" t="s">
        <v>52</v>
      </c>
      <c r="I6" s="12" t="s">
        <v>111</v>
      </c>
      <c r="J6" s="30" t="s">
        <v>119</v>
      </c>
      <c r="K6" s="12" t="s">
        <v>61</v>
      </c>
      <c r="L6" s="30" t="s">
        <v>117</v>
      </c>
    </row>
    <row r="7" spans="1:12">
      <c r="A7" s="29">
        <v>5</v>
      </c>
      <c r="B7" s="5" t="s">
        <v>47</v>
      </c>
      <c r="C7" s="12" t="s">
        <v>121</v>
      </c>
      <c r="D7" s="12" t="s">
        <v>49</v>
      </c>
      <c r="E7" s="12" t="s">
        <v>50</v>
      </c>
      <c r="F7" s="12" t="s">
        <v>93</v>
      </c>
      <c r="G7" s="12" t="s">
        <v>51</v>
      </c>
      <c r="H7" s="12" t="s">
        <v>52</v>
      </c>
      <c r="I7" s="12" t="s">
        <v>111</v>
      </c>
      <c r="J7" s="30" t="s">
        <v>69</v>
      </c>
      <c r="K7" s="12" t="s">
        <v>61</v>
      </c>
      <c r="L7" s="30" t="s">
        <v>122</v>
      </c>
    </row>
    <row r="8" spans="1:12">
      <c r="A8" s="29">
        <v>6</v>
      </c>
      <c r="B8" s="5" t="s">
        <v>47</v>
      </c>
      <c r="C8" s="12" t="s">
        <v>123</v>
      </c>
      <c r="D8" s="12" t="s">
        <v>60</v>
      </c>
      <c r="E8" s="12" t="s">
        <v>50</v>
      </c>
      <c r="F8" s="12" t="s">
        <v>93</v>
      </c>
      <c r="G8" s="12" t="s">
        <v>51</v>
      </c>
      <c r="H8" s="12" t="s">
        <v>52</v>
      </c>
      <c r="I8" s="12" t="s">
        <v>111</v>
      </c>
      <c r="J8" s="30" t="s">
        <v>57</v>
      </c>
      <c r="K8" s="12" t="s">
        <v>61</v>
      </c>
      <c r="L8" s="30" t="s">
        <v>124</v>
      </c>
    </row>
    <row r="9" spans="1:12">
      <c r="A9" s="29">
        <v>7</v>
      </c>
      <c r="B9" s="5" t="s">
        <v>47</v>
      </c>
      <c r="C9" s="12" t="s">
        <v>125</v>
      </c>
      <c r="D9" s="12" t="s">
        <v>60</v>
      </c>
      <c r="E9" s="12" t="s">
        <v>50</v>
      </c>
      <c r="F9" s="12" t="s">
        <v>94</v>
      </c>
      <c r="G9" s="12" t="s">
        <v>51</v>
      </c>
      <c r="H9" s="12" t="s">
        <v>52</v>
      </c>
      <c r="I9" s="12" t="s">
        <v>126</v>
      </c>
      <c r="J9" s="30" t="s">
        <v>69</v>
      </c>
      <c r="K9" s="12" t="s">
        <v>61</v>
      </c>
      <c r="L9" s="30" t="s">
        <v>127</v>
      </c>
    </row>
    <row r="10" spans="1:12">
      <c r="A10" s="29">
        <v>8</v>
      </c>
      <c r="B10" s="5" t="s">
        <v>47</v>
      </c>
      <c r="C10" s="12" t="s">
        <v>128</v>
      </c>
      <c r="D10" s="12" t="s">
        <v>49</v>
      </c>
      <c r="E10" s="12" t="s">
        <v>50</v>
      </c>
      <c r="F10" s="12" t="s">
        <v>93</v>
      </c>
      <c r="G10" s="12" t="s">
        <v>51</v>
      </c>
      <c r="H10" s="12" t="s">
        <v>52</v>
      </c>
      <c r="I10" s="12" t="s">
        <v>129</v>
      </c>
      <c r="J10" s="30" t="s">
        <v>57</v>
      </c>
      <c r="K10" s="12" t="s">
        <v>61</v>
      </c>
      <c r="L10" s="30" t="s">
        <v>130</v>
      </c>
    </row>
    <row r="11" spans="1:12">
      <c r="A11" s="29">
        <v>9</v>
      </c>
      <c r="B11" s="5" t="s">
        <v>47</v>
      </c>
      <c r="C11" s="12" t="s">
        <v>131</v>
      </c>
      <c r="D11" s="12" t="s">
        <v>60</v>
      </c>
      <c r="E11" s="12" t="s">
        <v>50</v>
      </c>
      <c r="F11" s="12" t="s">
        <v>110</v>
      </c>
      <c r="G11" s="12" t="s">
        <v>51</v>
      </c>
      <c r="H11" s="12" t="s">
        <v>52</v>
      </c>
      <c r="I11" s="12" t="s">
        <v>111</v>
      </c>
      <c r="J11" s="30" t="s">
        <v>69</v>
      </c>
      <c r="K11" s="12" t="s">
        <v>61</v>
      </c>
      <c r="L11" s="30" t="s">
        <v>132</v>
      </c>
    </row>
    <row r="12" spans="1:12">
      <c r="A12" s="29">
        <v>10</v>
      </c>
      <c r="B12" s="5" t="s">
        <v>47</v>
      </c>
      <c r="C12" s="12" t="s">
        <v>133</v>
      </c>
      <c r="D12" s="12" t="s">
        <v>60</v>
      </c>
      <c r="E12" s="12" t="s">
        <v>50</v>
      </c>
      <c r="F12" s="12" t="s">
        <v>134</v>
      </c>
      <c r="G12" s="12" t="s">
        <v>51</v>
      </c>
      <c r="H12" s="12" t="s">
        <v>52</v>
      </c>
      <c r="I12" s="12" t="s">
        <v>111</v>
      </c>
      <c r="J12" s="30" t="s">
        <v>69</v>
      </c>
      <c r="K12" s="12" t="s">
        <v>61</v>
      </c>
      <c r="L12" s="30" t="s">
        <v>122</v>
      </c>
    </row>
    <row r="13" spans="1:12">
      <c r="A13" s="29">
        <v>11</v>
      </c>
      <c r="B13" s="5" t="s">
        <v>47</v>
      </c>
      <c r="C13" s="12" t="s">
        <v>135</v>
      </c>
      <c r="D13" s="12" t="s">
        <v>49</v>
      </c>
      <c r="E13" s="12" t="s">
        <v>50</v>
      </c>
      <c r="F13" s="12" t="s">
        <v>93</v>
      </c>
      <c r="G13" s="12" t="s">
        <v>51</v>
      </c>
      <c r="H13" s="12" t="s">
        <v>52</v>
      </c>
      <c r="I13" s="12" t="s">
        <v>111</v>
      </c>
      <c r="J13" s="30" t="s">
        <v>57</v>
      </c>
      <c r="K13" s="12" t="s">
        <v>61</v>
      </c>
      <c r="L13" s="30" t="s">
        <v>130</v>
      </c>
    </row>
    <row r="14" ht="27" spans="1:12">
      <c r="A14" s="29">
        <v>12</v>
      </c>
      <c r="B14" s="5" t="s">
        <v>47</v>
      </c>
      <c r="C14" s="12" t="s">
        <v>136</v>
      </c>
      <c r="D14" s="12" t="s">
        <v>60</v>
      </c>
      <c r="E14" s="12" t="s">
        <v>50</v>
      </c>
      <c r="F14" s="12" t="s">
        <v>94</v>
      </c>
      <c r="G14" s="12" t="s">
        <v>51</v>
      </c>
      <c r="H14" s="12" t="s">
        <v>52</v>
      </c>
      <c r="I14" s="12" t="s">
        <v>111</v>
      </c>
      <c r="J14" s="30" t="s">
        <v>69</v>
      </c>
      <c r="K14" s="12" t="s">
        <v>61</v>
      </c>
      <c r="L14" s="30" t="s">
        <v>137</v>
      </c>
    </row>
    <row r="15" spans="1:12">
      <c r="A15" s="29">
        <v>13</v>
      </c>
      <c r="B15" s="5" t="s">
        <v>47</v>
      </c>
      <c r="C15" s="12" t="s">
        <v>138</v>
      </c>
      <c r="D15" s="12" t="s">
        <v>49</v>
      </c>
      <c r="E15" s="12" t="s">
        <v>50</v>
      </c>
      <c r="F15" s="12" t="s">
        <v>93</v>
      </c>
      <c r="G15" s="12" t="s">
        <v>51</v>
      </c>
      <c r="H15" s="12" t="s">
        <v>52</v>
      </c>
      <c r="I15" s="12" t="s">
        <v>111</v>
      </c>
      <c r="J15" s="30" t="s">
        <v>139</v>
      </c>
      <c r="K15" s="12" t="s">
        <v>61</v>
      </c>
      <c r="L15" s="30" t="s">
        <v>113</v>
      </c>
    </row>
    <row r="16" ht="27" spans="1:12">
      <c r="A16" s="29">
        <v>14</v>
      </c>
      <c r="B16" s="5" t="s">
        <v>47</v>
      </c>
      <c r="C16" s="12" t="s">
        <v>140</v>
      </c>
      <c r="D16" s="5" t="s">
        <v>49</v>
      </c>
      <c r="E16" s="5" t="s">
        <v>50</v>
      </c>
      <c r="F16" s="12">
        <v>25</v>
      </c>
      <c r="G16" s="12" t="s">
        <v>51</v>
      </c>
      <c r="H16" s="12" t="s">
        <v>52</v>
      </c>
      <c r="I16" s="12" t="s">
        <v>53</v>
      </c>
      <c r="J16" s="30" t="s">
        <v>141</v>
      </c>
      <c r="K16" s="12" t="s">
        <v>61</v>
      </c>
      <c r="L16" s="47" t="s">
        <v>142</v>
      </c>
    </row>
    <row r="17" spans="1:12">
      <c r="A17" s="29">
        <v>15</v>
      </c>
      <c r="B17" s="5" t="s">
        <v>47</v>
      </c>
      <c r="C17" s="12" t="s">
        <v>143</v>
      </c>
      <c r="D17" s="5" t="s">
        <v>49</v>
      </c>
      <c r="E17" s="5" t="s">
        <v>50</v>
      </c>
      <c r="F17" s="12">
        <v>23</v>
      </c>
      <c r="G17" s="12" t="s">
        <v>51</v>
      </c>
      <c r="H17" s="12" t="s">
        <v>52</v>
      </c>
      <c r="I17" s="12" t="s">
        <v>111</v>
      </c>
      <c r="J17" s="30" t="s">
        <v>57</v>
      </c>
      <c r="K17" s="12" t="s">
        <v>61</v>
      </c>
      <c r="L17" s="30" t="s">
        <v>124</v>
      </c>
    </row>
  </sheetData>
  <autoFilter ref="A2:M20">
    <extLst/>
  </autoFilter>
  <mergeCells count="1">
    <mergeCell ref="A1:L1"/>
  </mergeCells>
  <conditionalFormatting sqref="C3:C17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abSelected="1" zoomScale="70" zoomScaleNormal="70" workbookViewId="0">
      <pane ySplit="2" topLeftCell="A54" activePane="bottomLeft" state="frozen"/>
      <selection/>
      <selection pane="bottomLeft" activeCell="M58" sqref="M58"/>
    </sheetView>
  </sheetViews>
  <sheetFormatPr defaultColWidth="9" defaultRowHeight="13.5"/>
  <cols>
    <col min="1" max="1" width="4.7" customWidth="1"/>
    <col min="2" max="2" width="12.8833333333333" customWidth="1"/>
    <col min="3" max="3" width="7.01666666666667" customWidth="1"/>
    <col min="4" max="4" width="4.63333333333333" customWidth="1"/>
    <col min="5" max="5" width="5.13333333333333" customWidth="1"/>
    <col min="6" max="6" width="6.25" customWidth="1"/>
    <col min="7" max="7" width="5.96666666666667" customWidth="1"/>
    <col min="8" max="8" width="5.38333333333333" customWidth="1"/>
    <col min="9" max="9" width="5.575" customWidth="1"/>
    <col min="10" max="10" width="21.025" style="32" customWidth="1"/>
    <col min="11" max="11" width="12.4" style="32" customWidth="1"/>
    <col min="12" max="12" width="49.85" style="32" customWidth="1"/>
    <col min="13" max="13" width="26.4666666666667" customWidth="1"/>
    <col min="14" max="14" width="18.7583333333333" customWidth="1"/>
  </cols>
  <sheetData>
    <row r="1" ht="28.5" spans="1:14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35"/>
      <c r="M1" s="25"/>
      <c r="N1" s="25"/>
    </row>
    <row r="2" ht="47" customHeight="1" spans="1:14">
      <c r="A2" s="26" t="s">
        <v>98</v>
      </c>
      <c r="B2" s="27" t="s">
        <v>99</v>
      </c>
      <c r="C2" s="27" t="s">
        <v>0</v>
      </c>
      <c r="D2" s="28" t="s">
        <v>100</v>
      </c>
      <c r="E2" s="28" t="s">
        <v>101</v>
      </c>
      <c r="F2" s="28" t="s">
        <v>102</v>
      </c>
      <c r="G2" s="28" t="s">
        <v>103</v>
      </c>
      <c r="H2" s="28" t="s">
        <v>104</v>
      </c>
      <c r="I2" s="28" t="s">
        <v>145</v>
      </c>
      <c r="J2" s="28" t="s">
        <v>106</v>
      </c>
      <c r="K2" s="28" t="s">
        <v>107</v>
      </c>
      <c r="L2" s="28" t="s">
        <v>146</v>
      </c>
      <c r="M2" s="26" t="s">
        <v>147</v>
      </c>
      <c r="N2" s="36" t="s">
        <v>148</v>
      </c>
    </row>
    <row r="3" ht="81" spans="1:14">
      <c r="A3" s="39">
        <v>1</v>
      </c>
      <c r="B3" s="39" t="s">
        <v>47</v>
      </c>
      <c r="C3" s="39" t="s">
        <v>109</v>
      </c>
      <c r="D3" s="40" t="s">
        <v>49</v>
      </c>
      <c r="E3" s="40" t="s">
        <v>50</v>
      </c>
      <c r="F3" s="39">
        <v>23</v>
      </c>
      <c r="G3" s="39" t="s">
        <v>51</v>
      </c>
      <c r="H3" s="39" t="s">
        <v>52</v>
      </c>
      <c r="I3" s="39" t="s">
        <v>53</v>
      </c>
      <c r="J3" s="41" t="s">
        <v>112</v>
      </c>
      <c r="K3" s="41"/>
      <c r="L3" s="42" t="s">
        <v>149</v>
      </c>
      <c r="M3" s="41" t="s">
        <v>150</v>
      </c>
      <c r="N3" s="39" t="s">
        <v>151</v>
      </c>
    </row>
    <row r="4" s="31" customFormat="1" ht="27" spans="1:14">
      <c r="A4" s="39">
        <v>2</v>
      </c>
      <c r="B4" s="39" t="s">
        <v>47</v>
      </c>
      <c r="C4" s="39" t="s">
        <v>114</v>
      </c>
      <c r="D4" s="40" t="s">
        <v>49</v>
      </c>
      <c r="E4" s="40" t="s">
        <v>50</v>
      </c>
      <c r="F4" s="39">
        <v>24</v>
      </c>
      <c r="G4" s="39" t="s">
        <v>51</v>
      </c>
      <c r="H4" s="39" t="s">
        <v>52</v>
      </c>
      <c r="I4" s="39" t="s">
        <v>53</v>
      </c>
      <c r="J4" s="41" t="s">
        <v>116</v>
      </c>
      <c r="K4" s="41"/>
      <c r="L4" s="42" t="s">
        <v>152</v>
      </c>
      <c r="M4" s="41" t="s">
        <v>153</v>
      </c>
      <c r="N4" s="39" t="s">
        <v>151</v>
      </c>
    </row>
    <row r="5" ht="40.5" spans="1:14">
      <c r="A5" s="39">
        <v>3</v>
      </c>
      <c r="B5" s="39" t="s">
        <v>47</v>
      </c>
      <c r="C5" s="39" t="s">
        <v>154</v>
      </c>
      <c r="D5" s="40" t="s">
        <v>49</v>
      </c>
      <c r="E5" s="40" t="s">
        <v>50</v>
      </c>
      <c r="F5" s="39">
        <v>44</v>
      </c>
      <c r="G5" s="39" t="s">
        <v>51</v>
      </c>
      <c r="H5" s="39" t="s">
        <v>52</v>
      </c>
      <c r="I5" s="39" t="s">
        <v>53</v>
      </c>
      <c r="J5" s="41" t="s">
        <v>69</v>
      </c>
      <c r="K5" s="41" t="s">
        <v>155</v>
      </c>
      <c r="L5" s="42" t="s">
        <v>156</v>
      </c>
      <c r="M5" s="41" t="s">
        <v>157</v>
      </c>
      <c r="N5" s="39" t="s">
        <v>151</v>
      </c>
    </row>
    <row r="6" spans="1:14">
      <c r="A6" s="39">
        <v>4</v>
      </c>
      <c r="B6" s="39" t="s">
        <v>47</v>
      </c>
      <c r="C6" s="39" t="s">
        <v>118</v>
      </c>
      <c r="D6" s="40" t="s">
        <v>60</v>
      </c>
      <c r="E6" s="40" t="s">
        <v>50</v>
      </c>
      <c r="F6" s="39">
        <v>22</v>
      </c>
      <c r="G6" s="39" t="s">
        <v>51</v>
      </c>
      <c r="H6" s="39" t="s">
        <v>52</v>
      </c>
      <c r="I6" s="39" t="s">
        <v>53</v>
      </c>
      <c r="J6" s="41" t="s">
        <v>119</v>
      </c>
      <c r="K6" s="41"/>
      <c r="L6" s="42" t="s">
        <v>158</v>
      </c>
      <c r="M6" s="41" t="s">
        <v>153</v>
      </c>
      <c r="N6" s="39" t="s">
        <v>151</v>
      </c>
    </row>
    <row r="7" ht="67.5" spans="1:14">
      <c r="A7" s="39">
        <v>5</v>
      </c>
      <c r="B7" s="39" t="s">
        <v>47</v>
      </c>
      <c r="C7" s="39" t="s">
        <v>159</v>
      </c>
      <c r="D7" s="40" t="s">
        <v>49</v>
      </c>
      <c r="E7" s="40" t="s">
        <v>50</v>
      </c>
      <c r="F7" s="39">
        <v>35</v>
      </c>
      <c r="G7" s="39" t="s">
        <v>51</v>
      </c>
      <c r="H7" s="39" t="s">
        <v>61</v>
      </c>
      <c r="I7" s="39" t="s">
        <v>62</v>
      </c>
      <c r="J7" s="41" t="s">
        <v>63</v>
      </c>
      <c r="K7" s="41"/>
      <c r="L7" s="42" t="s">
        <v>160</v>
      </c>
      <c r="M7" s="41" t="s">
        <v>161</v>
      </c>
      <c r="N7" s="39" t="s">
        <v>151</v>
      </c>
    </row>
    <row r="8" ht="27" spans="1:14">
      <c r="A8" s="39">
        <v>6</v>
      </c>
      <c r="B8" s="39" t="s">
        <v>47</v>
      </c>
      <c r="C8" s="39" t="s">
        <v>120</v>
      </c>
      <c r="D8" s="40" t="s">
        <v>49</v>
      </c>
      <c r="E8" s="40" t="s">
        <v>50</v>
      </c>
      <c r="F8" s="39">
        <v>23</v>
      </c>
      <c r="G8" s="39" t="s">
        <v>51</v>
      </c>
      <c r="H8" s="39" t="s">
        <v>52</v>
      </c>
      <c r="I8" s="39" t="s">
        <v>53</v>
      </c>
      <c r="J8" s="41" t="s">
        <v>119</v>
      </c>
      <c r="K8" s="41"/>
      <c r="L8" s="42" t="s">
        <v>162</v>
      </c>
      <c r="M8" s="41" t="s">
        <v>163</v>
      </c>
      <c r="N8" s="39" t="s">
        <v>151</v>
      </c>
    </row>
    <row r="9" ht="54" spans="1:14">
      <c r="A9" s="39">
        <v>7</v>
      </c>
      <c r="B9" s="39" t="s">
        <v>47</v>
      </c>
      <c r="C9" s="39" t="s">
        <v>164</v>
      </c>
      <c r="D9" s="40" t="s">
        <v>60</v>
      </c>
      <c r="E9" s="40" t="s">
        <v>50</v>
      </c>
      <c r="F9" s="39">
        <v>33</v>
      </c>
      <c r="G9" s="39" t="s">
        <v>165</v>
      </c>
      <c r="H9" s="39" t="s">
        <v>83</v>
      </c>
      <c r="I9" s="39" t="s">
        <v>53</v>
      </c>
      <c r="J9" s="41" t="s">
        <v>63</v>
      </c>
      <c r="K9" s="41"/>
      <c r="L9" s="42" t="s">
        <v>166</v>
      </c>
      <c r="M9" s="41" t="s">
        <v>167</v>
      </c>
      <c r="N9" s="39" t="s">
        <v>151</v>
      </c>
    </row>
    <row r="10" ht="40.5" spans="1:14">
      <c r="A10" s="39">
        <v>8</v>
      </c>
      <c r="B10" s="39" t="s">
        <v>47</v>
      </c>
      <c r="C10" s="39" t="s">
        <v>121</v>
      </c>
      <c r="D10" s="40" t="s">
        <v>49</v>
      </c>
      <c r="E10" s="40" t="s">
        <v>50</v>
      </c>
      <c r="F10" s="39">
        <v>25</v>
      </c>
      <c r="G10" s="39" t="s">
        <v>51</v>
      </c>
      <c r="H10" s="39" t="s">
        <v>52</v>
      </c>
      <c r="I10" s="39" t="s">
        <v>53</v>
      </c>
      <c r="J10" s="41" t="s">
        <v>69</v>
      </c>
      <c r="K10" s="41"/>
      <c r="L10" s="42" t="s">
        <v>168</v>
      </c>
      <c r="M10" s="41" t="s">
        <v>169</v>
      </c>
      <c r="N10" s="39" t="s">
        <v>151</v>
      </c>
    </row>
    <row r="11" s="31" customFormat="1" ht="40.5" spans="1:14">
      <c r="A11" s="39">
        <v>9</v>
      </c>
      <c r="B11" s="39" t="s">
        <v>47</v>
      </c>
      <c r="C11" s="39" t="s">
        <v>123</v>
      </c>
      <c r="D11" s="40" t="s">
        <v>60</v>
      </c>
      <c r="E11" s="40" t="s">
        <v>50</v>
      </c>
      <c r="F11" s="39">
        <v>25</v>
      </c>
      <c r="G11" s="39" t="s">
        <v>51</v>
      </c>
      <c r="H11" s="39" t="s">
        <v>52</v>
      </c>
      <c r="I11" s="39" t="s">
        <v>53</v>
      </c>
      <c r="J11" s="41" t="s">
        <v>57</v>
      </c>
      <c r="K11" s="41"/>
      <c r="L11" s="42" t="s">
        <v>170</v>
      </c>
      <c r="M11" s="41" t="s">
        <v>171</v>
      </c>
      <c r="N11" s="39" t="s">
        <v>151</v>
      </c>
    </row>
    <row r="12" ht="67.5" spans="1:14">
      <c r="A12" s="39">
        <v>10</v>
      </c>
      <c r="B12" s="39" t="s">
        <v>47</v>
      </c>
      <c r="C12" s="39" t="s">
        <v>125</v>
      </c>
      <c r="D12" s="40" t="s">
        <v>60</v>
      </c>
      <c r="E12" s="40" t="s">
        <v>50</v>
      </c>
      <c r="F12" s="39">
        <v>24</v>
      </c>
      <c r="G12" s="39" t="s">
        <v>51</v>
      </c>
      <c r="H12" s="39" t="s">
        <v>52</v>
      </c>
      <c r="I12" s="39" t="s">
        <v>62</v>
      </c>
      <c r="J12" s="41" t="s">
        <v>69</v>
      </c>
      <c r="K12" s="41"/>
      <c r="L12" s="42" t="s">
        <v>172</v>
      </c>
      <c r="M12" s="41" t="s">
        <v>173</v>
      </c>
      <c r="N12" s="39" t="s">
        <v>151</v>
      </c>
    </row>
    <row r="13" ht="67.5" spans="1:14">
      <c r="A13" s="39">
        <v>11</v>
      </c>
      <c r="B13" s="39" t="s">
        <v>47</v>
      </c>
      <c r="C13" s="39" t="s">
        <v>128</v>
      </c>
      <c r="D13" s="40" t="s">
        <v>49</v>
      </c>
      <c r="E13" s="40" t="s">
        <v>50</v>
      </c>
      <c r="F13" s="39">
        <v>26</v>
      </c>
      <c r="G13" s="39" t="s">
        <v>51</v>
      </c>
      <c r="H13" s="39" t="s">
        <v>52</v>
      </c>
      <c r="I13" s="39" t="s">
        <v>53</v>
      </c>
      <c r="J13" s="41" t="s">
        <v>57</v>
      </c>
      <c r="K13" s="41"/>
      <c r="L13" s="42" t="s">
        <v>174</v>
      </c>
      <c r="M13" s="41" t="s">
        <v>173</v>
      </c>
      <c r="N13" s="39" t="s">
        <v>151</v>
      </c>
    </row>
    <row r="14" s="31" customFormat="1" ht="67.5" spans="1:14">
      <c r="A14" s="39">
        <v>12</v>
      </c>
      <c r="B14" s="39" t="s">
        <v>47</v>
      </c>
      <c r="C14" s="39" t="s">
        <v>131</v>
      </c>
      <c r="D14" s="40" t="s">
        <v>60</v>
      </c>
      <c r="E14" s="40" t="s">
        <v>50</v>
      </c>
      <c r="F14" s="39">
        <v>22</v>
      </c>
      <c r="G14" s="39" t="s">
        <v>51</v>
      </c>
      <c r="H14" s="39" t="s">
        <v>52</v>
      </c>
      <c r="I14" s="39" t="s">
        <v>53</v>
      </c>
      <c r="J14" s="41" t="s">
        <v>69</v>
      </c>
      <c r="K14" s="41"/>
      <c r="L14" s="42" t="s">
        <v>175</v>
      </c>
      <c r="M14" s="41" t="s">
        <v>176</v>
      </c>
      <c r="N14" s="39" t="s">
        <v>151</v>
      </c>
    </row>
    <row r="15" ht="54" spans="1:14">
      <c r="A15" s="39">
        <v>13</v>
      </c>
      <c r="B15" s="39" t="s">
        <v>47</v>
      </c>
      <c r="C15" s="39" t="s">
        <v>177</v>
      </c>
      <c r="D15" s="40" t="s">
        <v>60</v>
      </c>
      <c r="E15" s="40" t="s">
        <v>50</v>
      </c>
      <c r="F15" s="39">
        <v>26</v>
      </c>
      <c r="G15" s="39" t="s">
        <v>51</v>
      </c>
      <c r="H15" s="39" t="s">
        <v>52</v>
      </c>
      <c r="I15" s="39" t="s">
        <v>62</v>
      </c>
      <c r="J15" s="41" t="s">
        <v>69</v>
      </c>
      <c r="K15" s="41"/>
      <c r="L15" s="42" t="s">
        <v>178</v>
      </c>
      <c r="M15" s="41" t="s">
        <v>176</v>
      </c>
      <c r="N15" s="39" t="s">
        <v>151</v>
      </c>
    </row>
    <row r="16" ht="54" spans="1:14">
      <c r="A16" s="39">
        <v>14</v>
      </c>
      <c r="B16" s="39" t="s">
        <v>47</v>
      </c>
      <c r="C16" s="39" t="s">
        <v>179</v>
      </c>
      <c r="D16" s="40" t="s">
        <v>60</v>
      </c>
      <c r="E16" s="40" t="s">
        <v>50</v>
      </c>
      <c r="F16" s="39">
        <v>57</v>
      </c>
      <c r="G16" s="39" t="s">
        <v>51</v>
      </c>
      <c r="H16" s="39" t="s">
        <v>61</v>
      </c>
      <c r="I16" s="39" t="s">
        <v>53</v>
      </c>
      <c r="J16" s="41" t="s">
        <v>69</v>
      </c>
      <c r="K16" s="41" t="s">
        <v>89</v>
      </c>
      <c r="L16" s="42" t="s">
        <v>180</v>
      </c>
      <c r="M16" s="41" t="s">
        <v>176</v>
      </c>
      <c r="N16" s="39" t="s">
        <v>151</v>
      </c>
    </row>
    <row r="17" ht="67.5" spans="1:14">
      <c r="A17" s="39">
        <v>15</v>
      </c>
      <c r="B17" s="39" t="s">
        <v>47</v>
      </c>
      <c r="C17" s="39" t="s">
        <v>181</v>
      </c>
      <c r="D17" s="40" t="s">
        <v>60</v>
      </c>
      <c r="E17" s="40" t="s">
        <v>50</v>
      </c>
      <c r="F17" s="39">
        <v>30</v>
      </c>
      <c r="G17" s="39" t="s">
        <v>51</v>
      </c>
      <c r="H17" s="39" t="s">
        <v>61</v>
      </c>
      <c r="I17" s="39" t="s">
        <v>62</v>
      </c>
      <c r="J17" s="41" t="s">
        <v>69</v>
      </c>
      <c r="K17" s="41" t="s">
        <v>72</v>
      </c>
      <c r="L17" s="42" t="s">
        <v>182</v>
      </c>
      <c r="M17" s="41" t="s">
        <v>173</v>
      </c>
      <c r="N17" s="39" t="s">
        <v>151</v>
      </c>
    </row>
    <row r="18" ht="67.5" spans="1:14">
      <c r="A18" s="39">
        <v>16</v>
      </c>
      <c r="B18" s="39" t="s">
        <v>47</v>
      </c>
      <c r="C18" s="39" t="s">
        <v>133</v>
      </c>
      <c r="D18" s="40" t="s">
        <v>60</v>
      </c>
      <c r="E18" s="40" t="s">
        <v>50</v>
      </c>
      <c r="F18" s="39">
        <v>30</v>
      </c>
      <c r="G18" s="39" t="s">
        <v>51</v>
      </c>
      <c r="H18" s="39" t="s">
        <v>52</v>
      </c>
      <c r="I18" s="39" t="s">
        <v>53</v>
      </c>
      <c r="J18" s="41" t="s">
        <v>69</v>
      </c>
      <c r="K18" s="41"/>
      <c r="L18" s="42" t="s">
        <v>183</v>
      </c>
      <c r="M18" s="41" t="s">
        <v>173</v>
      </c>
      <c r="N18" s="39" t="s">
        <v>151</v>
      </c>
    </row>
    <row r="19" ht="27" spans="1:14">
      <c r="A19" s="39">
        <v>17</v>
      </c>
      <c r="B19" s="39" t="s">
        <v>47</v>
      </c>
      <c r="C19" s="39" t="s">
        <v>135</v>
      </c>
      <c r="D19" s="40" t="s">
        <v>49</v>
      </c>
      <c r="E19" s="40" t="s">
        <v>50</v>
      </c>
      <c r="F19" s="39">
        <v>25</v>
      </c>
      <c r="G19" s="39" t="s">
        <v>51</v>
      </c>
      <c r="H19" s="39" t="s">
        <v>52</v>
      </c>
      <c r="I19" s="39" t="s">
        <v>53</v>
      </c>
      <c r="J19" s="41" t="s">
        <v>57</v>
      </c>
      <c r="K19" s="41"/>
      <c r="L19" s="42" t="s">
        <v>184</v>
      </c>
      <c r="M19" s="41" t="s">
        <v>173</v>
      </c>
      <c r="N19" s="39" t="s">
        <v>151</v>
      </c>
    </row>
    <row r="20" ht="27" spans="1:14">
      <c r="A20" s="39">
        <v>18</v>
      </c>
      <c r="B20" s="39" t="s">
        <v>47</v>
      </c>
      <c r="C20" s="39" t="s">
        <v>136</v>
      </c>
      <c r="D20" s="40" t="s">
        <v>60</v>
      </c>
      <c r="E20" s="40" t="s">
        <v>50</v>
      </c>
      <c r="F20" s="39">
        <v>24</v>
      </c>
      <c r="G20" s="39" t="s">
        <v>51</v>
      </c>
      <c r="H20" s="39" t="s">
        <v>52</v>
      </c>
      <c r="I20" s="39" t="s">
        <v>53</v>
      </c>
      <c r="J20" s="41" t="s">
        <v>69</v>
      </c>
      <c r="K20" s="41"/>
      <c r="L20" s="42" t="s">
        <v>185</v>
      </c>
      <c r="M20" s="41" t="s">
        <v>173</v>
      </c>
      <c r="N20" s="39" t="s">
        <v>151</v>
      </c>
    </row>
    <row r="21" ht="40.5" spans="1:14">
      <c r="A21" s="39">
        <v>19</v>
      </c>
      <c r="B21" s="39" t="s">
        <v>47</v>
      </c>
      <c r="C21" s="39" t="s">
        <v>138</v>
      </c>
      <c r="D21" s="40" t="s">
        <v>49</v>
      </c>
      <c r="E21" s="40" t="s">
        <v>50</v>
      </c>
      <c r="F21" s="39">
        <v>25</v>
      </c>
      <c r="G21" s="39" t="s">
        <v>51</v>
      </c>
      <c r="H21" s="39" t="s">
        <v>52</v>
      </c>
      <c r="I21" s="39" t="s">
        <v>53</v>
      </c>
      <c r="J21" s="41" t="s">
        <v>139</v>
      </c>
      <c r="K21" s="41"/>
      <c r="L21" s="42" t="s">
        <v>186</v>
      </c>
      <c r="M21" s="41" t="s">
        <v>171</v>
      </c>
      <c r="N21" s="39" t="s">
        <v>151</v>
      </c>
    </row>
    <row r="22" ht="67.5" spans="1:14">
      <c r="A22" s="39">
        <v>20</v>
      </c>
      <c r="B22" s="39" t="s">
        <v>47</v>
      </c>
      <c r="C22" s="39" t="s">
        <v>187</v>
      </c>
      <c r="D22" s="40" t="s">
        <v>60</v>
      </c>
      <c r="E22" s="40" t="s">
        <v>50</v>
      </c>
      <c r="F22" s="39">
        <v>31</v>
      </c>
      <c r="G22" s="39" t="s">
        <v>51</v>
      </c>
      <c r="H22" s="39" t="s">
        <v>52</v>
      </c>
      <c r="I22" s="39" t="s">
        <v>62</v>
      </c>
      <c r="J22" s="41" t="s">
        <v>69</v>
      </c>
      <c r="K22" s="41" t="s">
        <v>72</v>
      </c>
      <c r="L22" s="42" t="s">
        <v>188</v>
      </c>
      <c r="M22" s="41" t="s">
        <v>173</v>
      </c>
      <c r="N22" s="39" t="s">
        <v>151</v>
      </c>
    </row>
    <row r="23" ht="67.5" spans="1:14">
      <c r="A23" s="39">
        <v>21</v>
      </c>
      <c r="B23" s="39" t="s">
        <v>47</v>
      </c>
      <c r="C23" s="39" t="s">
        <v>189</v>
      </c>
      <c r="D23" s="40" t="s">
        <v>60</v>
      </c>
      <c r="E23" s="40" t="s">
        <v>50</v>
      </c>
      <c r="F23" s="39">
        <v>29</v>
      </c>
      <c r="G23" s="39" t="s">
        <v>51</v>
      </c>
      <c r="H23" s="39" t="s">
        <v>52</v>
      </c>
      <c r="I23" s="39" t="s">
        <v>62</v>
      </c>
      <c r="J23" s="41" t="s">
        <v>69</v>
      </c>
      <c r="K23" s="41" t="s">
        <v>72</v>
      </c>
      <c r="L23" s="42" t="s">
        <v>190</v>
      </c>
      <c r="M23" s="41" t="s">
        <v>173</v>
      </c>
      <c r="N23" s="39" t="s">
        <v>151</v>
      </c>
    </row>
    <row r="24" spans="1:14">
      <c r="A24" s="39">
        <v>22</v>
      </c>
      <c r="B24" s="39" t="s">
        <v>47</v>
      </c>
      <c r="C24" s="40" t="s">
        <v>3</v>
      </c>
      <c r="D24" s="40" t="s">
        <v>60</v>
      </c>
      <c r="E24" s="40" t="s">
        <v>50</v>
      </c>
      <c r="F24" s="40">
        <v>41</v>
      </c>
      <c r="G24" s="40" t="s">
        <v>51</v>
      </c>
      <c r="H24" s="40" t="s">
        <v>52</v>
      </c>
      <c r="I24" s="43" t="s">
        <v>62</v>
      </c>
      <c r="J24" s="44" t="s">
        <v>69</v>
      </c>
      <c r="K24" s="44" t="s">
        <v>191</v>
      </c>
      <c r="L24" s="42" t="s">
        <v>192</v>
      </c>
      <c r="M24" s="41" t="s">
        <v>193</v>
      </c>
      <c r="N24" s="39" t="s">
        <v>4</v>
      </c>
    </row>
    <row r="25" spans="1:14">
      <c r="A25" s="39">
        <v>23</v>
      </c>
      <c r="B25" s="39" t="s">
        <v>47</v>
      </c>
      <c r="C25" s="40" t="s">
        <v>8</v>
      </c>
      <c r="D25" s="40" t="s">
        <v>49</v>
      </c>
      <c r="E25" s="40" t="s">
        <v>50</v>
      </c>
      <c r="F25" s="40">
        <v>52</v>
      </c>
      <c r="G25" s="40" t="s">
        <v>51</v>
      </c>
      <c r="H25" s="40" t="s">
        <v>52</v>
      </c>
      <c r="I25" s="43" t="s">
        <v>62</v>
      </c>
      <c r="J25" s="44" t="s">
        <v>193</v>
      </c>
      <c r="K25" s="44" t="s">
        <v>191</v>
      </c>
      <c r="L25" s="42" t="s">
        <v>194</v>
      </c>
      <c r="M25" s="41" t="s">
        <v>193</v>
      </c>
      <c r="N25" s="39" t="s">
        <v>195</v>
      </c>
    </row>
    <row r="26" spans="1:14">
      <c r="A26" s="39">
        <v>24</v>
      </c>
      <c r="B26" s="39" t="s">
        <v>47</v>
      </c>
      <c r="C26" s="40" t="s">
        <v>11</v>
      </c>
      <c r="D26" s="40" t="s">
        <v>60</v>
      </c>
      <c r="E26" s="40" t="s">
        <v>50</v>
      </c>
      <c r="F26" s="40">
        <v>44</v>
      </c>
      <c r="G26" s="40" t="s">
        <v>165</v>
      </c>
      <c r="H26" s="40" t="s">
        <v>83</v>
      </c>
      <c r="I26" s="43" t="s">
        <v>62</v>
      </c>
      <c r="J26" s="44" t="s">
        <v>69</v>
      </c>
      <c r="K26" s="44" t="s">
        <v>84</v>
      </c>
      <c r="L26" s="42" t="s">
        <v>192</v>
      </c>
      <c r="M26" s="41" t="s">
        <v>193</v>
      </c>
      <c r="N26" s="39" t="s">
        <v>195</v>
      </c>
    </row>
    <row r="27" s="31" customFormat="1" spans="1:14">
      <c r="A27" s="39">
        <v>25</v>
      </c>
      <c r="B27" s="39" t="s">
        <v>47</v>
      </c>
      <c r="C27" s="40" t="s">
        <v>19</v>
      </c>
      <c r="D27" s="40" t="s">
        <v>49</v>
      </c>
      <c r="E27" s="40" t="s">
        <v>50</v>
      </c>
      <c r="F27" s="40">
        <v>36</v>
      </c>
      <c r="G27" s="40" t="s">
        <v>165</v>
      </c>
      <c r="H27" s="40" t="s">
        <v>83</v>
      </c>
      <c r="I27" s="43" t="s">
        <v>62</v>
      </c>
      <c r="J27" s="44" t="s">
        <v>196</v>
      </c>
      <c r="K27" s="44" t="s">
        <v>72</v>
      </c>
      <c r="L27" s="42" t="s">
        <v>197</v>
      </c>
      <c r="M27" s="41" t="s">
        <v>193</v>
      </c>
      <c r="N27" s="39" t="s">
        <v>195</v>
      </c>
    </row>
    <row r="28" spans="1:14">
      <c r="A28" s="39">
        <v>26</v>
      </c>
      <c r="B28" s="39" t="s">
        <v>47</v>
      </c>
      <c r="C28" s="40" t="s">
        <v>20</v>
      </c>
      <c r="D28" s="40" t="s">
        <v>60</v>
      </c>
      <c r="E28" s="40" t="s">
        <v>50</v>
      </c>
      <c r="F28" s="40">
        <v>53</v>
      </c>
      <c r="G28" s="40" t="s">
        <v>51</v>
      </c>
      <c r="H28" s="40" t="s">
        <v>52</v>
      </c>
      <c r="I28" s="43" t="s">
        <v>62</v>
      </c>
      <c r="J28" s="44" t="s">
        <v>198</v>
      </c>
      <c r="K28" s="44" t="s">
        <v>199</v>
      </c>
      <c r="L28" s="42" t="s">
        <v>197</v>
      </c>
      <c r="M28" s="41" t="s">
        <v>193</v>
      </c>
      <c r="N28" s="39" t="s">
        <v>195</v>
      </c>
    </row>
    <row r="29" spans="1:14">
      <c r="A29" s="39">
        <v>27</v>
      </c>
      <c r="B29" s="39" t="s">
        <v>47</v>
      </c>
      <c r="C29" s="40" t="s">
        <v>21</v>
      </c>
      <c r="D29" s="40" t="s">
        <v>60</v>
      </c>
      <c r="E29" s="40" t="s">
        <v>50</v>
      </c>
      <c r="F29" s="40">
        <v>36</v>
      </c>
      <c r="G29" s="40" t="s">
        <v>51</v>
      </c>
      <c r="H29" s="40" t="s">
        <v>52</v>
      </c>
      <c r="I29" s="43" t="s">
        <v>62</v>
      </c>
      <c r="J29" s="44" t="s">
        <v>63</v>
      </c>
      <c r="K29" s="44" t="s">
        <v>72</v>
      </c>
      <c r="L29" s="42" t="s">
        <v>197</v>
      </c>
      <c r="M29" s="41" t="s">
        <v>193</v>
      </c>
      <c r="N29" s="39" t="s">
        <v>195</v>
      </c>
    </row>
    <row r="30" spans="1:14">
      <c r="A30" s="39">
        <v>28</v>
      </c>
      <c r="B30" s="39" t="s">
        <v>47</v>
      </c>
      <c r="C30" s="40" t="s">
        <v>22</v>
      </c>
      <c r="D30" s="40" t="s">
        <v>60</v>
      </c>
      <c r="E30" s="40" t="s">
        <v>50</v>
      </c>
      <c r="F30" s="40">
        <v>40</v>
      </c>
      <c r="G30" s="40" t="s">
        <v>51</v>
      </c>
      <c r="H30" s="40" t="s">
        <v>52</v>
      </c>
      <c r="I30" s="43" t="s">
        <v>62</v>
      </c>
      <c r="J30" s="44" t="s">
        <v>193</v>
      </c>
      <c r="K30" s="44" t="s">
        <v>64</v>
      </c>
      <c r="L30" s="42" t="s">
        <v>192</v>
      </c>
      <c r="M30" s="41" t="s">
        <v>193</v>
      </c>
      <c r="N30" s="39" t="s">
        <v>195</v>
      </c>
    </row>
    <row r="31" spans="1:14">
      <c r="A31" s="39">
        <v>29</v>
      </c>
      <c r="B31" s="39" t="s">
        <v>47</v>
      </c>
      <c r="C31" s="40" t="s">
        <v>23</v>
      </c>
      <c r="D31" s="40" t="s">
        <v>60</v>
      </c>
      <c r="E31" s="40" t="s">
        <v>50</v>
      </c>
      <c r="F31" s="40">
        <v>38</v>
      </c>
      <c r="G31" s="40" t="s">
        <v>51</v>
      </c>
      <c r="H31" s="40" t="s">
        <v>52</v>
      </c>
      <c r="I31" s="43" t="s">
        <v>62</v>
      </c>
      <c r="J31" s="44" t="s">
        <v>193</v>
      </c>
      <c r="K31" s="44" t="s">
        <v>200</v>
      </c>
      <c r="L31" s="42" t="s">
        <v>194</v>
      </c>
      <c r="M31" s="41" t="s">
        <v>193</v>
      </c>
      <c r="N31" s="39" t="s">
        <v>195</v>
      </c>
    </row>
    <row r="32" spans="1:14">
      <c r="A32" s="39">
        <v>30</v>
      </c>
      <c r="B32" s="39" t="s">
        <v>47</v>
      </c>
      <c r="C32" s="40" t="s">
        <v>24</v>
      </c>
      <c r="D32" s="40" t="s">
        <v>60</v>
      </c>
      <c r="E32" s="40" t="s">
        <v>50</v>
      </c>
      <c r="F32" s="40">
        <v>40</v>
      </c>
      <c r="G32" s="40" t="s">
        <v>51</v>
      </c>
      <c r="H32" s="40" t="s">
        <v>52</v>
      </c>
      <c r="I32" s="43" t="s">
        <v>62</v>
      </c>
      <c r="J32" s="44" t="s">
        <v>193</v>
      </c>
      <c r="K32" s="44"/>
      <c r="L32" s="42" t="s">
        <v>192</v>
      </c>
      <c r="M32" s="41" t="s">
        <v>193</v>
      </c>
      <c r="N32" s="39" t="s">
        <v>195</v>
      </c>
    </row>
    <row r="33" spans="1:14">
      <c r="A33" s="39">
        <v>31</v>
      </c>
      <c r="B33" s="39" t="s">
        <v>47</v>
      </c>
      <c r="C33" s="40" t="s">
        <v>25</v>
      </c>
      <c r="D33" s="40" t="s">
        <v>60</v>
      </c>
      <c r="E33" s="40" t="s">
        <v>50</v>
      </c>
      <c r="F33" s="40">
        <v>71</v>
      </c>
      <c r="G33" s="40" t="s">
        <v>51</v>
      </c>
      <c r="H33" s="40" t="s">
        <v>61</v>
      </c>
      <c r="I33" s="43" t="s">
        <v>62</v>
      </c>
      <c r="J33" s="44" t="s">
        <v>201</v>
      </c>
      <c r="K33" s="44" t="s">
        <v>84</v>
      </c>
      <c r="L33" s="42" t="s">
        <v>192</v>
      </c>
      <c r="M33" s="41" t="s">
        <v>193</v>
      </c>
      <c r="N33" s="39" t="s">
        <v>195</v>
      </c>
    </row>
    <row r="34" spans="1:14">
      <c r="A34" s="39">
        <v>32</v>
      </c>
      <c r="B34" s="39" t="s">
        <v>47</v>
      </c>
      <c r="C34" s="40" t="s">
        <v>26</v>
      </c>
      <c r="D34" s="40" t="s">
        <v>60</v>
      </c>
      <c r="E34" s="40" t="s">
        <v>50</v>
      </c>
      <c r="F34" s="40">
        <v>61</v>
      </c>
      <c r="G34" s="40" t="s">
        <v>51</v>
      </c>
      <c r="H34" s="40" t="s">
        <v>52</v>
      </c>
      <c r="I34" s="43" t="s">
        <v>62</v>
      </c>
      <c r="J34" s="44" t="s">
        <v>202</v>
      </c>
      <c r="K34" s="44" t="s">
        <v>203</v>
      </c>
      <c r="L34" s="42" t="s">
        <v>204</v>
      </c>
      <c r="M34" s="41" t="s">
        <v>193</v>
      </c>
      <c r="N34" s="39" t="s">
        <v>195</v>
      </c>
    </row>
    <row r="35" spans="1:14">
      <c r="A35" s="39">
        <v>33</v>
      </c>
      <c r="B35" s="39" t="s">
        <v>47</v>
      </c>
      <c r="C35" s="40" t="s">
        <v>29</v>
      </c>
      <c r="D35" s="40" t="s">
        <v>49</v>
      </c>
      <c r="E35" s="40" t="s">
        <v>50</v>
      </c>
      <c r="F35" s="40">
        <v>30</v>
      </c>
      <c r="G35" s="40" t="s">
        <v>51</v>
      </c>
      <c r="H35" s="40" t="s">
        <v>52</v>
      </c>
      <c r="I35" s="43" t="s">
        <v>62</v>
      </c>
      <c r="J35" s="44" t="s">
        <v>193</v>
      </c>
      <c r="K35" s="44"/>
      <c r="L35" s="42" t="s">
        <v>197</v>
      </c>
      <c r="M35" s="41" t="s">
        <v>193</v>
      </c>
      <c r="N35" s="39" t="s">
        <v>195</v>
      </c>
    </row>
    <row r="36" spans="1:14">
      <c r="A36" s="39">
        <v>34</v>
      </c>
      <c r="B36" s="39" t="s">
        <v>47</v>
      </c>
      <c r="C36" s="40" t="s">
        <v>31</v>
      </c>
      <c r="D36" s="40" t="s">
        <v>60</v>
      </c>
      <c r="E36" s="40" t="s">
        <v>50</v>
      </c>
      <c r="F36" s="40">
        <v>42</v>
      </c>
      <c r="G36" s="40" t="s">
        <v>51</v>
      </c>
      <c r="H36" s="40" t="s">
        <v>52</v>
      </c>
      <c r="I36" s="43" t="s">
        <v>62</v>
      </c>
      <c r="J36" s="44" t="s">
        <v>193</v>
      </c>
      <c r="K36" s="44"/>
      <c r="L36" s="42" t="s">
        <v>194</v>
      </c>
      <c r="M36" s="41" t="s">
        <v>193</v>
      </c>
      <c r="N36" s="39" t="s">
        <v>195</v>
      </c>
    </row>
    <row r="37" spans="1:14">
      <c r="A37" s="39">
        <v>35</v>
      </c>
      <c r="B37" s="39" t="s">
        <v>47</v>
      </c>
      <c r="C37" s="40" t="s">
        <v>32</v>
      </c>
      <c r="D37" s="40" t="s">
        <v>49</v>
      </c>
      <c r="E37" s="40" t="s">
        <v>50</v>
      </c>
      <c r="F37" s="40">
        <v>39</v>
      </c>
      <c r="G37" s="40" t="s">
        <v>51</v>
      </c>
      <c r="H37" s="40" t="s">
        <v>52</v>
      </c>
      <c r="I37" s="43" t="s">
        <v>62</v>
      </c>
      <c r="J37" s="44" t="s">
        <v>193</v>
      </c>
      <c r="K37" s="44" t="s">
        <v>191</v>
      </c>
      <c r="L37" s="42" t="s">
        <v>205</v>
      </c>
      <c r="M37" s="41" t="s">
        <v>193</v>
      </c>
      <c r="N37" s="39" t="s">
        <v>195</v>
      </c>
    </row>
    <row r="38" spans="1:14">
      <c r="A38" s="39">
        <v>36</v>
      </c>
      <c r="B38" s="39" t="s">
        <v>47</v>
      </c>
      <c r="C38" s="40" t="s">
        <v>34</v>
      </c>
      <c r="D38" s="40" t="s">
        <v>49</v>
      </c>
      <c r="E38" s="40" t="s">
        <v>50</v>
      </c>
      <c r="F38" s="40">
        <v>41</v>
      </c>
      <c r="G38" s="40" t="s">
        <v>51</v>
      </c>
      <c r="H38" s="40" t="s">
        <v>83</v>
      </c>
      <c r="I38" s="43" t="s">
        <v>62</v>
      </c>
      <c r="J38" s="44" t="s">
        <v>206</v>
      </c>
      <c r="K38" s="44" t="s">
        <v>72</v>
      </c>
      <c r="L38" s="42" t="s">
        <v>192</v>
      </c>
      <c r="M38" s="41" t="s">
        <v>207</v>
      </c>
      <c r="N38" s="39" t="s">
        <v>195</v>
      </c>
    </row>
    <row r="39" spans="1:14">
      <c r="A39" s="39">
        <v>37</v>
      </c>
      <c r="B39" s="39" t="s">
        <v>47</v>
      </c>
      <c r="C39" s="40" t="s">
        <v>35</v>
      </c>
      <c r="D39" s="40" t="s">
        <v>49</v>
      </c>
      <c r="E39" s="40" t="s">
        <v>50</v>
      </c>
      <c r="F39" s="40">
        <v>37</v>
      </c>
      <c r="G39" s="40" t="s">
        <v>165</v>
      </c>
      <c r="H39" s="40" t="s">
        <v>83</v>
      </c>
      <c r="I39" s="43" t="s">
        <v>62</v>
      </c>
      <c r="J39" s="44" t="s">
        <v>207</v>
      </c>
      <c r="K39" s="44" t="s">
        <v>72</v>
      </c>
      <c r="L39" s="42" t="s">
        <v>194</v>
      </c>
      <c r="M39" s="41" t="s">
        <v>207</v>
      </c>
      <c r="N39" s="39" t="s">
        <v>195</v>
      </c>
    </row>
    <row r="40" spans="1:14">
      <c r="A40" s="39">
        <v>38</v>
      </c>
      <c r="B40" s="39" t="s">
        <v>47</v>
      </c>
      <c r="C40" s="40" t="s">
        <v>36</v>
      </c>
      <c r="D40" s="40" t="s">
        <v>60</v>
      </c>
      <c r="E40" s="40" t="s">
        <v>50</v>
      </c>
      <c r="F40" s="40">
        <v>33</v>
      </c>
      <c r="G40" s="40" t="s">
        <v>51</v>
      </c>
      <c r="H40" s="40" t="s">
        <v>52</v>
      </c>
      <c r="I40" s="43" t="s">
        <v>62</v>
      </c>
      <c r="J40" s="44" t="s">
        <v>69</v>
      </c>
      <c r="K40" s="44" t="s">
        <v>72</v>
      </c>
      <c r="L40" s="42" t="s">
        <v>208</v>
      </c>
      <c r="M40" s="41" t="s">
        <v>193</v>
      </c>
      <c r="N40" s="39" t="s">
        <v>195</v>
      </c>
    </row>
    <row r="41" spans="1:14">
      <c r="A41" s="39">
        <v>39</v>
      </c>
      <c r="B41" s="39" t="s">
        <v>47</v>
      </c>
      <c r="C41" s="40" t="s">
        <v>37</v>
      </c>
      <c r="D41" s="40" t="s">
        <v>60</v>
      </c>
      <c r="E41" s="40" t="s">
        <v>50</v>
      </c>
      <c r="F41" s="40">
        <v>41</v>
      </c>
      <c r="G41" s="40" t="s">
        <v>51</v>
      </c>
      <c r="H41" s="40" t="s">
        <v>52</v>
      </c>
      <c r="I41" s="43" t="s">
        <v>62</v>
      </c>
      <c r="J41" s="44" t="s">
        <v>209</v>
      </c>
      <c r="K41" s="44" t="s">
        <v>210</v>
      </c>
      <c r="L41" s="42" t="s">
        <v>208</v>
      </c>
      <c r="M41" s="41" t="s">
        <v>193</v>
      </c>
      <c r="N41" s="39" t="s">
        <v>195</v>
      </c>
    </row>
    <row r="42" spans="1:14">
      <c r="A42" s="39">
        <v>40</v>
      </c>
      <c r="B42" s="39" t="s">
        <v>47</v>
      </c>
      <c r="C42" s="40" t="s">
        <v>39</v>
      </c>
      <c r="D42" s="40" t="s">
        <v>60</v>
      </c>
      <c r="E42" s="40" t="s">
        <v>50</v>
      </c>
      <c r="F42" s="40">
        <v>40</v>
      </c>
      <c r="G42" s="40" t="s">
        <v>165</v>
      </c>
      <c r="H42" s="40" t="s">
        <v>83</v>
      </c>
      <c r="I42" s="43" t="s">
        <v>62</v>
      </c>
      <c r="J42" s="44" t="s">
        <v>211</v>
      </c>
      <c r="K42" s="44" t="s">
        <v>203</v>
      </c>
      <c r="L42" s="42" t="s">
        <v>208</v>
      </c>
      <c r="M42" s="41" t="s">
        <v>193</v>
      </c>
      <c r="N42" s="39" t="s">
        <v>195</v>
      </c>
    </row>
    <row r="43" spans="1:14">
      <c r="A43" s="39">
        <v>41</v>
      </c>
      <c r="B43" s="39" t="s">
        <v>47</v>
      </c>
      <c r="C43" s="40" t="s">
        <v>41</v>
      </c>
      <c r="D43" s="40" t="s">
        <v>60</v>
      </c>
      <c r="E43" s="40" t="s">
        <v>50</v>
      </c>
      <c r="F43" s="40">
        <v>51</v>
      </c>
      <c r="G43" s="40" t="s">
        <v>51</v>
      </c>
      <c r="H43" s="40" t="s">
        <v>52</v>
      </c>
      <c r="I43" s="43" t="s">
        <v>62</v>
      </c>
      <c r="J43" s="44" t="s">
        <v>212</v>
      </c>
      <c r="K43" s="44" t="s">
        <v>191</v>
      </c>
      <c r="L43" s="42" t="s">
        <v>208</v>
      </c>
      <c r="M43" s="41" t="s">
        <v>193</v>
      </c>
      <c r="N43" s="39" t="s">
        <v>195</v>
      </c>
    </row>
    <row r="44" spans="1:14">
      <c r="A44" s="39">
        <v>42</v>
      </c>
      <c r="B44" s="39" t="s">
        <v>47</v>
      </c>
      <c r="C44" s="40" t="s">
        <v>42</v>
      </c>
      <c r="D44" s="40" t="s">
        <v>60</v>
      </c>
      <c r="E44" s="40" t="s">
        <v>50</v>
      </c>
      <c r="F44" s="40">
        <v>52</v>
      </c>
      <c r="G44" s="40" t="s">
        <v>51</v>
      </c>
      <c r="H44" s="40" t="s">
        <v>52</v>
      </c>
      <c r="I44" s="43" t="s">
        <v>62</v>
      </c>
      <c r="J44" s="44" t="s">
        <v>193</v>
      </c>
      <c r="K44" s="44" t="s">
        <v>66</v>
      </c>
      <c r="L44" s="42" t="s">
        <v>208</v>
      </c>
      <c r="M44" s="41" t="s">
        <v>193</v>
      </c>
      <c r="N44" s="39" t="s">
        <v>195</v>
      </c>
    </row>
    <row r="45" spans="1:14">
      <c r="A45" s="39">
        <v>43</v>
      </c>
      <c r="B45" s="39" t="s">
        <v>47</v>
      </c>
      <c r="C45" s="40" t="s">
        <v>44</v>
      </c>
      <c r="D45" s="40" t="s">
        <v>60</v>
      </c>
      <c r="E45" s="40" t="s">
        <v>50</v>
      </c>
      <c r="F45" s="40">
        <v>35</v>
      </c>
      <c r="G45" s="40" t="s">
        <v>165</v>
      </c>
      <c r="H45" s="40" t="s">
        <v>83</v>
      </c>
      <c r="I45" s="43" t="s">
        <v>62</v>
      </c>
      <c r="J45" s="44" t="s">
        <v>193</v>
      </c>
      <c r="K45" s="44" t="s">
        <v>72</v>
      </c>
      <c r="L45" s="42" t="s">
        <v>208</v>
      </c>
      <c r="M45" s="41" t="s">
        <v>193</v>
      </c>
      <c r="N45" s="39" t="s">
        <v>195</v>
      </c>
    </row>
    <row r="46" spans="1:14">
      <c r="A46" s="39">
        <v>44</v>
      </c>
      <c r="B46" s="39" t="s">
        <v>47</v>
      </c>
      <c r="C46" s="40" t="s">
        <v>46</v>
      </c>
      <c r="D46" s="40" t="s">
        <v>60</v>
      </c>
      <c r="E46" s="40" t="s">
        <v>50</v>
      </c>
      <c r="F46" s="40">
        <v>61</v>
      </c>
      <c r="G46" s="40" t="s">
        <v>51</v>
      </c>
      <c r="H46" s="40" t="s">
        <v>52</v>
      </c>
      <c r="I46" s="43" t="s">
        <v>62</v>
      </c>
      <c r="J46" s="44" t="s">
        <v>213</v>
      </c>
      <c r="K46" s="44" t="s">
        <v>203</v>
      </c>
      <c r="L46" s="42" t="s">
        <v>208</v>
      </c>
      <c r="M46" s="41" t="s">
        <v>193</v>
      </c>
      <c r="N46" s="39" t="s">
        <v>195</v>
      </c>
    </row>
    <row r="47" ht="27" spans="1:14">
      <c r="A47" s="39">
        <v>45</v>
      </c>
      <c r="B47" s="39" t="s">
        <v>47</v>
      </c>
      <c r="C47" s="40" t="s">
        <v>17</v>
      </c>
      <c r="D47" s="40" t="s">
        <v>60</v>
      </c>
      <c r="E47" s="40" t="s">
        <v>50</v>
      </c>
      <c r="F47" s="40">
        <v>40</v>
      </c>
      <c r="G47" s="40" t="s">
        <v>51</v>
      </c>
      <c r="H47" s="40" t="s">
        <v>52</v>
      </c>
      <c r="I47" s="43" t="s">
        <v>62</v>
      </c>
      <c r="J47" s="44" t="s">
        <v>193</v>
      </c>
      <c r="K47" s="44" t="s">
        <v>203</v>
      </c>
      <c r="L47" s="42" t="s">
        <v>214</v>
      </c>
      <c r="M47" s="41" t="s">
        <v>193</v>
      </c>
      <c r="N47" s="39" t="s">
        <v>195</v>
      </c>
    </row>
    <row r="48" spans="1:14">
      <c r="A48" s="39">
        <v>46</v>
      </c>
      <c r="B48" s="39" t="s">
        <v>47</v>
      </c>
      <c r="C48" s="40" t="s">
        <v>43</v>
      </c>
      <c r="D48" s="40" t="s">
        <v>60</v>
      </c>
      <c r="E48" s="40" t="s">
        <v>50</v>
      </c>
      <c r="F48" s="40">
        <v>34</v>
      </c>
      <c r="G48" s="40" t="s">
        <v>51</v>
      </c>
      <c r="H48" s="40" t="s">
        <v>52</v>
      </c>
      <c r="I48" s="43" t="s">
        <v>62</v>
      </c>
      <c r="J48" s="44" t="s">
        <v>54</v>
      </c>
      <c r="K48" s="44" t="s">
        <v>72</v>
      </c>
      <c r="L48" s="42" t="s">
        <v>215</v>
      </c>
      <c r="M48" s="41" t="s">
        <v>193</v>
      </c>
      <c r="N48" s="39" t="s">
        <v>195</v>
      </c>
    </row>
    <row r="49" ht="27" spans="1:14">
      <c r="A49" s="39">
        <v>47</v>
      </c>
      <c r="B49" s="39" t="s">
        <v>47</v>
      </c>
      <c r="C49" s="40" t="s">
        <v>38</v>
      </c>
      <c r="D49" s="40" t="s">
        <v>60</v>
      </c>
      <c r="E49" s="40" t="s">
        <v>50</v>
      </c>
      <c r="F49" s="40">
        <v>34</v>
      </c>
      <c r="G49" s="40" t="s">
        <v>51</v>
      </c>
      <c r="H49" s="40" t="s">
        <v>52</v>
      </c>
      <c r="I49" s="43" t="s">
        <v>62</v>
      </c>
      <c r="J49" s="44" t="s">
        <v>207</v>
      </c>
      <c r="K49" s="44" t="s">
        <v>191</v>
      </c>
      <c r="L49" s="42" t="s">
        <v>216</v>
      </c>
      <c r="M49" s="41" t="s">
        <v>217</v>
      </c>
      <c r="N49" s="39" t="s">
        <v>195</v>
      </c>
    </row>
    <row r="50" spans="1:14">
      <c r="A50" s="39">
        <v>48</v>
      </c>
      <c r="B50" s="39" t="s">
        <v>47</v>
      </c>
      <c r="C50" s="40" t="s">
        <v>15</v>
      </c>
      <c r="D50" s="40" t="s">
        <v>60</v>
      </c>
      <c r="E50" s="40" t="s">
        <v>50</v>
      </c>
      <c r="F50" s="40">
        <v>37</v>
      </c>
      <c r="G50" s="40" t="s">
        <v>51</v>
      </c>
      <c r="H50" s="40" t="s">
        <v>52</v>
      </c>
      <c r="I50" s="43" t="s">
        <v>62</v>
      </c>
      <c r="J50" s="44" t="s">
        <v>218</v>
      </c>
      <c r="K50" s="44" t="s">
        <v>72</v>
      </c>
      <c r="L50" s="42" t="s">
        <v>219</v>
      </c>
      <c r="M50" s="41" t="s">
        <v>193</v>
      </c>
      <c r="N50" s="39" t="s">
        <v>195</v>
      </c>
    </row>
    <row r="51" ht="27" spans="1:14">
      <c r="A51" s="39">
        <v>49</v>
      </c>
      <c r="B51" s="39" t="s">
        <v>47</v>
      </c>
      <c r="C51" s="40" t="s">
        <v>220</v>
      </c>
      <c r="D51" s="40" t="s">
        <v>49</v>
      </c>
      <c r="E51" s="40" t="s">
        <v>50</v>
      </c>
      <c r="F51" s="39">
        <v>27</v>
      </c>
      <c r="G51" s="39" t="s">
        <v>51</v>
      </c>
      <c r="H51" s="39" t="s">
        <v>52</v>
      </c>
      <c r="I51" s="39" t="s">
        <v>53</v>
      </c>
      <c r="J51" s="41" t="s">
        <v>57</v>
      </c>
      <c r="K51" s="41"/>
      <c r="L51" s="42" t="s">
        <v>221</v>
      </c>
      <c r="M51" s="41" t="s">
        <v>173</v>
      </c>
      <c r="N51" s="39" t="s">
        <v>151</v>
      </c>
    </row>
    <row r="52" spans="1:14">
      <c r="A52" s="39">
        <v>50</v>
      </c>
      <c r="B52" s="39" t="s">
        <v>47</v>
      </c>
      <c r="C52" s="40" t="s">
        <v>13</v>
      </c>
      <c r="D52" s="40" t="s">
        <v>60</v>
      </c>
      <c r="E52" s="40" t="s">
        <v>50</v>
      </c>
      <c r="F52" s="40">
        <v>42</v>
      </c>
      <c r="G52" s="40" t="s">
        <v>165</v>
      </c>
      <c r="H52" s="40" t="s">
        <v>83</v>
      </c>
      <c r="I52" s="40" t="s">
        <v>62</v>
      </c>
      <c r="J52" s="44" t="s">
        <v>222</v>
      </c>
      <c r="K52" s="44"/>
      <c r="L52" s="42" t="s">
        <v>223</v>
      </c>
      <c r="M52" s="41" t="s">
        <v>222</v>
      </c>
      <c r="N52" s="39" t="s">
        <v>195</v>
      </c>
    </row>
    <row r="53" ht="54" spans="1:14">
      <c r="A53" s="39">
        <v>51</v>
      </c>
      <c r="B53" s="39" t="s">
        <v>47</v>
      </c>
      <c r="C53" s="40" t="s">
        <v>224</v>
      </c>
      <c r="D53" s="40" t="s">
        <v>60</v>
      </c>
      <c r="E53" s="40" t="s">
        <v>50</v>
      </c>
      <c r="F53" s="39">
        <v>27</v>
      </c>
      <c r="G53" s="39" t="s">
        <v>51</v>
      </c>
      <c r="H53" s="39" t="s">
        <v>52</v>
      </c>
      <c r="I53" s="43" t="s">
        <v>62</v>
      </c>
      <c r="J53" s="41" t="s">
        <v>69</v>
      </c>
      <c r="K53" s="41"/>
      <c r="L53" s="42" t="s">
        <v>225</v>
      </c>
      <c r="M53" s="41" t="s">
        <v>173</v>
      </c>
      <c r="N53" s="39" t="s">
        <v>151</v>
      </c>
    </row>
    <row r="54" ht="27" spans="1:14">
      <c r="A54" s="39">
        <v>52</v>
      </c>
      <c r="B54" s="39" t="s">
        <v>47</v>
      </c>
      <c r="C54" s="40" t="s">
        <v>6</v>
      </c>
      <c r="D54" s="40" t="s">
        <v>60</v>
      </c>
      <c r="E54" s="40" t="s">
        <v>50</v>
      </c>
      <c r="F54" s="40">
        <v>41</v>
      </c>
      <c r="G54" s="40" t="s">
        <v>51</v>
      </c>
      <c r="H54" s="40" t="s">
        <v>52</v>
      </c>
      <c r="I54" s="40" t="s">
        <v>62</v>
      </c>
      <c r="J54" s="44" t="s">
        <v>207</v>
      </c>
      <c r="K54" s="44" t="s">
        <v>191</v>
      </c>
      <c r="L54" s="42" t="s">
        <v>226</v>
      </c>
      <c r="M54" s="41" t="s">
        <v>173</v>
      </c>
      <c r="N54" s="39" t="s">
        <v>195</v>
      </c>
    </row>
    <row r="55" ht="40.5" spans="1:14">
      <c r="A55" s="39">
        <v>53</v>
      </c>
      <c r="B55" s="39" t="s">
        <v>47</v>
      </c>
      <c r="C55" s="40" t="s">
        <v>140</v>
      </c>
      <c r="D55" s="40" t="s">
        <v>49</v>
      </c>
      <c r="E55" s="40" t="s">
        <v>50</v>
      </c>
      <c r="F55" s="39">
        <v>25</v>
      </c>
      <c r="G55" s="39" t="s">
        <v>51</v>
      </c>
      <c r="H55" s="39" t="s">
        <v>52</v>
      </c>
      <c r="I55" s="39" t="s">
        <v>53</v>
      </c>
      <c r="J55" s="41" t="s">
        <v>141</v>
      </c>
      <c r="K55" s="41"/>
      <c r="L55" s="42" t="s">
        <v>227</v>
      </c>
      <c r="M55" s="41" t="s">
        <v>222</v>
      </c>
      <c r="N55" s="39" t="s">
        <v>151</v>
      </c>
    </row>
    <row r="56" ht="40.5" spans="1:14">
      <c r="A56" s="39">
        <v>54</v>
      </c>
      <c r="B56" s="39" t="s">
        <v>47</v>
      </c>
      <c r="C56" s="40" t="s">
        <v>228</v>
      </c>
      <c r="D56" s="40" t="s">
        <v>60</v>
      </c>
      <c r="E56" s="40" t="s">
        <v>50</v>
      </c>
      <c r="F56" s="39">
        <v>31</v>
      </c>
      <c r="G56" s="39" t="s">
        <v>51</v>
      </c>
      <c r="H56" s="39" t="s">
        <v>52</v>
      </c>
      <c r="I56" s="43" t="s">
        <v>62</v>
      </c>
      <c r="J56" s="41" t="s">
        <v>69</v>
      </c>
      <c r="K56" s="41" t="s">
        <v>72</v>
      </c>
      <c r="L56" s="42" t="s">
        <v>229</v>
      </c>
      <c r="M56" s="41" t="s">
        <v>173</v>
      </c>
      <c r="N56" s="39" t="s">
        <v>151</v>
      </c>
    </row>
    <row r="57" spans="1:14">
      <c r="A57" s="39">
        <v>55</v>
      </c>
      <c r="B57" s="39" t="s">
        <v>47</v>
      </c>
      <c r="C57" s="40" t="s">
        <v>143</v>
      </c>
      <c r="D57" s="40" t="s">
        <v>49</v>
      </c>
      <c r="E57" s="40" t="s">
        <v>50</v>
      </c>
      <c r="F57" s="39">
        <v>23</v>
      </c>
      <c r="G57" s="39" t="s">
        <v>51</v>
      </c>
      <c r="H57" s="39" t="s">
        <v>52</v>
      </c>
      <c r="I57" s="39" t="s">
        <v>53</v>
      </c>
      <c r="J57" s="41" t="s">
        <v>57</v>
      </c>
      <c r="K57" s="41"/>
      <c r="L57" s="42" t="s">
        <v>230</v>
      </c>
      <c r="M57" s="41" t="s">
        <v>193</v>
      </c>
      <c r="N57" s="39" t="s">
        <v>151</v>
      </c>
    </row>
    <row r="58" spans="1:14">
      <c r="A58" s="39">
        <v>56</v>
      </c>
      <c r="B58" s="39" t="s">
        <v>47</v>
      </c>
      <c r="C58" s="40" t="s">
        <v>28</v>
      </c>
      <c r="D58" s="40" t="s">
        <v>60</v>
      </c>
      <c r="E58" s="40" t="s">
        <v>50</v>
      </c>
      <c r="F58" s="40">
        <v>63</v>
      </c>
      <c r="G58" s="40" t="s">
        <v>51</v>
      </c>
      <c r="H58" s="40" t="s">
        <v>61</v>
      </c>
      <c r="I58" s="40" t="s">
        <v>62</v>
      </c>
      <c r="J58" s="44" t="s">
        <v>193</v>
      </c>
      <c r="K58" s="44" t="s">
        <v>203</v>
      </c>
      <c r="L58" s="42" t="s">
        <v>230</v>
      </c>
      <c r="M58" s="41" t="s">
        <v>193</v>
      </c>
      <c r="N58" s="39" t="s">
        <v>195</v>
      </c>
    </row>
    <row r="59" ht="54" spans="1:14">
      <c r="A59" s="39">
        <v>57</v>
      </c>
      <c r="B59" s="39" t="s">
        <v>47</v>
      </c>
      <c r="C59" s="40" t="s">
        <v>231</v>
      </c>
      <c r="D59" s="40" t="s">
        <v>49</v>
      </c>
      <c r="E59" s="40" t="s">
        <v>50</v>
      </c>
      <c r="F59" s="39">
        <v>31</v>
      </c>
      <c r="G59" s="39" t="s">
        <v>51</v>
      </c>
      <c r="H59" s="39" t="s">
        <v>61</v>
      </c>
      <c r="I59" s="43" t="s">
        <v>62</v>
      </c>
      <c r="J59" s="41" t="s">
        <v>63</v>
      </c>
      <c r="K59" s="41" t="s">
        <v>72</v>
      </c>
      <c r="L59" s="42" t="s">
        <v>232</v>
      </c>
      <c r="M59" s="41" t="s">
        <v>161</v>
      </c>
      <c r="N59" s="39" t="s">
        <v>151</v>
      </c>
    </row>
    <row r="60" ht="27" spans="1:14">
      <c r="A60" s="39">
        <v>58</v>
      </c>
      <c r="B60" s="39" t="s">
        <v>47</v>
      </c>
      <c r="C60" s="40" t="s">
        <v>233</v>
      </c>
      <c r="D60" s="40" t="s">
        <v>49</v>
      </c>
      <c r="E60" s="40" t="s">
        <v>50</v>
      </c>
      <c r="F60" s="39">
        <v>36</v>
      </c>
      <c r="G60" s="39" t="s">
        <v>51</v>
      </c>
      <c r="H60" s="39" t="s">
        <v>83</v>
      </c>
      <c r="I60" s="43" t="s">
        <v>62</v>
      </c>
      <c r="J60" s="41" t="s">
        <v>69</v>
      </c>
      <c r="K60" s="41" t="s">
        <v>89</v>
      </c>
      <c r="L60" s="42" t="s">
        <v>234</v>
      </c>
      <c r="M60" s="41" t="s">
        <v>173</v>
      </c>
      <c r="N60" s="39" t="s">
        <v>151</v>
      </c>
    </row>
  </sheetData>
  <autoFilter ref="A2:N60">
    <sortState ref="A2:N60">
      <sortCondition ref="B2" sortBy="fontColor" dxfId="1"/>
    </sortState>
    <extLst/>
  </autoFilter>
  <mergeCells count="1">
    <mergeCell ref="A1:N1"/>
  </mergeCells>
  <conditionalFormatting sqref="C2:C60">
    <cfRule type="duplicateValues" dxfId="0" priority="4"/>
  </conditionalFormatting>
  <dataValidations count="4">
    <dataValidation type="list" allowBlank="1" showErrorMessage="1" errorTitle="提示" error="请输入下拉选项中的内容" sqref="O31 O37 O38 O39 O40 O41 O45 O50 O27:O28 O29:O30 O32:O33 O34:O36 O42:O44 O46:O47 O48:O49">
      <formula1>"男,女"</formula1>
    </dataValidation>
    <dataValidation type="list" allowBlank="1" showErrorMessage="1" errorTitle="提示" error="请输入下拉选项中的内容" sqref="Q31 Q37 Q38 Q39 Q40 Q41 Q45 Q50 Q27:Q28 Q29:Q30 Q32:Q33 Q34:Q36 Q42:Q44 Q46:Q47 Q48:Q49">
      <formula1>"专科及以下,本科,硕士研究生,博士研究生"</formula1>
    </dataValidation>
    <dataValidation type="list" allowBlank="1" showErrorMessage="1" errorTitle="提示" error="请输入下拉选项中的内容" sqref="R31 R37 R38 R39 R40 R41 R45 R50 R27:R28 R29:R30 R32:R33 R34:R36 R42:R44 R46:R47 R48:R49">
      <formula1>"学士,硕士,博士,无"</formula1>
    </dataValidation>
    <dataValidation type="list" allowBlank="1" showErrorMessage="1" errorTitle="提示" error="请输入下拉选项中的内容" sqref="U31 U37 U38 U39 U40 U41 U45 U50 U27:U28 U29:U30 U32:U33 U34:U36 U42:U44 U46:U47 U48:U49">
      <formula1>"校外教师,行业导师,外籍教师"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zoomScale="70" zoomScaleNormal="70" topLeftCell="A13" workbookViewId="0">
      <selection activeCell="O3" sqref="O3"/>
    </sheetView>
  </sheetViews>
  <sheetFormatPr defaultColWidth="9" defaultRowHeight="13.5"/>
  <cols>
    <col min="1" max="1" width="4.63333333333333" customWidth="1"/>
    <col min="2" max="2" width="12.8833333333333" customWidth="1"/>
    <col min="3" max="3" width="8.88333333333333" customWidth="1"/>
    <col min="4" max="4" width="4.63333333333333" customWidth="1"/>
    <col min="5" max="5" width="5.13333333333333" customWidth="1"/>
    <col min="6" max="6" width="6.25" style="6" customWidth="1"/>
    <col min="7" max="7" width="7" customWidth="1"/>
    <col min="8" max="8" width="5.13333333333333" customWidth="1"/>
    <col min="9" max="9" width="6.175" customWidth="1"/>
    <col min="10" max="10" width="27.5" style="32" customWidth="1"/>
    <col min="11" max="11" width="10.875" customWidth="1"/>
    <col min="12" max="12" width="55.25" style="32" customWidth="1"/>
    <col min="13" max="13" width="26.9666666666667" style="6" customWidth="1"/>
    <col min="14" max="14" width="13" customWidth="1"/>
  </cols>
  <sheetData>
    <row r="1" ht="28.5" spans="1:14">
      <c r="A1" s="25" t="s">
        <v>235</v>
      </c>
      <c r="B1" s="33"/>
      <c r="C1" s="25"/>
      <c r="D1" s="25"/>
      <c r="E1" s="25"/>
      <c r="F1" s="25"/>
      <c r="G1" s="25"/>
      <c r="H1" s="25"/>
      <c r="I1" s="25"/>
      <c r="J1" s="25"/>
      <c r="K1" s="25"/>
      <c r="L1" s="35"/>
      <c r="M1" s="25"/>
      <c r="N1" s="25"/>
    </row>
    <row r="2" ht="54" spans="1:15">
      <c r="A2" s="26" t="s">
        <v>98</v>
      </c>
      <c r="B2" s="34" t="s">
        <v>99</v>
      </c>
      <c r="C2" s="27" t="s">
        <v>0</v>
      </c>
      <c r="D2" s="28" t="s">
        <v>100</v>
      </c>
      <c r="E2" s="28" t="s">
        <v>101</v>
      </c>
      <c r="F2" s="28" t="s">
        <v>102</v>
      </c>
      <c r="G2" s="28" t="s">
        <v>103</v>
      </c>
      <c r="H2" s="28" t="s">
        <v>104</v>
      </c>
      <c r="I2" s="28" t="s">
        <v>105</v>
      </c>
      <c r="J2" s="28" t="s">
        <v>106</v>
      </c>
      <c r="K2" s="28" t="s">
        <v>107</v>
      </c>
      <c r="L2" s="28" t="s">
        <v>236</v>
      </c>
      <c r="M2" s="36" t="s">
        <v>237</v>
      </c>
      <c r="N2" s="36" t="s">
        <v>148</v>
      </c>
      <c r="O2" s="36" t="s">
        <v>238</v>
      </c>
    </row>
    <row r="3" ht="67.5" spans="1:15">
      <c r="A3" s="12">
        <v>1</v>
      </c>
      <c r="B3" s="12" t="s">
        <v>47</v>
      </c>
      <c r="C3" s="12" t="s">
        <v>109</v>
      </c>
      <c r="D3" s="12" t="s">
        <v>49</v>
      </c>
      <c r="E3" s="12" t="s">
        <v>50</v>
      </c>
      <c r="F3" s="12" t="s">
        <v>110</v>
      </c>
      <c r="G3" s="12" t="s">
        <v>51</v>
      </c>
      <c r="H3" s="12" t="s">
        <v>52</v>
      </c>
      <c r="I3" s="12" t="s">
        <v>53</v>
      </c>
      <c r="J3" s="30" t="s">
        <v>112</v>
      </c>
      <c r="K3" s="12" t="s">
        <v>61</v>
      </c>
      <c r="L3" s="30" t="s">
        <v>149</v>
      </c>
      <c r="M3" s="12" t="s">
        <v>239</v>
      </c>
      <c r="N3" s="12" t="s">
        <v>151</v>
      </c>
      <c r="O3" s="12" t="s">
        <v>240</v>
      </c>
    </row>
    <row r="4" ht="27" spans="1:15">
      <c r="A4" s="12">
        <v>2</v>
      </c>
      <c r="B4" s="12" t="s">
        <v>47</v>
      </c>
      <c r="C4" s="12" t="s">
        <v>114</v>
      </c>
      <c r="D4" s="12" t="s">
        <v>49</v>
      </c>
      <c r="E4" s="12" t="s">
        <v>50</v>
      </c>
      <c r="F4" s="12" t="s">
        <v>115</v>
      </c>
      <c r="G4" s="12" t="s">
        <v>51</v>
      </c>
      <c r="H4" s="12" t="s">
        <v>52</v>
      </c>
      <c r="I4" s="12" t="s">
        <v>53</v>
      </c>
      <c r="J4" s="30" t="s">
        <v>116</v>
      </c>
      <c r="K4" s="12" t="s">
        <v>61</v>
      </c>
      <c r="L4" s="30" t="s">
        <v>152</v>
      </c>
      <c r="M4" s="12" t="s">
        <v>117</v>
      </c>
      <c r="N4" s="12" t="s">
        <v>151</v>
      </c>
      <c r="O4" s="12" t="s">
        <v>240</v>
      </c>
    </row>
    <row r="5" ht="40.5" spans="1:15">
      <c r="A5" s="12">
        <v>3</v>
      </c>
      <c r="B5" s="12" t="s">
        <v>47</v>
      </c>
      <c r="C5" s="12" t="s">
        <v>154</v>
      </c>
      <c r="D5" s="12" t="s">
        <v>49</v>
      </c>
      <c r="E5" s="12" t="s">
        <v>50</v>
      </c>
      <c r="F5" s="12" t="s">
        <v>241</v>
      </c>
      <c r="G5" s="12" t="s">
        <v>51</v>
      </c>
      <c r="H5" s="12" t="s">
        <v>52</v>
      </c>
      <c r="I5" s="12" t="s">
        <v>53</v>
      </c>
      <c r="J5" s="30" t="s">
        <v>69</v>
      </c>
      <c r="K5" s="30" t="s">
        <v>242</v>
      </c>
      <c r="L5" s="30" t="s">
        <v>156</v>
      </c>
      <c r="M5" s="37" t="s">
        <v>243</v>
      </c>
      <c r="N5" s="12" t="s">
        <v>151</v>
      </c>
      <c r="O5" s="12" t="s">
        <v>240</v>
      </c>
    </row>
    <row r="6" spans="1:15">
      <c r="A6" s="12">
        <v>4</v>
      </c>
      <c r="B6" s="12" t="s">
        <v>47</v>
      </c>
      <c r="C6" s="12" t="s">
        <v>118</v>
      </c>
      <c r="D6" s="12" t="s">
        <v>60</v>
      </c>
      <c r="E6" s="12" t="s">
        <v>50</v>
      </c>
      <c r="F6" s="12" t="s">
        <v>110</v>
      </c>
      <c r="G6" s="12" t="s">
        <v>51</v>
      </c>
      <c r="H6" s="12" t="s">
        <v>52</v>
      </c>
      <c r="I6" s="12" t="s">
        <v>53</v>
      </c>
      <c r="J6" s="30" t="s">
        <v>119</v>
      </c>
      <c r="K6" s="12" t="s">
        <v>61</v>
      </c>
      <c r="L6" s="30" t="s">
        <v>158</v>
      </c>
      <c r="M6" s="12" t="s">
        <v>117</v>
      </c>
      <c r="N6" s="12" t="s">
        <v>151</v>
      </c>
      <c r="O6" s="12" t="s">
        <v>240</v>
      </c>
    </row>
    <row r="7" ht="67.5" spans="1:15">
      <c r="A7" s="12">
        <v>5</v>
      </c>
      <c r="B7" s="12" t="s">
        <v>47</v>
      </c>
      <c r="C7" s="12" t="s">
        <v>159</v>
      </c>
      <c r="D7" s="12" t="s">
        <v>49</v>
      </c>
      <c r="E7" s="12" t="s">
        <v>50</v>
      </c>
      <c r="F7" s="12" t="s">
        <v>244</v>
      </c>
      <c r="G7" s="12" t="s">
        <v>51</v>
      </c>
      <c r="H7" s="12" t="s">
        <v>52</v>
      </c>
      <c r="I7" s="12" t="s">
        <v>62</v>
      </c>
      <c r="J7" s="30" t="s">
        <v>63</v>
      </c>
      <c r="K7" s="12" t="s">
        <v>61</v>
      </c>
      <c r="L7" s="30" t="s">
        <v>160</v>
      </c>
      <c r="M7" s="37" t="s">
        <v>245</v>
      </c>
      <c r="N7" s="12" t="s">
        <v>151</v>
      </c>
      <c r="O7" s="12" t="s">
        <v>240</v>
      </c>
    </row>
    <row r="8" ht="27" spans="1:15">
      <c r="A8" s="12">
        <v>6</v>
      </c>
      <c r="B8" s="12" t="s">
        <v>47</v>
      </c>
      <c r="C8" s="12" t="s">
        <v>120</v>
      </c>
      <c r="D8" s="12" t="s">
        <v>49</v>
      </c>
      <c r="E8" s="12" t="s">
        <v>50</v>
      </c>
      <c r="F8" s="12" t="s">
        <v>110</v>
      </c>
      <c r="G8" s="12" t="s">
        <v>51</v>
      </c>
      <c r="H8" s="12" t="s">
        <v>52</v>
      </c>
      <c r="I8" s="12" t="s">
        <v>53</v>
      </c>
      <c r="J8" s="30" t="s">
        <v>119</v>
      </c>
      <c r="K8" s="12" t="s">
        <v>61</v>
      </c>
      <c r="L8" s="30" t="s">
        <v>162</v>
      </c>
      <c r="M8" s="12" t="s">
        <v>117</v>
      </c>
      <c r="N8" s="12" t="s">
        <v>151</v>
      </c>
      <c r="O8" s="12" t="s">
        <v>240</v>
      </c>
    </row>
    <row r="9" ht="40.5" spans="1:15">
      <c r="A9" s="12">
        <v>7</v>
      </c>
      <c r="B9" s="12" t="s">
        <v>47</v>
      </c>
      <c r="C9" s="12" t="s">
        <v>164</v>
      </c>
      <c r="D9" s="12" t="s">
        <v>60</v>
      </c>
      <c r="E9" s="12" t="s">
        <v>50</v>
      </c>
      <c r="F9" s="12" t="s">
        <v>246</v>
      </c>
      <c r="G9" s="12" t="s">
        <v>247</v>
      </c>
      <c r="H9" s="12" t="s">
        <v>83</v>
      </c>
      <c r="I9" s="12" t="s">
        <v>53</v>
      </c>
      <c r="J9" s="30" t="s">
        <v>63</v>
      </c>
      <c r="K9" s="12" t="s">
        <v>53</v>
      </c>
      <c r="L9" s="30" t="s">
        <v>166</v>
      </c>
      <c r="M9" s="37" t="s">
        <v>14</v>
      </c>
      <c r="N9" s="12" t="s">
        <v>151</v>
      </c>
      <c r="O9" s="12" t="s">
        <v>240</v>
      </c>
    </row>
    <row r="10" s="31" customFormat="1" ht="40.5" spans="1:15">
      <c r="A10" s="12">
        <v>8</v>
      </c>
      <c r="B10" s="12" t="s">
        <v>47</v>
      </c>
      <c r="C10" s="12" t="s">
        <v>121</v>
      </c>
      <c r="D10" s="12" t="s">
        <v>49</v>
      </c>
      <c r="E10" s="12" t="s">
        <v>50</v>
      </c>
      <c r="F10" s="12" t="s">
        <v>93</v>
      </c>
      <c r="G10" s="12" t="s">
        <v>51</v>
      </c>
      <c r="H10" s="12" t="s">
        <v>52</v>
      </c>
      <c r="I10" s="12" t="s">
        <v>53</v>
      </c>
      <c r="J10" s="30" t="s">
        <v>69</v>
      </c>
      <c r="K10" s="12" t="s">
        <v>61</v>
      </c>
      <c r="L10" s="30" t="s">
        <v>168</v>
      </c>
      <c r="M10" s="30" t="s">
        <v>248</v>
      </c>
      <c r="N10" s="12" t="s">
        <v>151</v>
      </c>
      <c r="O10" s="12" t="s">
        <v>240</v>
      </c>
    </row>
    <row r="11" spans="1:15">
      <c r="A11" s="12">
        <v>9</v>
      </c>
      <c r="B11" s="12" t="s">
        <v>47</v>
      </c>
      <c r="C11" s="12" t="s">
        <v>123</v>
      </c>
      <c r="D11" s="12" t="s">
        <v>60</v>
      </c>
      <c r="E11" s="12" t="s">
        <v>50</v>
      </c>
      <c r="F11" s="12" t="s">
        <v>93</v>
      </c>
      <c r="G11" s="12" t="s">
        <v>51</v>
      </c>
      <c r="H11" s="12" t="s">
        <v>52</v>
      </c>
      <c r="I11" s="12" t="s">
        <v>53</v>
      </c>
      <c r="J11" s="30" t="s">
        <v>57</v>
      </c>
      <c r="K11" s="12" t="s">
        <v>61</v>
      </c>
      <c r="L11" s="30" t="s">
        <v>170</v>
      </c>
      <c r="M11" s="30" t="s">
        <v>248</v>
      </c>
      <c r="N11" s="12" t="s">
        <v>151</v>
      </c>
      <c r="O11" s="12" t="s">
        <v>240</v>
      </c>
    </row>
    <row r="12" ht="67.5" spans="1:15">
      <c r="A12" s="12">
        <v>10</v>
      </c>
      <c r="B12" s="12" t="s">
        <v>47</v>
      </c>
      <c r="C12" s="12" t="s">
        <v>125</v>
      </c>
      <c r="D12" s="12" t="s">
        <v>60</v>
      </c>
      <c r="E12" s="12" t="s">
        <v>50</v>
      </c>
      <c r="F12" s="12" t="s">
        <v>94</v>
      </c>
      <c r="G12" s="12" t="s">
        <v>51</v>
      </c>
      <c r="H12" s="12" t="s">
        <v>52</v>
      </c>
      <c r="I12" s="12" t="s">
        <v>62</v>
      </c>
      <c r="J12" s="30" t="s">
        <v>69</v>
      </c>
      <c r="K12" s="12" t="s">
        <v>249</v>
      </c>
      <c r="L12" s="30" t="s">
        <v>172</v>
      </c>
      <c r="M12" s="30" t="s">
        <v>250</v>
      </c>
      <c r="N12" s="12" t="s">
        <v>151</v>
      </c>
      <c r="O12" s="12" t="s">
        <v>240</v>
      </c>
    </row>
    <row r="13" s="31" customFormat="1" ht="54" spans="1:15">
      <c r="A13" s="12">
        <v>11</v>
      </c>
      <c r="B13" s="12" t="s">
        <v>47</v>
      </c>
      <c r="C13" s="12" t="s">
        <v>128</v>
      </c>
      <c r="D13" s="12" t="s">
        <v>49</v>
      </c>
      <c r="E13" s="12" t="s">
        <v>50</v>
      </c>
      <c r="F13" s="12" t="s">
        <v>93</v>
      </c>
      <c r="G13" s="12" t="s">
        <v>51</v>
      </c>
      <c r="H13" s="12" t="s">
        <v>52</v>
      </c>
      <c r="I13" s="12" t="s">
        <v>53</v>
      </c>
      <c r="J13" s="30" t="s">
        <v>57</v>
      </c>
      <c r="K13" s="12" t="s">
        <v>61</v>
      </c>
      <c r="L13" s="30" t="s">
        <v>174</v>
      </c>
      <c r="M13" s="30" t="s">
        <v>251</v>
      </c>
      <c r="N13" s="12" t="s">
        <v>151</v>
      </c>
      <c r="O13" s="12" t="s">
        <v>240</v>
      </c>
    </row>
    <row r="14" ht="67.5" spans="1:15">
      <c r="A14" s="12">
        <v>12</v>
      </c>
      <c r="B14" s="12" t="s">
        <v>47</v>
      </c>
      <c r="C14" s="12" t="s">
        <v>131</v>
      </c>
      <c r="D14" s="12" t="s">
        <v>60</v>
      </c>
      <c r="E14" s="12" t="s">
        <v>50</v>
      </c>
      <c r="F14" s="12" t="s">
        <v>110</v>
      </c>
      <c r="G14" s="12" t="s">
        <v>51</v>
      </c>
      <c r="H14" s="12" t="s">
        <v>52</v>
      </c>
      <c r="I14" s="12" t="s">
        <v>53</v>
      </c>
      <c r="J14" s="30" t="s">
        <v>69</v>
      </c>
      <c r="K14" s="12" t="s">
        <v>61</v>
      </c>
      <c r="L14" s="30" t="s">
        <v>175</v>
      </c>
      <c r="M14" s="30" t="s">
        <v>251</v>
      </c>
      <c r="N14" s="12" t="s">
        <v>151</v>
      </c>
      <c r="O14" s="12" t="s">
        <v>240</v>
      </c>
    </row>
    <row r="15" ht="40.5" spans="1:15">
      <c r="A15" s="12">
        <v>13</v>
      </c>
      <c r="B15" s="12" t="s">
        <v>47</v>
      </c>
      <c r="C15" s="12" t="s">
        <v>177</v>
      </c>
      <c r="D15" s="12" t="s">
        <v>60</v>
      </c>
      <c r="E15" s="12" t="s">
        <v>50</v>
      </c>
      <c r="F15" s="12" t="s">
        <v>252</v>
      </c>
      <c r="G15" s="12" t="s">
        <v>51</v>
      </c>
      <c r="H15" s="12" t="s">
        <v>52</v>
      </c>
      <c r="I15" s="12" t="s">
        <v>62</v>
      </c>
      <c r="J15" s="30" t="s">
        <v>69</v>
      </c>
      <c r="K15" s="12" t="s">
        <v>61</v>
      </c>
      <c r="L15" s="30" t="s">
        <v>178</v>
      </c>
      <c r="M15" s="37" t="s">
        <v>253</v>
      </c>
      <c r="N15" s="12" t="s">
        <v>151</v>
      </c>
      <c r="O15" s="12" t="s">
        <v>240</v>
      </c>
    </row>
    <row r="16" ht="54" spans="1:15">
      <c r="A16" s="12">
        <v>14</v>
      </c>
      <c r="B16" s="12" t="s">
        <v>47</v>
      </c>
      <c r="C16" s="12" t="s">
        <v>179</v>
      </c>
      <c r="D16" s="12" t="s">
        <v>60</v>
      </c>
      <c r="E16" s="12" t="s">
        <v>50</v>
      </c>
      <c r="F16" s="12" t="s">
        <v>254</v>
      </c>
      <c r="G16" s="12" t="s">
        <v>51</v>
      </c>
      <c r="H16" s="12" t="s">
        <v>61</v>
      </c>
      <c r="I16" s="12" t="s">
        <v>53</v>
      </c>
      <c r="J16" s="30" t="s">
        <v>69</v>
      </c>
      <c r="K16" s="30" t="s">
        <v>255</v>
      </c>
      <c r="L16" s="30" t="s">
        <v>180</v>
      </c>
      <c r="M16" s="37" t="s">
        <v>256</v>
      </c>
      <c r="N16" s="12" t="s">
        <v>151</v>
      </c>
      <c r="O16" s="12" t="s">
        <v>240</v>
      </c>
    </row>
    <row r="17" ht="54" spans="1:15">
      <c r="A17" s="12">
        <v>15</v>
      </c>
      <c r="B17" s="12" t="s">
        <v>47</v>
      </c>
      <c r="C17" s="12" t="s">
        <v>181</v>
      </c>
      <c r="D17" s="12" t="s">
        <v>60</v>
      </c>
      <c r="E17" s="12" t="s">
        <v>50</v>
      </c>
      <c r="F17" s="12" t="s">
        <v>134</v>
      </c>
      <c r="G17" s="12" t="s">
        <v>51</v>
      </c>
      <c r="H17" s="12" t="s">
        <v>61</v>
      </c>
      <c r="I17" s="12" t="s">
        <v>62</v>
      </c>
      <c r="J17" s="30" t="s">
        <v>69</v>
      </c>
      <c r="K17" s="12" t="s">
        <v>72</v>
      </c>
      <c r="L17" s="30" t="s">
        <v>182</v>
      </c>
      <c r="M17" s="37" t="s">
        <v>257</v>
      </c>
      <c r="N17" s="12" t="s">
        <v>151</v>
      </c>
      <c r="O17" s="12" t="s">
        <v>240</v>
      </c>
    </row>
    <row r="18" ht="67.5" spans="1:15">
      <c r="A18" s="12">
        <v>16</v>
      </c>
      <c r="B18" s="12" t="s">
        <v>47</v>
      </c>
      <c r="C18" s="12" t="s">
        <v>133</v>
      </c>
      <c r="D18" s="12" t="s">
        <v>60</v>
      </c>
      <c r="E18" s="12" t="s">
        <v>50</v>
      </c>
      <c r="F18" s="12" t="s">
        <v>134</v>
      </c>
      <c r="G18" s="12" t="s">
        <v>51</v>
      </c>
      <c r="H18" s="12" t="s">
        <v>52</v>
      </c>
      <c r="I18" s="12" t="s">
        <v>53</v>
      </c>
      <c r="J18" s="30" t="s">
        <v>69</v>
      </c>
      <c r="K18" s="12" t="s">
        <v>61</v>
      </c>
      <c r="L18" s="30" t="s">
        <v>183</v>
      </c>
      <c r="M18" s="30" t="s">
        <v>258</v>
      </c>
      <c r="N18" s="12" t="s">
        <v>151</v>
      </c>
      <c r="O18" s="12" t="s">
        <v>240</v>
      </c>
    </row>
    <row r="19" ht="27" spans="1:15">
      <c r="A19" s="12">
        <v>17</v>
      </c>
      <c r="B19" s="12" t="s">
        <v>47</v>
      </c>
      <c r="C19" s="12" t="s">
        <v>135</v>
      </c>
      <c r="D19" s="12" t="s">
        <v>49</v>
      </c>
      <c r="E19" s="12" t="s">
        <v>50</v>
      </c>
      <c r="F19" s="12" t="s">
        <v>93</v>
      </c>
      <c r="G19" s="12" t="s">
        <v>51</v>
      </c>
      <c r="H19" s="12" t="s">
        <v>52</v>
      </c>
      <c r="I19" s="12" t="s">
        <v>53</v>
      </c>
      <c r="J19" s="30" t="s">
        <v>57</v>
      </c>
      <c r="K19" s="12" t="s">
        <v>61</v>
      </c>
      <c r="L19" s="30" t="s">
        <v>184</v>
      </c>
      <c r="M19" s="30" t="s">
        <v>251</v>
      </c>
      <c r="N19" s="12" t="s">
        <v>151</v>
      </c>
      <c r="O19" s="12" t="s">
        <v>240</v>
      </c>
    </row>
    <row r="20" spans="1:15">
      <c r="A20" s="12">
        <v>18</v>
      </c>
      <c r="B20" s="12" t="s">
        <v>47</v>
      </c>
      <c r="C20" s="12" t="s">
        <v>136</v>
      </c>
      <c r="D20" s="12" t="s">
        <v>60</v>
      </c>
      <c r="E20" s="12" t="s">
        <v>50</v>
      </c>
      <c r="F20" s="12" t="s">
        <v>94</v>
      </c>
      <c r="G20" s="12" t="s">
        <v>51</v>
      </c>
      <c r="H20" s="12" t="s">
        <v>52</v>
      </c>
      <c r="I20" s="12" t="s">
        <v>53</v>
      </c>
      <c r="J20" s="30" t="s">
        <v>69</v>
      </c>
      <c r="K20" s="12" t="s">
        <v>61</v>
      </c>
      <c r="L20" s="30" t="s">
        <v>185</v>
      </c>
      <c r="M20" s="30" t="s">
        <v>250</v>
      </c>
      <c r="N20" s="12" t="s">
        <v>151</v>
      </c>
      <c r="O20" s="12" t="s">
        <v>240</v>
      </c>
    </row>
    <row r="21" ht="27" spans="1:15">
      <c r="A21" s="12">
        <v>19</v>
      </c>
      <c r="B21" s="12" t="s">
        <v>47</v>
      </c>
      <c r="C21" s="12" t="s">
        <v>138</v>
      </c>
      <c r="D21" s="12" t="s">
        <v>49</v>
      </c>
      <c r="E21" s="12" t="s">
        <v>50</v>
      </c>
      <c r="F21" s="12" t="s">
        <v>93</v>
      </c>
      <c r="G21" s="12" t="s">
        <v>51</v>
      </c>
      <c r="H21" s="12" t="s">
        <v>52</v>
      </c>
      <c r="I21" s="12" t="s">
        <v>53</v>
      </c>
      <c r="J21" s="30" t="s">
        <v>139</v>
      </c>
      <c r="K21" s="12" t="s">
        <v>61</v>
      </c>
      <c r="L21" s="30" t="s">
        <v>186</v>
      </c>
      <c r="M21" s="30" t="s">
        <v>239</v>
      </c>
      <c r="N21" s="12" t="s">
        <v>151</v>
      </c>
      <c r="O21" s="12" t="s">
        <v>240</v>
      </c>
    </row>
    <row r="22" ht="54" spans="1:15">
      <c r="A22" s="12">
        <v>20</v>
      </c>
      <c r="B22" s="12" t="s">
        <v>47</v>
      </c>
      <c r="C22" s="12" t="s">
        <v>187</v>
      </c>
      <c r="D22" s="12" t="s">
        <v>60</v>
      </c>
      <c r="E22" s="12" t="s">
        <v>50</v>
      </c>
      <c r="F22" s="12" t="s">
        <v>134</v>
      </c>
      <c r="G22" s="12" t="s">
        <v>51</v>
      </c>
      <c r="H22" s="12" t="s">
        <v>52</v>
      </c>
      <c r="I22" s="12" t="s">
        <v>62</v>
      </c>
      <c r="J22" s="30" t="s">
        <v>69</v>
      </c>
      <c r="K22" s="12" t="s">
        <v>72</v>
      </c>
      <c r="L22" s="30" t="s">
        <v>188</v>
      </c>
      <c r="M22" s="37" t="s">
        <v>250</v>
      </c>
      <c r="N22" s="12" t="s">
        <v>151</v>
      </c>
      <c r="O22" s="12" t="s">
        <v>240</v>
      </c>
    </row>
    <row r="23" ht="67.5" spans="1:15">
      <c r="A23" s="12">
        <v>21</v>
      </c>
      <c r="B23" s="12" t="s">
        <v>47</v>
      </c>
      <c r="C23" s="12" t="s">
        <v>189</v>
      </c>
      <c r="D23" s="12" t="s">
        <v>60</v>
      </c>
      <c r="E23" s="12" t="s">
        <v>50</v>
      </c>
      <c r="F23" s="12" t="s">
        <v>259</v>
      </c>
      <c r="G23" s="12" t="s">
        <v>51</v>
      </c>
      <c r="H23" s="12" t="s">
        <v>52</v>
      </c>
      <c r="I23" s="12" t="s">
        <v>62</v>
      </c>
      <c r="J23" s="30" t="s">
        <v>69</v>
      </c>
      <c r="K23" s="12" t="s">
        <v>72</v>
      </c>
      <c r="L23" s="30" t="s">
        <v>190</v>
      </c>
      <c r="M23" s="37" t="s">
        <v>260</v>
      </c>
      <c r="N23" s="12" t="s">
        <v>151</v>
      </c>
      <c r="O23" s="12" t="s">
        <v>240</v>
      </c>
    </row>
    <row r="24" spans="1:15">
      <c r="A24" s="12">
        <v>22</v>
      </c>
      <c r="B24" s="12" t="s">
        <v>47</v>
      </c>
      <c r="C24" s="12" t="s">
        <v>43</v>
      </c>
      <c r="D24" s="5" t="s">
        <v>60</v>
      </c>
      <c r="E24" s="5" t="s">
        <v>50</v>
      </c>
      <c r="F24" s="5">
        <v>34</v>
      </c>
      <c r="G24" s="5" t="s">
        <v>51</v>
      </c>
      <c r="H24" s="5" t="s">
        <v>52</v>
      </c>
      <c r="I24" s="38" t="s">
        <v>62</v>
      </c>
      <c r="J24" s="30" t="s">
        <v>54</v>
      </c>
      <c r="K24" s="29" t="s">
        <v>72</v>
      </c>
      <c r="L24" s="30" t="s">
        <v>215</v>
      </c>
      <c r="M24" s="37" t="s">
        <v>261</v>
      </c>
      <c r="N24" s="12" t="s">
        <v>195</v>
      </c>
      <c r="O24" s="12" t="s">
        <v>9</v>
      </c>
    </row>
    <row r="25" spans="1:15">
      <c r="A25" s="12">
        <v>23</v>
      </c>
      <c r="B25" s="12" t="s">
        <v>47</v>
      </c>
      <c r="C25" s="12" t="s">
        <v>15</v>
      </c>
      <c r="D25" s="5" t="s">
        <v>60</v>
      </c>
      <c r="E25" s="5" t="s">
        <v>50</v>
      </c>
      <c r="F25" s="5">
        <v>37</v>
      </c>
      <c r="G25" s="5" t="s">
        <v>51</v>
      </c>
      <c r="H25" s="5" t="s">
        <v>52</v>
      </c>
      <c r="I25" s="38" t="s">
        <v>62</v>
      </c>
      <c r="J25" s="30" t="s">
        <v>218</v>
      </c>
      <c r="K25" s="29" t="s">
        <v>72</v>
      </c>
      <c r="L25" s="30" t="s">
        <v>219</v>
      </c>
      <c r="M25" s="37" t="s">
        <v>262</v>
      </c>
      <c r="N25" s="12" t="s">
        <v>195</v>
      </c>
      <c r="O25" s="12" t="s">
        <v>9</v>
      </c>
    </row>
    <row r="26" s="31" customFormat="1" ht="27" spans="1:15">
      <c r="A26" s="12">
        <v>24</v>
      </c>
      <c r="B26" s="12" t="s">
        <v>47</v>
      </c>
      <c r="C26" s="12" t="s">
        <v>220</v>
      </c>
      <c r="D26" s="5" t="s">
        <v>49</v>
      </c>
      <c r="E26" s="5" t="s">
        <v>50</v>
      </c>
      <c r="F26" s="12">
        <v>27</v>
      </c>
      <c r="G26" s="12" t="s">
        <v>51</v>
      </c>
      <c r="H26" s="12" t="s">
        <v>52</v>
      </c>
      <c r="I26" s="12" t="s">
        <v>53</v>
      </c>
      <c r="J26" s="30" t="s">
        <v>57</v>
      </c>
      <c r="K26" s="30"/>
      <c r="L26" s="30" t="s">
        <v>221</v>
      </c>
      <c r="M26" s="37" t="s">
        <v>263</v>
      </c>
      <c r="N26" s="12" t="s">
        <v>151</v>
      </c>
      <c r="O26" s="12" t="s">
        <v>240</v>
      </c>
    </row>
    <row r="27" s="31" customFormat="1" spans="1:15">
      <c r="A27" s="12">
        <v>25</v>
      </c>
      <c r="B27" s="12" t="s">
        <v>47</v>
      </c>
      <c r="C27" s="12" t="s">
        <v>13</v>
      </c>
      <c r="D27" s="5" t="s">
        <v>60</v>
      </c>
      <c r="E27" s="5" t="s">
        <v>50</v>
      </c>
      <c r="F27" s="5">
        <v>42</v>
      </c>
      <c r="G27" s="5" t="s">
        <v>165</v>
      </c>
      <c r="H27" s="5" t="s">
        <v>83</v>
      </c>
      <c r="I27" s="5"/>
      <c r="J27" s="30" t="s">
        <v>222</v>
      </c>
      <c r="K27" s="29"/>
      <c r="L27" s="30" t="s">
        <v>223</v>
      </c>
      <c r="M27" s="12" t="s">
        <v>14</v>
      </c>
      <c r="N27" s="12" t="s">
        <v>195</v>
      </c>
      <c r="O27" s="12" t="s">
        <v>4</v>
      </c>
    </row>
    <row r="28" s="31" customFormat="1" spans="1:15">
      <c r="A28" s="12">
        <v>26</v>
      </c>
      <c r="B28" s="12" t="s">
        <v>47</v>
      </c>
      <c r="C28" s="12" t="s">
        <v>8</v>
      </c>
      <c r="D28" s="5" t="s">
        <v>49</v>
      </c>
      <c r="E28" s="5" t="s">
        <v>50</v>
      </c>
      <c r="F28" s="5">
        <v>52</v>
      </c>
      <c r="G28" s="5" t="s">
        <v>51</v>
      </c>
      <c r="H28" s="5" t="s">
        <v>52</v>
      </c>
      <c r="I28" s="38" t="s">
        <v>62</v>
      </c>
      <c r="J28" s="30"/>
      <c r="K28" s="29" t="s">
        <v>191</v>
      </c>
      <c r="L28" s="30" t="s">
        <v>194</v>
      </c>
      <c r="M28" s="12" t="s">
        <v>10</v>
      </c>
      <c r="N28" s="12" t="s">
        <v>195</v>
      </c>
      <c r="O28" s="12" t="s">
        <v>9</v>
      </c>
    </row>
    <row r="29" s="31" customFormat="1" ht="40.5" spans="1:15">
      <c r="A29" s="12">
        <v>27</v>
      </c>
      <c r="B29" s="12" t="s">
        <v>47</v>
      </c>
      <c r="C29" s="12" t="s">
        <v>224</v>
      </c>
      <c r="D29" s="5" t="s">
        <v>60</v>
      </c>
      <c r="E29" s="5" t="s">
        <v>50</v>
      </c>
      <c r="F29" s="12">
        <v>27</v>
      </c>
      <c r="G29" s="12" t="s">
        <v>51</v>
      </c>
      <c r="H29" s="12" t="s">
        <v>52</v>
      </c>
      <c r="I29" s="38" t="s">
        <v>62</v>
      </c>
      <c r="J29" s="30" t="s">
        <v>69</v>
      </c>
      <c r="K29" s="30"/>
      <c r="L29" s="30" t="s">
        <v>225</v>
      </c>
      <c r="M29" s="37" t="s">
        <v>264</v>
      </c>
      <c r="N29" s="12" t="s">
        <v>151</v>
      </c>
      <c r="O29" s="12" t="s">
        <v>240</v>
      </c>
    </row>
    <row r="30" spans="1:15">
      <c r="A30" s="12">
        <v>28</v>
      </c>
      <c r="B30" s="12" t="s">
        <v>47</v>
      </c>
      <c r="C30" s="12" t="s">
        <v>35</v>
      </c>
      <c r="D30" s="5" t="s">
        <v>49</v>
      </c>
      <c r="E30" s="5" t="s">
        <v>50</v>
      </c>
      <c r="F30" s="5">
        <v>37</v>
      </c>
      <c r="G30" s="5" t="s">
        <v>165</v>
      </c>
      <c r="H30" s="5" t="s">
        <v>83</v>
      </c>
      <c r="I30" s="38" t="s">
        <v>62</v>
      </c>
      <c r="J30" s="30" t="s">
        <v>207</v>
      </c>
      <c r="K30" s="29" t="s">
        <v>72</v>
      </c>
      <c r="L30" s="30" t="s">
        <v>194</v>
      </c>
      <c r="M30" s="12" t="s">
        <v>16</v>
      </c>
      <c r="N30" s="12" t="s">
        <v>195</v>
      </c>
      <c r="O30" s="12" t="s">
        <v>9</v>
      </c>
    </row>
    <row r="31" ht="27" spans="1:15">
      <c r="A31" s="12">
        <v>29</v>
      </c>
      <c r="B31" s="12" t="s">
        <v>47</v>
      </c>
      <c r="C31" s="12" t="s">
        <v>6</v>
      </c>
      <c r="D31" s="5" t="s">
        <v>60</v>
      </c>
      <c r="E31" s="5" t="s">
        <v>50</v>
      </c>
      <c r="F31" s="5">
        <v>41</v>
      </c>
      <c r="G31" s="5" t="s">
        <v>51</v>
      </c>
      <c r="H31" s="5" t="s">
        <v>52</v>
      </c>
      <c r="I31" s="5"/>
      <c r="J31" s="30" t="s">
        <v>207</v>
      </c>
      <c r="K31" s="29" t="s">
        <v>191</v>
      </c>
      <c r="L31" s="30" t="s">
        <v>226</v>
      </c>
      <c r="M31" s="37" t="s">
        <v>265</v>
      </c>
      <c r="N31" s="12" t="s">
        <v>195</v>
      </c>
      <c r="O31" s="12" t="s">
        <v>4</v>
      </c>
    </row>
    <row r="32" ht="27" spans="1:15">
      <c r="A32" s="12">
        <v>30</v>
      </c>
      <c r="B32" s="12" t="s">
        <v>47</v>
      </c>
      <c r="C32" s="12" t="s">
        <v>140</v>
      </c>
      <c r="D32" s="5" t="s">
        <v>49</v>
      </c>
      <c r="E32" s="5" t="s">
        <v>50</v>
      </c>
      <c r="F32" s="12">
        <v>25</v>
      </c>
      <c r="G32" s="12" t="s">
        <v>51</v>
      </c>
      <c r="H32" s="12" t="s">
        <v>52</v>
      </c>
      <c r="I32" s="12" t="s">
        <v>53</v>
      </c>
      <c r="J32" s="30" t="s">
        <v>141</v>
      </c>
      <c r="K32" s="30"/>
      <c r="L32" s="30" t="s">
        <v>227</v>
      </c>
      <c r="M32" s="12" t="s">
        <v>142</v>
      </c>
      <c r="N32" s="12" t="s">
        <v>151</v>
      </c>
      <c r="O32" s="12" t="s">
        <v>240</v>
      </c>
    </row>
    <row r="33" spans="1:15">
      <c r="A33" s="12">
        <v>31</v>
      </c>
      <c r="B33" s="12" t="s">
        <v>47</v>
      </c>
      <c r="C33" s="12" t="s">
        <v>143</v>
      </c>
      <c r="D33" s="5" t="s">
        <v>49</v>
      </c>
      <c r="E33" s="5" t="s">
        <v>50</v>
      </c>
      <c r="F33" s="12">
        <v>23</v>
      </c>
      <c r="G33" s="12" t="s">
        <v>51</v>
      </c>
      <c r="H33" s="12" t="s">
        <v>52</v>
      </c>
      <c r="I33" s="12" t="s">
        <v>53</v>
      </c>
      <c r="J33" s="30" t="s">
        <v>57</v>
      </c>
      <c r="K33" s="30"/>
      <c r="L33" s="30" t="s">
        <v>230</v>
      </c>
      <c r="M33" s="12" t="s">
        <v>124</v>
      </c>
      <c r="N33" s="12" t="s">
        <v>151</v>
      </c>
      <c r="O33" s="12" t="s">
        <v>240</v>
      </c>
    </row>
    <row r="34" spans="1:15">
      <c r="A34" s="12">
        <v>32</v>
      </c>
      <c r="B34" s="12" t="s">
        <v>47</v>
      </c>
      <c r="C34" s="12" t="s">
        <v>28</v>
      </c>
      <c r="D34" s="5" t="s">
        <v>60</v>
      </c>
      <c r="E34" s="5" t="s">
        <v>50</v>
      </c>
      <c r="F34" s="5">
        <v>63</v>
      </c>
      <c r="G34" s="5" t="s">
        <v>51</v>
      </c>
      <c r="H34" s="5" t="s">
        <v>61</v>
      </c>
      <c r="I34" s="5"/>
      <c r="J34" s="30" t="s">
        <v>193</v>
      </c>
      <c r="K34" s="29" t="s">
        <v>203</v>
      </c>
      <c r="L34" s="30" t="s">
        <v>230</v>
      </c>
      <c r="M34" s="12" t="s">
        <v>10</v>
      </c>
      <c r="N34" s="12" t="s">
        <v>195</v>
      </c>
      <c r="O34" s="12" t="s">
        <v>9</v>
      </c>
    </row>
    <row r="35" spans="1:15">
      <c r="A35" s="12">
        <v>33</v>
      </c>
      <c r="B35" s="12" t="s">
        <v>47</v>
      </c>
      <c r="C35" s="12" t="s">
        <v>23</v>
      </c>
      <c r="D35" s="5" t="s">
        <v>60</v>
      </c>
      <c r="E35" s="5" t="s">
        <v>50</v>
      </c>
      <c r="F35" s="5">
        <v>38</v>
      </c>
      <c r="G35" s="5" t="s">
        <v>51</v>
      </c>
      <c r="H35" s="5" t="s">
        <v>52</v>
      </c>
      <c r="I35" s="38" t="s">
        <v>62</v>
      </c>
      <c r="J35" s="30" t="s">
        <v>207</v>
      </c>
      <c r="K35" s="29" t="s">
        <v>200</v>
      </c>
      <c r="L35" s="30" t="s">
        <v>194</v>
      </c>
      <c r="M35" s="12" t="s">
        <v>14</v>
      </c>
      <c r="N35" s="12" t="s">
        <v>195</v>
      </c>
      <c r="O35" s="12" t="s">
        <v>4</v>
      </c>
    </row>
    <row r="36" spans="1:15">
      <c r="A36" s="12">
        <v>34</v>
      </c>
      <c r="B36" s="12" t="s">
        <v>47</v>
      </c>
      <c r="C36" s="12" t="s">
        <v>31</v>
      </c>
      <c r="D36" s="5" t="s">
        <v>60</v>
      </c>
      <c r="E36" s="5" t="s">
        <v>50</v>
      </c>
      <c r="F36" s="5">
        <v>42</v>
      </c>
      <c r="G36" s="5" t="s">
        <v>51</v>
      </c>
      <c r="H36" s="5" t="s">
        <v>52</v>
      </c>
      <c r="I36" s="38" t="s">
        <v>62</v>
      </c>
      <c r="J36" s="30" t="s">
        <v>193</v>
      </c>
      <c r="K36" s="29"/>
      <c r="L36" s="30" t="s">
        <v>194</v>
      </c>
      <c r="M36" s="12" t="s">
        <v>14</v>
      </c>
      <c r="N36" s="12" t="s">
        <v>195</v>
      </c>
      <c r="O36" s="12" t="s">
        <v>4</v>
      </c>
    </row>
    <row r="37" ht="40.5" spans="1:15">
      <c r="A37" s="12">
        <v>35</v>
      </c>
      <c r="B37" s="12" t="s">
        <v>47</v>
      </c>
      <c r="C37" s="12" t="s">
        <v>231</v>
      </c>
      <c r="D37" s="5" t="s">
        <v>49</v>
      </c>
      <c r="E37" s="5" t="s">
        <v>50</v>
      </c>
      <c r="F37" s="12">
        <v>31</v>
      </c>
      <c r="G37" s="12" t="s">
        <v>51</v>
      </c>
      <c r="H37" s="12" t="s">
        <v>61</v>
      </c>
      <c r="I37" s="38" t="s">
        <v>62</v>
      </c>
      <c r="J37" s="30" t="s">
        <v>63</v>
      </c>
      <c r="K37" s="30" t="s">
        <v>72</v>
      </c>
      <c r="L37" s="30" t="s">
        <v>232</v>
      </c>
      <c r="M37" s="37" t="s">
        <v>245</v>
      </c>
      <c r="N37" s="12" t="s">
        <v>151</v>
      </c>
      <c r="O37" s="12" t="s">
        <v>240</v>
      </c>
    </row>
  </sheetData>
  <autoFilter ref="A2:O37">
    <extLst/>
  </autoFilter>
  <mergeCells count="1">
    <mergeCell ref="A1:N1"/>
  </mergeCells>
  <conditionalFormatting sqref="C2:C37">
    <cfRule type="duplicateValues" dxfId="0" priority="7"/>
  </conditionalFormatting>
  <conditionalFormatting sqref="C38:C41">
    <cfRule type="duplicateValues" dxfId="0" priority="6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zoomScale="70" zoomScaleNormal="70" workbookViewId="0">
      <selection activeCell="L11" sqref="L11"/>
    </sheetView>
  </sheetViews>
  <sheetFormatPr defaultColWidth="9" defaultRowHeight="13.5"/>
  <cols>
    <col min="1" max="1" width="4.63333333333333" customWidth="1"/>
    <col min="2" max="2" width="15.5" customWidth="1"/>
    <col min="3" max="3" width="8.88333333333333" customWidth="1"/>
    <col min="4" max="4" width="4.63333333333333" customWidth="1"/>
    <col min="5" max="5" width="5.13333333333333" customWidth="1"/>
    <col min="6" max="6" width="6.25" customWidth="1"/>
    <col min="7" max="7" width="10.8833333333333" customWidth="1"/>
    <col min="8" max="8" width="5.13333333333333" customWidth="1"/>
    <col min="10" max="10" width="38.7416666666667" customWidth="1"/>
    <col min="11" max="11" width="10" style="6" customWidth="1"/>
    <col min="12" max="12" width="54.25" customWidth="1"/>
    <col min="13" max="13" width="50.5" customWidth="1"/>
  </cols>
  <sheetData>
    <row r="1" ht="28.5" spans="1:14">
      <c r="A1" s="25" t="s">
        <v>266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="6" customFormat="1" ht="27" spans="1:14">
      <c r="A2" s="26" t="s">
        <v>98</v>
      </c>
      <c r="B2" s="27" t="s">
        <v>99</v>
      </c>
      <c r="C2" s="27" t="s">
        <v>0</v>
      </c>
      <c r="D2" s="28" t="s">
        <v>100</v>
      </c>
      <c r="E2" s="28" t="s">
        <v>101</v>
      </c>
      <c r="F2" s="28" t="s">
        <v>102</v>
      </c>
      <c r="G2" s="28" t="s">
        <v>103</v>
      </c>
      <c r="H2" s="28" t="s">
        <v>104</v>
      </c>
      <c r="I2" s="28" t="s">
        <v>105</v>
      </c>
      <c r="J2" s="28" t="s">
        <v>267</v>
      </c>
      <c r="K2" s="28" t="s">
        <v>107</v>
      </c>
      <c r="L2" s="28" t="s">
        <v>146</v>
      </c>
      <c r="M2" s="9" t="s">
        <v>147</v>
      </c>
      <c r="N2" s="4" t="s">
        <v>148</v>
      </c>
    </row>
    <row r="3" s="6" customFormat="1" ht="27" spans="1:14">
      <c r="A3" s="12">
        <v>1</v>
      </c>
      <c r="B3" s="12" t="s">
        <v>47</v>
      </c>
      <c r="C3" s="12" t="s">
        <v>109</v>
      </c>
      <c r="D3" s="12" t="s">
        <v>49</v>
      </c>
      <c r="E3" s="12" t="s">
        <v>268</v>
      </c>
      <c r="F3" s="12" t="s">
        <v>110</v>
      </c>
      <c r="G3" s="12" t="s">
        <v>51</v>
      </c>
      <c r="H3" s="12" t="s">
        <v>52</v>
      </c>
      <c r="I3" s="12" t="s">
        <v>53</v>
      </c>
      <c r="J3" s="12" t="s">
        <v>153</v>
      </c>
      <c r="K3" s="12"/>
      <c r="L3" s="30" t="s">
        <v>269</v>
      </c>
      <c r="M3" s="30" t="s">
        <v>270</v>
      </c>
      <c r="N3" s="12" t="s">
        <v>240</v>
      </c>
    </row>
    <row r="4" s="24" customFormat="1" spans="1:14">
      <c r="A4" s="12">
        <v>3</v>
      </c>
      <c r="B4" s="12" t="s">
        <v>47</v>
      </c>
      <c r="C4" s="12" t="s">
        <v>114</v>
      </c>
      <c r="D4" s="12" t="s">
        <v>49</v>
      </c>
      <c r="E4" s="12" t="s">
        <v>268</v>
      </c>
      <c r="F4" s="12" t="s">
        <v>271</v>
      </c>
      <c r="G4" s="12" t="s">
        <v>51</v>
      </c>
      <c r="H4" s="12" t="s">
        <v>52</v>
      </c>
      <c r="I4" s="12" t="s">
        <v>53</v>
      </c>
      <c r="J4" s="12" t="s">
        <v>153</v>
      </c>
      <c r="K4" s="12"/>
      <c r="L4" s="30" t="s">
        <v>272</v>
      </c>
      <c r="M4" s="30" t="s">
        <v>153</v>
      </c>
      <c r="N4" s="12" t="s">
        <v>240</v>
      </c>
    </row>
    <row r="5" s="6" customFormat="1" ht="27" spans="1:14">
      <c r="A5" s="12">
        <v>4</v>
      </c>
      <c r="B5" s="12" t="s">
        <v>47</v>
      </c>
      <c r="C5" s="12" t="s">
        <v>154</v>
      </c>
      <c r="D5" s="12" t="s">
        <v>49</v>
      </c>
      <c r="E5" s="12" t="s">
        <v>268</v>
      </c>
      <c r="F5" s="12">
        <v>44</v>
      </c>
      <c r="G5" s="12" t="s">
        <v>51</v>
      </c>
      <c r="H5" s="12" t="s">
        <v>52</v>
      </c>
      <c r="I5" s="12" t="s">
        <v>62</v>
      </c>
      <c r="J5" s="12" t="s">
        <v>273</v>
      </c>
      <c r="K5" s="12"/>
      <c r="L5" s="30" t="s">
        <v>274</v>
      </c>
      <c r="M5" s="30" t="s">
        <v>275</v>
      </c>
      <c r="N5" s="12" t="s">
        <v>240</v>
      </c>
    </row>
    <row r="6" s="6" customFormat="1" ht="40.5" spans="1:14">
      <c r="A6" s="12">
        <v>6</v>
      </c>
      <c r="B6" s="12" t="s">
        <v>47</v>
      </c>
      <c r="C6" s="12" t="s">
        <v>159</v>
      </c>
      <c r="D6" s="12" t="s">
        <v>49</v>
      </c>
      <c r="E6" s="12" t="s">
        <v>268</v>
      </c>
      <c r="F6" s="12" t="s">
        <v>244</v>
      </c>
      <c r="G6" s="12" t="s">
        <v>51</v>
      </c>
      <c r="H6" s="12" t="s">
        <v>61</v>
      </c>
      <c r="I6" s="12" t="s">
        <v>62</v>
      </c>
      <c r="J6" s="12" t="s">
        <v>276</v>
      </c>
      <c r="K6" s="12"/>
      <c r="L6" s="30" t="s">
        <v>277</v>
      </c>
      <c r="M6" s="30" t="s">
        <v>161</v>
      </c>
      <c r="N6" s="12" t="s">
        <v>240</v>
      </c>
    </row>
    <row r="7" s="24" customFormat="1" spans="1:14">
      <c r="A7" s="12">
        <v>7</v>
      </c>
      <c r="B7" s="12" t="s">
        <v>47</v>
      </c>
      <c r="C7" s="12" t="s">
        <v>120</v>
      </c>
      <c r="D7" s="12" t="s">
        <v>49</v>
      </c>
      <c r="E7" s="12" t="s">
        <v>268</v>
      </c>
      <c r="F7" s="12" t="s">
        <v>110</v>
      </c>
      <c r="G7" s="12" t="s">
        <v>51</v>
      </c>
      <c r="H7" s="12" t="s">
        <v>52</v>
      </c>
      <c r="I7" s="12" t="s">
        <v>53</v>
      </c>
      <c r="J7" s="12" t="s">
        <v>119</v>
      </c>
      <c r="K7" s="12"/>
      <c r="L7" s="30" t="s">
        <v>278</v>
      </c>
      <c r="M7" s="30" t="s">
        <v>163</v>
      </c>
      <c r="N7" s="12" t="s">
        <v>240</v>
      </c>
    </row>
    <row r="8" s="6" customFormat="1" ht="27" spans="1:14">
      <c r="A8" s="12">
        <v>8</v>
      </c>
      <c r="B8" s="12" t="s">
        <v>47</v>
      </c>
      <c r="C8" s="12" t="s">
        <v>164</v>
      </c>
      <c r="D8" s="12" t="s">
        <v>60</v>
      </c>
      <c r="E8" s="12" t="s">
        <v>268</v>
      </c>
      <c r="F8" s="12">
        <v>33</v>
      </c>
      <c r="G8" s="12" t="s">
        <v>247</v>
      </c>
      <c r="H8" s="12" t="s">
        <v>83</v>
      </c>
      <c r="I8" s="12" t="s">
        <v>53</v>
      </c>
      <c r="J8" s="12" t="s">
        <v>153</v>
      </c>
      <c r="K8" s="12"/>
      <c r="L8" s="30" t="s">
        <v>279</v>
      </c>
      <c r="M8" s="30" t="s">
        <v>167</v>
      </c>
      <c r="N8" s="12" t="s">
        <v>240</v>
      </c>
    </row>
    <row r="9" s="6" customFormat="1" ht="27" spans="1:14">
      <c r="A9" s="12">
        <v>10</v>
      </c>
      <c r="B9" s="12" t="s">
        <v>47</v>
      </c>
      <c r="C9" s="12" t="s">
        <v>121</v>
      </c>
      <c r="D9" s="12" t="s">
        <v>49</v>
      </c>
      <c r="E9" s="12" t="s">
        <v>268</v>
      </c>
      <c r="F9" s="12">
        <v>25</v>
      </c>
      <c r="G9" s="12" t="s">
        <v>51</v>
      </c>
      <c r="H9" s="12" t="s">
        <v>52</v>
      </c>
      <c r="I9" s="12" t="s">
        <v>53</v>
      </c>
      <c r="J9" s="12" t="s">
        <v>139</v>
      </c>
      <c r="K9" s="12"/>
      <c r="L9" s="30" t="s">
        <v>280</v>
      </c>
      <c r="M9" s="30" t="s">
        <v>169</v>
      </c>
      <c r="N9" s="12" t="s">
        <v>240</v>
      </c>
    </row>
    <row r="10" s="6" customFormat="1" spans="1:14">
      <c r="A10" s="12">
        <v>11</v>
      </c>
      <c r="B10" s="12" t="s">
        <v>47</v>
      </c>
      <c r="C10" s="12" t="s">
        <v>123</v>
      </c>
      <c r="D10" s="12" t="s">
        <v>60</v>
      </c>
      <c r="E10" s="12" t="s">
        <v>268</v>
      </c>
      <c r="F10" s="12" t="s">
        <v>93</v>
      </c>
      <c r="G10" s="12" t="s">
        <v>51</v>
      </c>
      <c r="H10" s="12" t="s">
        <v>52</v>
      </c>
      <c r="I10" s="12" t="s">
        <v>53</v>
      </c>
      <c r="J10" s="12" t="s">
        <v>57</v>
      </c>
      <c r="K10" s="12"/>
      <c r="L10" s="30" t="s">
        <v>219</v>
      </c>
      <c r="M10" s="30" t="s">
        <v>173</v>
      </c>
      <c r="N10" s="12" t="s">
        <v>240</v>
      </c>
    </row>
    <row r="11" s="24" customFormat="1" spans="1:14">
      <c r="A11" s="12">
        <v>13</v>
      </c>
      <c r="B11" s="12" t="s">
        <v>47</v>
      </c>
      <c r="C11" s="12" t="s">
        <v>125</v>
      </c>
      <c r="D11" s="12" t="s">
        <v>60</v>
      </c>
      <c r="E11" s="12" t="s">
        <v>268</v>
      </c>
      <c r="F11" s="12" t="s">
        <v>94</v>
      </c>
      <c r="G11" s="12" t="s">
        <v>51</v>
      </c>
      <c r="H11" s="12" t="s">
        <v>52</v>
      </c>
      <c r="I11" s="12" t="s">
        <v>62</v>
      </c>
      <c r="J11" s="12" t="s">
        <v>54</v>
      </c>
      <c r="K11" s="12" t="s">
        <v>249</v>
      </c>
      <c r="L11" s="30" t="s">
        <v>281</v>
      </c>
      <c r="M11" s="30" t="s">
        <v>193</v>
      </c>
      <c r="N11" s="12" t="s">
        <v>240</v>
      </c>
    </row>
    <row r="12" s="6" customFormat="1" ht="27" spans="1:14">
      <c r="A12" s="12">
        <v>14</v>
      </c>
      <c r="B12" s="12" t="s">
        <v>47</v>
      </c>
      <c r="C12" s="12" t="s">
        <v>128</v>
      </c>
      <c r="D12" s="12" t="s">
        <v>49</v>
      </c>
      <c r="E12" s="12" t="s">
        <v>268</v>
      </c>
      <c r="F12" s="12" t="s">
        <v>93</v>
      </c>
      <c r="G12" s="12" t="s">
        <v>51</v>
      </c>
      <c r="H12" s="12" t="s">
        <v>52</v>
      </c>
      <c r="I12" s="12" t="s">
        <v>53</v>
      </c>
      <c r="J12" s="12" t="s">
        <v>57</v>
      </c>
      <c r="K12" s="12"/>
      <c r="L12" s="30" t="s">
        <v>282</v>
      </c>
      <c r="M12" s="30" t="s">
        <v>173</v>
      </c>
      <c r="N12" s="12" t="s">
        <v>240</v>
      </c>
    </row>
    <row r="13" s="6" customFormat="1" ht="27" spans="1:14">
      <c r="A13" s="12">
        <v>15</v>
      </c>
      <c r="B13" s="12" t="s">
        <v>47</v>
      </c>
      <c r="C13" s="12" t="s">
        <v>131</v>
      </c>
      <c r="D13" s="12" t="s">
        <v>60</v>
      </c>
      <c r="E13" s="12" t="s">
        <v>268</v>
      </c>
      <c r="F13" s="12" t="s">
        <v>92</v>
      </c>
      <c r="G13" s="12" t="s">
        <v>51</v>
      </c>
      <c r="H13" s="12" t="s">
        <v>52</v>
      </c>
      <c r="I13" s="12" t="s">
        <v>53</v>
      </c>
      <c r="J13" s="12" t="s">
        <v>193</v>
      </c>
      <c r="K13" s="12"/>
      <c r="L13" s="30" t="s">
        <v>283</v>
      </c>
      <c r="M13" s="30" t="s">
        <v>173</v>
      </c>
      <c r="N13" s="12" t="s">
        <v>240</v>
      </c>
    </row>
    <row r="14" s="24" customFormat="1" spans="1:14">
      <c r="A14" s="12">
        <v>16</v>
      </c>
      <c r="B14" s="12" t="s">
        <v>47</v>
      </c>
      <c r="C14" s="12" t="s">
        <v>177</v>
      </c>
      <c r="D14" s="12" t="s">
        <v>60</v>
      </c>
      <c r="E14" s="12" t="s">
        <v>268</v>
      </c>
      <c r="F14" s="12" t="s">
        <v>252</v>
      </c>
      <c r="G14" s="12" t="s">
        <v>51</v>
      </c>
      <c r="H14" s="12" t="s">
        <v>52</v>
      </c>
      <c r="I14" s="12" t="s">
        <v>62</v>
      </c>
      <c r="J14" s="12" t="s">
        <v>69</v>
      </c>
      <c r="K14" s="12"/>
      <c r="L14" s="30" t="s">
        <v>284</v>
      </c>
      <c r="M14" s="30" t="s">
        <v>173</v>
      </c>
      <c r="N14" s="12" t="s">
        <v>240</v>
      </c>
    </row>
    <row r="15" s="6" customFormat="1" spans="1:14">
      <c r="A15" s="12">
        <v>18</v>
      </c>
      <c r="B15" s="12" t="s">
        <v>47</v>
      </c>
      <c r="C15" s="12" t="s">
        <v>133</v>
      </c>
      <c r="D15" s="12" t="s">
        <v>60</v>
      </c>
      <c r="E15" s="12" t="s">
        <v>268</v>
      </c>
      <c r="F15" s="12" t="s">
        <v>134</v>
      </c>
      <c r="G15" s="12" t="s">
        <v>51</v>
      </c>
      <c r="H15" s="12" t="s">
        <v>52</v>
      </c>
      <c r="I15" s="12" t="s">
        <v>53</v>
      </c>
      <c r="J15" s="12" t="s">
        <v>57</v>
      </c>
      <c r="K15" s="12"/>
      <c r="L15" s="30" t="s">
        <v>285</v>
      </c>
      <c r="M15" s="30" t="s">
        <v>173</v>
      </c>
      <c r="N15" s="12" t="s">
        <v>240</v>
      </c>
    </row>
    <row r="16" s="6" customFormat="1" spans="1:14">
      <c r="A16" s="12">
        <v>19</v>
      </c>
      <c r="B16" s="12" t="s">
        <v>47</v>
      </c>
      <c r="C16" s="12" t="s">
        <v>135</v>
      </c>
      <c r="D16" s="12" t="s">
        <v>49</v>
      </c>
      <c r="E16" s="12" t="s">
        <v>268</v>
      </c>
      <c r="F16" s="12" t="s">
        <v>93</v>
      </c>
      <c r="G16" s="12" t="s">
        <v>51</v>
      </c>
      <c r="H16" s="12" t="s">
        <v>52</v>
      </c>
      <c r="I16" s="12" t="s">
        <v>53</v>
      </c>
      <c r="J16" s="12" t="s">
        <v>57</v>
      </c>
      <c r="K16" s="12"/>
      <c r="L16" s="30" t="s">
        <v>286</v>
      </c>
      <c r="M16" s="30" t="s">
        <v>173</v>
      </c>
      <c r="N16" s="12" t="s">
        <v>240</v>
      </c>
    </row>
    <row r="17" s="6" customFormat="1" spans="1:14">
      <c r="A17" s="12">
        <v>21</v>
      </c>
      <c r="B17" s="12" t="s">
        <v>47</v>
      </c>
      <c r="C17" s="12" t="s">
        <v>138</v>
      </c>
      <c r="D17" s="12" t="s">
        <v>49</v>
      </c>
      <c r="E17" s="12" t="s">
        <v>268</v>
      </c>
      <c r="F17" s="12" t="s">
        <v>93</v>
      </c>
      <c r="G17" s="12" t="s">
        <v>51</v>
      </c>
      <c r="H17" s="12" t="s">
        <v>52</v>
      </c>
      <c r="I17" s="12" t="s">
        <v>53</v>
      </c>
      <c r="J17" s="12" t="s">
        <v>139</v>
      </c>
      <c r="K17" s="12"/>
      <c r="L17" s="30" t="s">
        <v>287</v>
      </c>
      <c r="M17" s="30" t="s">
        <v>193</v>
      </c>
      <c r="N17" s="12" t="s">
        <v>240</v>
      </c>
    </row>
    <row r="18" s="6" customFormat="1" spans="1:14">
      <c r="A18" s="12">
        <v>22</v>
      </c>
      <c r="B18" s="12" t="s">
        <v>47</v>
      </c>
      <c r="C18" s="12" t="s">
        <v>143</v>
      </c>
      <c r="D18" s="12" t="s">
        <v>49</v>
      </c>
      <c r="E18" s="12" t="s">
        <v>268</v>
      </c>
      <c r="F18" s="12" t="s">
        <v>92</v>
      </c>
      <c r="G18" s="12" t="s">
        <v>51</v>
      </c>
      <c r="H18" s="12" t="s">
        <v>52</v>
      </c>
      <c r="I18" s="12" t="s">
        <v>53</v>
      </c>
      <c r="J18" s="12" t="s">
        <v>57</v>
      </c>
      <c r="K18" s="12"/>
      <c r="L18" s="30" t="s">
        <v>230</v>
      </c>
      <c r="M18" s="30" t="s">
        <v>193</v>
      </c>
      <c r="N18" s="12" t="s">
        <v>240</v>
      </c>
    </row>
    <row r="19" s="24" customFormat="1" spans="1:14">
      <c r="A19" s="12">
        <v>23</v>
      </c>
      <c r="B19" s="12" t="s">
        <v>47</v>
      </c>
      <c r="C19" s="12" t="s">
        <v>187</v>
      </c>
      <c r="D19" s="12" t="s">
        <v>60</v>
      </c>
      <c r="E19" s="12" t="s">
        <v>50</v>
      </c>
      <c r="F19" s="12" t="s">
        <v>134</v>
      </c>
      <c r="G19" s="12" t="s">
        <v>51</v>
      </c>
      <c r="H19" s="12" t="s">
        <v>52</v>
      </c>
      <c r="I19" s="12" t="s">
        <v>62</v>
      </c>
      <c r="J19" s="12" t="s">
        <v>288</v>
      </c>
      <c r="K19" s="12"/>
      <c r="L19" s="30" t="s">
        <v>281</v>
      </c>
      <c r="M19" s="30" t="s">
        <v>193</v>
      </c>
      <c r="N19" s="12" t="s">
        <v>240</v>
      </c>
    </row>
    <row r="20" s="6" customFormat="1" ht="12" customHeight="1" spans="1:14">
      <c r="A20" s="12">
        <v>24</v>
      </c>
      <c r="B20" s="12" t="s">
        <v>47</v>
      </c>
      <c r="C20" s="12" t="s">
        <v>189</v>
      </c>
      <c r="D20" s="12" t="s">
        <v>60</v>
      </c>
      <c r="E20" s="12" t="s">
        <v>50</v>
      </c>
      <c r="F20" s="12" t="s">
        <v>259</v>
      </c>
      <c r="G20" s="12" t="s">
        <v>51</v>
      </c>
      <c r="H20" s="12" t="s">
        <v>52</v>
      </c>
      <c r="I20" s="12" t="s">
        <v>62</v>
      </c>
      <c r="J20" s="12" t="s">
        <v>289</v>
      </c>
      <c r="K20" s="12" t="s">
        <v>72</v>
      </c>
      <c r="L20" s="30" t="s">
        <v>290</v>
      </c>
      <c r="M20" s="30" t="s">
        <v>173</v>
      </c>
      <c r="N20" s="12" t="s">
        <v>240</v>
      </c>
    </row>
    <row r="21" s="6" customFormat="1" spans="1:14">
      <c r="A21" s="12">
        <v>25</v>
      </c>
      <c r="B21" s="12" t="s">
        <v>47</v>
      </c>
      <c r="C21" s="29" t="s">
        <v>43</v>
      </c>
      <c r="D21" s="29" t="str">
        <f>VLOOKUP(C21,专业课主讲教师一览表!C3:$K$60,2,FALSE)</f>
        <v>男</v>
      </c>
      <c r="E21" s="29" t="str">
        <f>VLOOKUP(C21,专业课主讲教师一览表!C3:$K$60,3,FALSE)</f>
        <v>汉族</v>
      </c>
      <c r="F21" s="29">
        <f>VLOOKUP(C21,专业课主讲教师一览表!C3:$K$60,4,FALSE)</f>
        <v>34</v>
      </c>
      <c r="G21" s="29" t="str">
        <f>VLOOKUP(C21,专业课主讲教师一览表!C3:$K$60,5,FALSE)</f>
        <v>本科</v>
      </c>
      <c r="H21" s="29" t="str">
        <f>VLOOKUP(C21,专业课主讲教师一览表!C3:$K$60,6,FALSE)</f>
        <v>学士</v>
      </c>
      <c r="I21" s="29" t="str">
        <f>VLOOKUP(C21,专业课主讲教师一览表!C3:$K$60,7,FALSE)</f>
        <v>是</v>
      </c>
      <c r="J21" s="29" t="str">
        <f>VLOOKUP(C21,专业课主讲教师一览表!$C$3:$K$60,8,FALSE)</f>
        <v>交通运输</v>
      </c>
      <c r="K21" s="29" t="str">
        <f>VLOOKUP(C21,专业课主讲教师一览表!$C$3:$K$60,9,FALSE)</f>
        <v>讲师</v>
      </c>
      <c r="L21" s="30" t="s">
        <v>215</v>
      </c>
      <c r="M21" s="30" t="s">
        <v>193</v>
      </c>
      <c r="N21" s="12" t="s">
        <v>9</v>
      </c>
    </row>
    <row r="22" s="6" customFormat="1" spans="1:14">
      <c r="A22" s="12">
        <v>26</v>
      </c>
      <c r="B22" s="12" t="s">
        <v>47</v>
      </c>
      <c r="C22" s="29" t="s">
        <v>15</v>
      </c>
      <c r="D22" s="29" t="str">
        <f>VLOOKUP(C22,专业课主讲教师一览表!C4:$K$60,2,FALSE)</f>
        <v>男</v>
      </c>
      <c r="E22" s="29" t="str">
        <f>VLOOKUP(C22,专业课主讲教师一览表!C4:$K$60,3,FALSE)</f>
        <v>汉族</v>
      </c>
      <c r="F22" s="29">
        <f>VLOOKUP(C22,专业课主讲教师一览表!C4:$K$60,4,FALSE)</f>
        <v>37</v>
      </c>
      <c r="G22" s="29" t="str">
        <f>VLOOKUP(C22,专业课主讲教师一览表!C4:$K$60,5,FALSE)</f>
        <v>本科</v>
      </c>
      <c r="H22" s="29" t="str">
        <f>VLOOKUP(C22,专业课主讲教师一览表!C4:$K$60,6,FALSE)</f>
        <v>学士</v>
      </c>
      <c r="I22" s="29" t="str">
        <f>VLOOKUP(C22,专业课主讲教师一览表!C4:$K$60,7,FALSE)</f>
        <v>是</v>
      </c>
      <c r="J22" s="29" t="str">
        <f>VLOOKUP(C22,专业课主讲教师一览表!$C$3:$K$60,8,FALSE)</f>
        <v>汽车制造</v>
      </c>
      <c r="K22" s="29" t="str">
        <f>VLOOKUP(C22,专业课主讲教师一览表!$C$3:$K$60,9,FALSE)</f>
        <v>讲师</v>
      </c>
      <c r="L22" s="30" t="s">
        <v>219</v>
      </c>
      <c r="M22" s="30" t="s">
        <v>193</v>
      </c>
      <c r="N22" s="12" t="s">
        <v>9</v>
      </c>
    </row>
    <row r="23" s="6" customFormat="1" ht="27" spans="1:14">
      <c r="A23" s="12">
        <v>27</v>
      </c>
      <c r="B23" s="12" t="s">
        <v>47</v>
      </c>
      <c r="C23" s="29" t="s">
        <v>220</v>
      </c>
      <c r="D23" s="29" t="str">
        <f>VLOOKUP(C23,专业课主讲教师一览表!C5:$K$60,2,FALSE)</f>
        <v>女</v>
      </c>
      <c r="E23" s="29" t="str">
        <f>VLOOKUP(C23,专业课主讲教师一览表!C5:$K$60,3,FALSE)</f>
        <v>汉族</v>
      </c>
      <c r="F23" s="29">
        <f>VLOOKUP(C23,专业课主讲教师一览表!C5:$K$60,4,FALSE)</f>
        <v>27</v>
      </c>
      <c r="G23" s="29" t="str">
        <f>VLOOKUP(C23,专业课主讲教师一览表!C5:$K$60,5,FALSE)</f>
        <v>本科</v>
      </c>
      <c r="H23" s="29" t="str">
        <f>VLOOKUP(C23,专业课主讲教师一览表!C5:$K$60,6,FALSE)</f>
        <v>学士</v>
      </c>
      <c r="I23" s="29" t="str">
        <f>VLOOKUP(C23,专业课主讲教师一览表!C5:$K$60,7,FALSE)</f>
        <v>否</v>
      </c>
      <c r="J23" s="29" t="str">
        <f>VLOOKUP(C23,专业课主讲教师一览表!$C$3:$K$60,8,FALSE)</f>
        <v>汽车服务工程</v>
      </c>
      <c r="K23" s="29"/>
      <c r="L23" s="30" t="s">
        <v>291</v>
      </c>
      <c r="M23" s="30" t="s">
        <v>173</v>
      </c>
      <c r="N23" s="12" t="s">
        <v>240</v>
      </c>
    </row>
    <row r="24" s="6" customFormat="1" spans="1:14">
      <c r="A24" s="12">
        <v>28</v>
      </c>
      <c r="B24" s="12" t="s">
        <v>47</v>
      </c>
      <c r="C24" s="29" t="s">
        <v>13</v>
      </c>
      <c r="D24" s="29" t="str">
        <f>VLOOKUP(C24,专业课主讲教师一览表!C6:$K$60,2,FALSE)</f>
        <v>男</v>
      </c>
      <c r="E24" s="29" t="str">
        <f>VLOOKUP(C24,专业课主讲教师一览表!C6:$K$60,3,FALSE)</f>
        <v>汉族</v>
      </c>
      <c r="F24" s="29">
        <f>VLOOKUP(C24,专业课主讲教师一览表!C6:$K$60,4,FALSE)</f>
        <v>42</v>
      </c>
      <c r="G24" s="29" t="str">
        <f>VLOOKUP(C24,专业课主讲教师一览表!C6:$K$60,5,FALSE)</f>
        <v>硕士研究生</v>
      </c>
      <c r="H24" s="29" t="str">
        <f>VLOOKUP(C24,专业课主讲教师一览表!C6:$K$60,6,FALSE)</f>
        <v>硕士</v>
      </c>
      <c r="I24" s="29" t="str">
        <f>VLOOKUP(C24,专业课主讲教师一览表!C6:$K$60,7,FALSE)</f>
        <v>是</v>
      </c>
      <c r="J24" s="29" t="str">
        <f>VLOOKUP(C24,专业课主讲教师一览表!$C$3:$K$60,8,FALSE)</f>
        <v>民航运输服务</v>
      </c>
      <c r="K24" s="29"/>
      <c r="L24" s="30" t="s">
        <v>292</v>
      </c>
      <c r="M24" s="30" t="s">
        <v>222</v>
      </c>
      <c r="N24" s="12" t="s">
        <v>4</v>
      </c>
    </row>
    <row r="25" s="6" customFormat="1" spans="1:14">
      <c r="A25" s="12">
        <v>29</v>
      </c>
      <c r="B25" s="12" t="s">
        <v>47</v>
      </c>
      <c r="C25" s="29" t="s">
        <v>8</v>
      </c>
      <c r="D25" s="29" t="str">
        <f>VLOOKUP(C25,专业课主讲教师一览表!C7:$K$60,2,FALSE)</f>
        <v>女</v>
      </c>
      <c r="E25" s="29" t="str">
        <f>VLOOKUP(C25,专业课主讲教师一览表!C7:$K$60,3,FALSE)</f>
        <v>汉族</v>
      </c>
      <c r="F25" s="29">
        <f>VLOOKUP(C25,专业课主讲教师一览表!C7:$K$60,4,FALSE)</f>
        <v>52</v>
      </c>
      <c r="G25" s="29" t="str">
        <f>VLOOKUP(C25,专业课主讲教师一览表!C7:$K$60,5,FALSE)</f>
        <v>本科</v>
      </c>
      <c r="H25" s="29" t="str">
        <f>VLOOKUP(C25,专业课主讲教师一览表!C7:$K$60,6,FALSE)</f>
        <v>学士</v>
      </c>
      <c r="I25" s="29" t="str">
        <f>VLOOKUP(C25,专业课主讲教师一览表!C7:$K$60,7,FALSE)</f>
        <v>是</v>
      </c>
      <c r="J25" s="29" t="str">
        <f>VLOOKUP(C25,专业课主讲教师一览表!$C$3:$K$60,8,FALSE)</f>
        <v>新能源汽车技术</v>
      </c>
      <c r="K25" s="29" t="str">
        <f>VLOOKUP(C25,专业课主讲教师一览表!$C$3:$K$60,9,FALSE)</f>
        <v>工程师</v>
      </c>
      <c r="L25" s="30" t="s">
        <v>194</v>
      </c>
      <c r="M25" s="30" t="s">
        <v>193</v>
      </c>
      <c r="N25" s="12" t="s">
        <v>9</v>
      </c>
    </row>
    <row r="26" s="6" customFormat="1" spans="1:14">
      <c r="A26" s="12">
        <v>30</v>
      </c>
      <c r="B26" s="12" t="s">
        <v>47</v>
      </c>
      <c r="C26" s="29" t="s">
        <v>224</v>
      </c>
      <c r="D26" s="29" t="str">
        <f>VLOOKUP(C26,专业课主讲教师一览表!C8:$K$60,2,FALSE)</f>
        <v>男</v>
      </c>
      <c r="E26" s="29" t="str">
        <f>VLOOKUP(C26,专业课主讲教师一览表!C8:$K$60,3,FALSE)</f>
        <v>汉族</v>
      </c>
      <c r="F26" s="29">
        <f>VLOOKUP(C26,专业课主讲教师一览表!C8:$K$60,4,FALSE)</f>
        <v>27</v>
      </c>
      <c r="G26" s="29" t="str">
        <f>VLOOKUP(C26,专业课主讲教师一览表!C8:$K$60,5,FALSE)</f>
        <v>本科</v>
      </c>
      <c r="H26" s="29" t="str">
        <f>VLOOKUP(C26,专业课主讲教师一览表!C8:$K$60,6,FALSE)</f>
        <v>学士</v>
      </c>
      <c r="I26" s="29" t="str">
        <f>VLOOKUP(C26,专业课主讲教师一览表!C8:$K$60,7,FALSE)</f>
        <v>是</v>
      </c>
      <c r="J26" s="29" t="str">
        <f>VLOOKUP(C26,专业课主讲教师一览表!$C$3:$K$60,8,FALSE)</f>
        <v>车辆工程</v>
      </c>
      <c r="K26" s="29"/>
      <c r="L26" s="30" t="s">
        <v>293</v>
      </c>
      <c r="M26" s="30" t="s">
        <v>173</v>
      </c>
      <c r="N26" s="12" t="s">
        <v>240</v>
      </c>
    </row>
    <row r="27" s="6" customFormat="1" spans="1:14">
      <c r="A27" s="12">
        <v>31</v>
      </c>
      <c r="B27" s="12" t="s">
        <v>47</v>
      </c>
      <c r="C27" s="29" t="s">
        <v>35</v>
      </c>
      <c r="D27" s="29" t="str">
        <f>VLOOKUP(C27,专业课主讲教师一览表!C9:$K$60,2,FALSE)</f>
        <v>女</v>
      </c>
      <c r="E27" s="29" t="str">
        <f>VLOOKUP(C27,专业课主讲教师一览表!C9:$K$60,3,FALSE)</f>
        <v>汉族</v>
      </c>
      <c r="F27" s="29">
        <f>VLOOKUP(C27,专业课主讲教师一览表!C9:$K$60,4,FALSE)</f>
        <v>37</v>
      </c>
      <c r="G27" s="29" t="str">
        <f>VLOOKUP(C27,专业课主讲教师一览表!C9:$K$60,5,FALSE)</f>
        <v>硕士研究生</v>
      </c>
      <c r="H27" s="29" t="str">
        <f>VLOOKUP(C27,专业课主讲教师一览表!C9:$K$60,6,FALSE)</f>
        <v>硕士</v>
      </c>
      <c r="I27" s="29" t="str">
        <f>VLOOKUP(C27,专业课主讲教师一览表!C9:$K$60,7,FALSE)</f>
        <v>是</v>
      </c>
      <c r="J27" s="29" t="str">
        <f>VLOOKUP(C27,专业课主讲教师一览表!$C$3:$K$60,8,FALSE)</f>
        <v>汽车检测与维修技术</v>
      </c>
      <c r="K27" s="29" t="str">
        <f>VLOOKUP(C27,专业课主讲教师一览表!$C$3:$K$60,9,FALSE)</f>
        <v>讲师</v>
      </c>
      <c r="L27" s="30" t="s">
        <v>194</v>
      </c>
      <c r="M27" s="30" t="s">
        <v>207</v>
      </c>
      <c r="N27" s="12" t="s">
        <v>9</v>
      </c>
    </row>
    <row r="28" s="6" customFormat="1" spans="1:14">
      <c r="A28" s="12">
        <v>32</v>
      </c>
      <c r="B28" s="12" t="s">
        <v>47</v>
      </c>
      <c r="C28" s="29" t="s">
        <v>6</v>
      </c>
      <c r="D28" s="29" t="str">
        <f>VLOOKUP(C28,专业课主讲教师一览表!C10:$K$60,2,FALSE)</f>
        <v>男</v>
      </c>
      <c r="E28" s="29" t="str">
        <f>VLOOKUP(C28,专业课主讲教师一览表!C10:$K$60,3,FALSE)</f>
        <v>汉族</v>
      </c>
      <c r="F28" s="29">
        <f>VLOOKUP(C28,专业课主讲教师一览表!C10:$K$60,4,FALSE)</f>
        <v>41</v>
      </c>
      <c r="G28" s="29" t="str">
        <f>VLOOKUP(C28,专业课主讲教师一览表!C10:$K$60,5,FALSE)</f>
        <v>本科</v>
      </c>
      <c r="H28" s="29" t="str">
        <f>VLOOKUP(C28,专业课主讲教师一览表!C10:$K$60,6,FALSE)</f>
        <v>学士</v>
      </c>
      <c r="I28" s="29" t="str">
        <f>VLOOKUP(C28,专业课主讲教师一览表!C10:$K$60,7,FALSE)</f>
        <v>是</v>
      </c>
      <c r="J28" s="29" t="str">
        <f>VLOOKUP(C28,专业课主讲教师一览表!$C$3:$K$60,8,FALSE)</f>
        <v>汽车检测与维修技术</v>
      </c>
      <c r="K28" s="29" t="str">
        <f>VLOOKUP(C28,专业课主讲教师一览表!$C$3:$K$60,9,FALSE)</f>
        <v>工程师</v>
      </c>
      <c r="L28" s="30" t="s">
        <v>294</v>
      </c>
      <c r="M28" s="30" t="s">
        <v>193</v>
      </c>
      <c r="N28" s="12" t="s">
        <v>4</v>
      </c>
    </row>
    <row r="29" s="6" customFormat="1" spans="1:14">
      <c r="A29" s="12">
        <v>33</v>
      </c>
      <c r="B29" s="12" t="s">
        <v>47</v>
      </c>
      <c r="C29" s="29" t="s">
        <v>140</v>
      </c>
      <c r="D29" s="29" t="str">
        <f>VLOOKUP(C29,专业课主讲教师一览表!C11:$K$60,2,FALSE)</f>
        <v>女</v>
      </c>
      <c r="E29" s="29" t="str">
        <f>VLOOKUP(C29,专业课主讲教师一览表!C11:$K$60,3,FALSE)</f>
        <v>汉族</v>
      </c>
      <c r="F29" s="29">
        <f>VLOOKUP(C29,专业课主讲教师一览表!C11:$K$60,4,FALSE)</f>
        <v>25</v>
      </c>
      <c r="G29" s="29" t="str">
        <f>VLOOKUP(C29,专业课主讲教师一览表!C11:$K$60,5,FALSE)</f>
        <v>本科</v>
      </c>
      <c r="H29" s="29" t="str">
        <f>VLOOKUP(C29,专业课主讲教师一览表!C11:$K$60,6,FALSE)</f>
        <v>学士</v>
      </c>
      <c r="I29" s="29" t="str">
        <f>VLOOKUP(C29,专业课主讲教师一览表!C11:$K$60,7,FALSE)</f>
        <v>否</v>
      </c>
      <c r="J29" s="29" t="str">
        <f>VLOOKUP(C29,专业课主讲教师一览表!$C$3:$K$60,8,FALSE)</f>
        <v>音乐表演</v>
      </c>
      <c r="K29" s="29"/>
      <c r="L29" s="30" t="s">
        <v>295</v>
      </c>
      <c r="M29" s="30" t="s">
        <v>222</v>
      </c>
      <c r="N29" s="12" t="s">
        <v>240</v>
      </c>
    </row>
    <row r="30" s="6" customFormat="1" spans="1:14">
      <c r="A30" s="12">
        <v>34</v>
      </c>
      <c r="B30" s="12" t="s">
        <v>47</v>
      </c>
      <c r="C30" s="29" t="s">
        <v>181</v>
      </c>
      <c r="D30" s="29" t="str">
        <f>VLOOKUP(C30,专业课主讲教师一览表!C12:$K$60,2,FALSE)</f>
        <v>男</v>
      </c>
      <c r="E30" s="29" t="str">
        <f>VLOOKUP(C30,专业课主讲教师一览表!C12:$K$60,3,FALSE)</f>
        <v>汉族</v>
      </c>
      <c r="F30" s="29">
        <f>VLOOKUP(C30,专业课主讲教师一览表!C12:$K$60,4,FALSE)</f>
        <v>30</v>
      </c>
      <c r="G30" s="29" t="str">
        <f>VLOOKUP(C30,专业课主讲教师一览表!C12:$K$60,5,FALSE)</f>
        <v>本科</v>
      </c>
      <c r="H30" s="29" t="str">
        <f>VLOOKUP(C30,专业课主讲教师一览表!C12:$K$60,6,FALSE)</f>
        <v>无</v>
      </c>
      <c r="I30" s="29" t="str">
        <f>VLOOKUP(C30,专业课主讲教师一览表!C12:$K$60,7,FALSE)</f>
        <v>是</v>
      </c>
      <c r="J30" s="29" t="str">
        <f>VLOOKUP(C30,专业课主讲教师一览表!$C$3:$K$60,8,FALSE)</f>
        <v>车辆工程</v>
      </c>
      <c r="K30" s="29" t="str">
        <f>VLOOKUP(C30,专业课主讲教师一览表!$C$3:$K$60,9,FALSE)</f>
        <v>讲师</v>
      </c>
      <c r="L30" s="30" t="s">
        <v>230</v>
      </c>
      <c r="M30" s="30" t="s">
        <v>173</v>
      </c>
      <c r="N30" s="12" t="s">
        <v>240</v>
      </c>
    </row>
    <row r="31" s="6" customFormat="1" spans="1:14">
      <c r="A31" s="12">
        <v>35</v>
      </c>
      <c r="B31" s="12" t="s">
        <v>47</v>
      </c>
      <c r="C31" s="29" t="s">
        <v>28</v>
      </c>
      <c r="D31" s="29" t="str">
        <f>VLOOKUP(C31,专业课主讲教师一览表!C13:$K$60,2,FALSE)</f>
        <v>男</v>
      </c>
      <c r="E31" s="29" t="str">
        <f>VLOOKUP(C31,专业课主讲教师一览表!C13:$K$60,3,FALSE)</f>
        <v>汉族</v>
      </c>
      <c r="F31" s="29">
        <f>VLOOKUP(C31,专业课主讲教师一览表!C13:$K$60,4,FALSE)</f>
        <v>63</v>
      </c>
      <c r="G31" s="29" t="str">
        <f>VLOOKUP(C31,专业课主讲教师一览表!C13:$K$60,5,FALSE)</f>
        <v>本科</v>
      </c>
      <c r="H31" s="29" t="str">
        <f>VLOOKUP(C31,专业课主讲教师一览表!C13:$K$60,6,FALSE)</f>
        <v>无</v>
      </c>
      <c r="I31" s="29" t="str">
        <f>VLOOKUP(C31,专业课主讲教师一览表!C13:$K$60,7,FALSE)</f>
        <v>是</v>
      </c>
      <c r="J31" s="29" t="str">
        <f>VLOOKUP(C31,专业课主讲教师一览表!$C$3:$K$60,8,FALSE)</f>
        <v>新能源汽车技术</v>
      </c>
      <c r="K31" s="29" t="str">
        <f>VLOOKUP(C31,专业课主讲教师一览表!$C$3:$K$60,9,FALSE)</f>
        <v>高级工程师</v>
      </c>
      <c r="L31" s="30" t="s">
        <v>230</v>
      </c>
      <c r="M31" s="30" t="s">
        <v>193</v>
      </c>
      <c r="N31" s="12" t="s">
        <v>9</v>
      </c>
    </row>
    <row r="32" s="6" customFormat="1" spans="1:14">
      <c r="A32" s="12">
        <v>36</v>
      </c>
      <c r="B32" s="12" t="s">
        <v>47</v>
      </c>
      <c r="C32" s="29" t="s">
        <v>23</v>
      </c>
      <c r="D32" s="29" t="str">
        <f>VLOOKUP(C32,专业课主讲教师一览表!C14:$K$60,2,FALSE)</f>
        <v>男</v>
      </c>
      <c r="E32" s="29" t="str">
        <f>VLOOKUP(C32,专业课主讲教师一览表!C14:$K$60,3,FALSE)</f>
        <v>汉族</v>
      </c>
      <c r="F32" s="29">
        <f>VLOOKUP(C32,专业课主讲教师一览表!C14:$K$60,4,FALSE)</f>
        <v>38</v>
      </c>
      <c r="G32" s="29" t="str">
        <f>VLOOKUP(C32,专业课主讲教师一览表!C14:$K$60,5,FALSE)</f>
        <v>本科</v>
      </c>
      <c r="H32" s="29" t="str">
        <f>VLOOKUP(C32,专业课主讲教师一览表!C14:$K$60,6,FALSE)</f>
        <v>学士</v>
      </c>
      <c r="I32" s="29" t="str">
        <f>VLOOKUP(C32,专业课主讲教师一览表!C14:$K$60,7,FALSE)</f>
        <v>是</v>
      </c>
      <c r="J32" s="29" t="str">
        <f>VLOOKUP(C32,专业课主讲教师一览表!$C$3:$K$60,8,FALSE)</f>
        <v>新能源汽车技术</v>
      </c>
      <c r="K32" s="29" t="str">
        <f>VLOOKUP(C32,专业课主讲教师一览表!$C$3:$K$60,9,FALSE)</f>
        <v>二级飞行员</v>
      </c>
      <c r="L32" s="30" t="s">
        <v>194</v>
      </c>
      <c r="M32" s="30" t="s">
        <v>193</v>
      </c>
      <c r="N32" s="12" t="s">
        <v>4</v>
      </c>
    </row>
    <row r="33" s="6" customFormat="1" spans="1:14">
      <c r="A33" s="12">
        <v>37</v>
      </c>
      <c r="B33" s="12" t="s">
        <v>47</v>
      </c>
      <c r="C33" s="29" t="s">
        <v>31</v>
      </c>
      <c r="D33" s="29" t="str">
        <f>VLOOKUP(C33,专业课主讲教师一览表!C15:$K$60,2,FALSE)</f>
        <v>男</v>
      </c>
      <c r="E33" s="29" t="str">
        <f>VLOOKUP(C33,专业课主讲教师一览表!C15:$K$60,3,FALSE)</f>
        <v>汉族</v>
      </c>
      <c r="F33" s="29">
        <f>VLOOKUP(C33,专业课主讲教师一览表!C15:$K$60,4,FALSE)</f>
        <v>42</v>
      </c>
      <c r="G33" s="29" t="str">
        <f>VLOOKUP(C33,专业课主讲教师一览表!C15:$K$60,5,FALSE)</f>
        <v>本科</v>
      </c>
      <c r="H33" s="29" t="str">
        <f>VLOOKUP(C33,专业课主讲教师一览表!C15:$K$60,6,FALSE)</f>
        <v>学士</v>
      </c>
      <c r="I33" s="29" t="str">
        <f>VLOOKUP(C33,专业课主讲教师一览表!C15:$K$60,7,FALSE)</f>
        <v>是</v>
      </c>
      <c r="J33" s="29" t="str">
        <f>VLOOKUP(C33,专业课主讲教师一览表!$C$3:$K$60,8,FALSE)</f>
        <v>新能源汽车技术</v>
      </c>
      <c r="K33" s="29"/>
      <c r="L33" s="30" t="s">
        <v>194</v>
      </c>
      <c r="M33" s="30" t="s">
        <v>193</v>
      </c>
      <c r="N33" s="12" t="s">
        <v>4</v>
      </c>
    </row>
    <row r="34" s="6" customFormat="1" spans="1:14">
      <c r="A34" s="12">
        <v>38</v>
      </c>
      <c r="B34" s="12" t="s">
        <v>47</v>
      </c>
      <c r="C34" s="29" t="s">
        <v>231</v>
      </c>
      <c r="D34" s="29" t="str">
        <f>VLOOKUP(C34,专业课主讲教师一览表!C16:$K$60,2,FALSE)</f>
        <v>女</v>
      </c>
      <c r="E34" s="29" t="str">
        <f>VLOOKUP(C34,专业课主讲教师一览表!C16:$K$60,3,FALSE)</f>
        <v>汉族</v>
      </c>
      <c r="F34" s="29">
        <f>VLOOKUP(C34,专业课主讲教师一览表!C16:$K$60,4,FALSE)</f>
        <v>31</v>
      </c>
      <c r="G34" s="29" t="str">
        <f>VLOOKUP(C34,专业课主讲教师一览表!C16:$K$60,5,FALSE)</f>
        <v>本科</v>
      </c>
      <c r="H34" s="29" t="str">
        <f>VLOOKUP(C34,专业课主讲教师一览表!C16:$K$60,6,FALSE)</f>
        <v>无</v>
      </c>
      <c r="I34" s="29" t="str">
        <f>VLOOKUP(C34,专业课主讲教师一览表!C16:$K$60,7,FALSE)</f>
        <v>是</v>
      </c>
      <c r="J34" s="29" t="str">
        <f>VLOOKUP(C34,专业课主讲教师一览表!$C$3:$K$60,8,FALSE)</f>
        <v>民航运输</v>
      </c>
      <c r="K34" s="29" t="str">
        <f>VLOOKUP(C34,专业课主讲教师一览表!$C$3:$K$60,9,FALSE)</f>
        <v>讲师</v>
      </c>
      <c r="L34" s="30" t="s">
        <v>296</v>
      </c>
      <c r="M34" s="30" t="s">
        <v>222</v>
      </c>
      <c r="N34" s="12" t="s">
        <v>240</v>
      </c>
    </row>
  </sheetData>
  <autoFilter ref="A2:N34">
    <sortState ref="A2:N34">
      <sortCondition ref="C2" sortBy="fontColor" dxfId="2"/>
    </sortState>
    <extLst/>
  </autoFilter>
  <mergeCells count="1">
    <mergeCell ref="A1:N1"/>
  </mergeCells>
  <conditionalFormatting sqref="C2:C34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zoomScale="85" zoomScaleNormal="85" topLeftCell="A12" workbookViewId="0">
      <selection activeCell="M8" sqref="M8"/>
    </sheetView>
  </sheetViews>
  <sheetFormatPr defaultColWidth="9" defaultRowHeight="13.5"/>
  <cols>
    <col min="1" max="1" width="4.88333333333333" customWidth="1"/>
    <col min="2" max="2" width="12.8833333333333" customWidth="1"/>
    <col min="3" max="3" width="7" customWidth="1"/>
    <col min="4" max="6" width="5.38333333333333" customWidth="1"/>
    <col min="7" max="7" width="10.8833333333333" customWidth="1"/>
    <col min="8" max="9" width="5.38333333333333" customWidth="1"/>
    <col min="10" max="10" width="12.8833333333333" customWidth="1"/>
    <col min="11" max="11" width="21.25" customWidth="1"/>
    <col min="12" max="12" width="34.5" customWidth="1"/>
    <col min="13" max="13" width="15.5" customWidth="1"/>
  </cols>
  <sheetData>
    <row r="1" ht="22.5" spans="1:14">
      <c r="A1" s="14" t="s">
        <v>297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9"/>
    </row>
    <row r="2" ht="28.5" spans="1:14">
      <c r="A2" s="15" t="s">
        <v>98</v>
      </c>
      <c r="B2" s="15" t="s">
        <v>298</v>
      </c>
      <c r="C2" s="15" t="s">
        <v>0</v>
      </c>
      <c r="D2" s="15" t="s">
        <v>100</v>
      </c>
      <c r="E2" s="15" t="s">
        <v>101</v>
      </c>
      <c r="F2" s="15" t="s">
        <v>102</v>
      </c>
      <c r="G2" s="15" t="s">
        <v>103</v>
      </c>
      <c r="H2" s="15" t="s">
        <v>104</v>
      </c>
      <c r="I2" s="15" t="s">
        <v>299</v>
      </c>
      <c r="J2" s="15" t="s">
        <v>300</v>
      </c>
      <c r="K2" s="15" t="s">
        <v>106</v>
      </c>
      <c r="L2" s="15" t="s">
        <v>301</v>
      </c>
      <c r="M2" s="15" t="s">
        <v>302</v>
      </c>
      <c r="N2" s="19"/>
    </row>
    <row r="3" s="13" customFormat="1" spans="1:16">
      <c r="A3" s="16">
        <v>1</v>
      </c>
      <c r="B3" s="17" t="s">
        <v>303</v>
      </c>
      <c r="C3" s="18" t="s">
        <v>39</v>
      </c>
      <c r="D3" s="16" t="s">
        <v>60</v>
      </c>
      <c r="E3" s="16" t="s">
        <v>50</v>
      </c>
      <c r="F3" s="16">
        <v>40</v>
      </c>
      <c r="G3" s="16" t="s">
        <v>165</v>
      </c>
      <c r="H3" s="16" t="s">
        <v>83</v>
      </c>
      <c r="I3" s="16" t="s">
        <v>62</v>
      </c>
      <c r="J3" s="16" t="s">
        <v>203</v>
      </c>
      <c r="K3" s="20" t="s">
        <v>201</v>
      </c>
      <c r="L3" s="20" t="s">
        <v>208</v>
      </c>
      <c r="M3" s="16">
        <v>4</v>
      </c>
      <c r="O3" s="21"/>
      <c r="P3" s="21"/>
    </row>
    <row r="4" s="13" customFormat="1" spans="1:16">
      <c r="A4" s="16">
        <v>2</v>
      </c>
      <c r="B4" s="17" t="s">
        <v>303</v>
      </c>
      <c r="C4" s="18" t="s">
        <v>25</v>
      </c>
      <c r="D4" s="16" t="s">
        <v>60</v>
      </c>
      <c r="E4" s="16" t="s">
        <v>50</v>
      </c>
      <c r="F4" s="16">
        <v>71</v>
      </c>
      <c r="G4" s="16" t="s">
        <v>51</v>
      </c>
      <c r="H4" s="16" t="s">
        <v>61</v>
      </c>
      <c r="I4" s="16" t="s">
        <v>62</v>
      </c>
      <c r="J4" s="16" t="s">
        <v>84</v>
      </c>
      <c r="K4" s="20" t="s">
        <v>196</v>
      </c>
      <c r="L4" s="20" t="s">
        <v>192</v>
      </c>
      <c r="M4" s="16">
        <v>12</v>
      </c>
      <c r="O4" s="21"/>
      <c r="P4" s="21"/>
    </row>
    <row r="5" s="13" customFormat="1" spans="1:16">
      <c r="A5" s="16">
        <v>3</v>
      </c>
      <c r="B5" s="17" t="s">
        <v>303</v>
      </c>
      <c r="C5" s="18" t="s">
        <v>19</v>
      </c>
      <c r="D5" s="16" t="s">
        <v>49</v>
      </c>
      <c r="E5" s="16" t="s">
        <v>50</v>
      </c>
      <c r="F5" s="16">
        <v>36</v>
      </c>
      <c r="G5" s="16" t="s">
        <v>165</v>
      </c>
      <c r="H5" s="16" t="s">
        <v>83</v>
      </c>
      <c r="I5" s="16" t="s">
        <v>62</v>
      </c>
      <c r="J5" s="16" t="s">
        <v>72</v>
      </c>
      <c r="K5" s="20" t="s">
        <v>193</v>
      </c>
      <c r="L5" s="20" t="s">
        <v>197</v>
      </c>
      <c r="M5" s="16">
        <v>48</v>
      </c>
      <c r="O5" s="21"/>
      <c r="P5" s="21"/>
    </row>
    <row r="6" s="13" customFormat="1" ht="27" spans="1:17">
      <c r="A6" s="16">
        <v>4</v>
      </c>
      <c r="B6" s="17" t="s">
        <v>303</v>
      </c>
      <c r="C6" s="18" t="s">
        <v>17</v>
      </c>
      <c r="D6" s="16" t="s">
        <v>60</v>
      </c>
      <c r="E6" s="16" t="s">
        <v>50</v>
      </c>
      <c r="F6" s="16">
        <v>40</v>
      </c>
      <c r="G6" s="16" t="s">
        <v>51</v>
      </c>
      <c r="H6" s="16" t="s">
        <v>52</v>
      </c>
      <c r="I6" s="16" t="s">
        <v>62</v>
      </c>
      <c r="J6" s="16" t="s">
        <v>203</v>
      </c>
      <c r="K6" s="20" t="s">
        <v>198</v>
      </c>
      <c r="L6" s="20" t="s">
        <v>214</v>
      </c>
      <c r="M6" s="16">
        <v>560</v>
      </c>
      <c r="O6" s="21"/>
      <c r="P6" s="22"/>
      <c r="Q6" s="22"/>
    </row>
    <row r="7" s="13" customFormat="1" spans="1:17">
      <c r="A7" s="16">
        <v>5</v>
      </c>
      <c r="B7" s="17" t="s">
        <v>303</v>
      </c>
      <c r="C7" s="18" t="s">
        <v>20</v>
      </c>
      <c r="D7" s="16" t="s">
        <v>60</v>
      </c>
      <c r="E7" s="16" t="s">
        <v>50</v>
      </c>
      <c r="F7" s="16">
        <v>53</v>
      </c>
      <c r="G7" s="16" t="s">
        <v>51</v>
      </c>
      <c r="H7" s="16" t="s">
        <v>52</v>
      </c>
      <c r="I7" s="16" t="s">
        <v>62</v>
      </c>
      <c r="J7" s="16" t="s">
        <v>199</v>
      </c>
      <c r="K7" s="20" t="s">
        <v>54</v>
      </c>
      <c r="L7" s="20" t="s">
        <v>197</v>
      </c>
      <c r="M7" s="16">
        <v>48</v>
      </c>
      <c r="O7" s="21"/>
      <c r="P7" s="22"/>
      <c r="Q7" s="22"/>
    </row>
    <row r="8" s="13" customFormat="1" spans="1:17">
      <c r="A8" s="16">
        <v>6</v>
      </c>
      <c r="B8" s="17" t="s">
        <v>303</v>
      </c>
      <c r="C8" s="18" t="s">
        <v>43</v>
      </c>
      <c r="D8" s="16" t="s">
        <v>60</v>
      </c>
      <c r="E8" s="16" t="s">
        <v>50</v>
      </c>
      <c r="F8" s="16">
        <v>34</v>
      </c>
      <c r="G8" s="16" t="s">
        <v>51</v>
      </c>
      <c r="H8" s="16" t="s">
        <v>52</v>
      </c>
      <c r="I8" s="16" t="s">
        <v>62</v>
      </c>
      <c r="J8" s="16" t="s">
        <v>72</v>
      </c>
      <c r="K8" s="20" t="s">
        <v>207</v>
      </c>
      <c r="L8" s="20" t="s">
        <v>215</v>
      </c>
      <c r="M8" s="16">
        <v>96</v>
      </c>
      <c r="O8" s="21"/>
      <c r="P8" s="22"/>
      <c r="Q8" s="22"/>
    </row>
    <row r="9" s="13" customFormat="1" ht="27" spans="1:17">
      <c r="A9" s="16">
        <v>7</v>
      </c>
      <c r="B9" s="17" t="s">
        <v>303</v>
      </c>
      <c r="C9" s="18" t="s">
        <v>38</v>
      </c>
      <c r="D9" s="16" t="s">
        <v>60</v>
      </c>
      <c r="E9" s="16" t="s">
        <v>50</v>
      </c>
      <c r="F9" s="16">
        <v>34</v>
      </c>
      <c r="G9" s="16" t="s">
        <v>51</v>
      </c>
      <c r="H9" s="16" t="s">
        <v>52</v>
      </c>
      <c r="I9" s="16" t="s">
        <v>62</v>
      </c>
      <c r="J9" s="16" t="s">
        <v>191</v>
      </c>
      <c r="K9" s="20" t="s">
        <v>212</v>
      </c>
      <c r="L9" s="20" t="s">
        <v>216</v>
      </c>
      <c r="M9" s="16">
        <v>88</v>
      </c>
      <c r="O9" s="21"/>
      <c r="P9" s="22"/>
      <c r="Q9" s="22"/>
    </row>
    <row r="10" s="13" customFormat="1" spans="1:17">
      <c r="A10" s="16">
        <v>8</v>
      </c>
      <c r="B10" s="17" t="s">
        <v>303</v>
      </c>
      <c r="C10" s="18" t="s">
        <v>41</v>
      </c>
      <c r="D10" s="16" t="s">
        <v>60</v>
      </c>
      <c r="E10" s="16" t="s">
        <v>50</v>
      </c>
      <c r="F10" s="16">
        <v>51</v>
      </c>
      <c r="G10" s="16" t="s">
        <v>51</v>
      </c>
      <c r="H10" s="16" t="s">
        <v>52</v>
      </c>
      <c r="I10" s="16" t="s">
        <v>62</v>
      </c>
      <c r="J10" s="16" t="s">
        <v>191</v>
      </c>
      <c r="K10" s="20" t="s">
        <v>218</v>
      </c>
      <c r="L10" s="20" t="s">
        <v>208</v>
      </c>
      <c r="M10" s="16">
        <v>4</v>
      </c>
      <c r="O10" s="21"/>
      <c r="P10" s="22"/>
      <c r="Q10" s="22"/>
    </row>
    <row r="11" s="13" customFormat="1" spans="1:17">
      <c r="A11" s="16">
        <v>9</v>
      </c>
      <c r="B11" s="17" t="s">
        <v>303</v>
      </c>
      <c r="C11" s="18" t="s">
        <v>15</v>
      </c>
      <c r="D11" s="16" t="s">
        <v>60</v>
      </c>
      <c r="E11" s="16" t="s">
        <v>50</v>
      </c>
      <c r="F11" s="16">
        <v>37</v>
      </c>
      <c r="G11" s="16" t="s">
        <v>51</v>
      </c>
      <c r="H11" s="16" t="s">
        <v>52</v>
      </c>
      <c r="I11" s="16" t="s">
        <v>62</v>
      </c>
      <c r="J11" s="16" t="s">
        <v>72</v>
      </c>
      <c r="K11" s="20" t="s">
        <v>222</v>
      </c>
      <c r="L11" s="20" t="s">
        <v>219</v>
      </c>
      <c r="M11" s="16">
        <v>416</v>
      </c>
      <c r="O11" s="21"/>
      <c r="P11" s="22"/>
      <c r="Q11" s="22"/>
    </row>
    <row r="12" s="13" customFormat="1" ht="27" spans="1:17">
      <c r="A12" s="16">
        <v>10</v>
      </c>
      <c r="B12" s="17" t="s">
        <v>303</v>
      </c>
      <c r="C12" s="18" t="s">
        <v>13</v>
      </c>
      <c r="D12" s="16" t="s">
        <v>60</v>
      </c>
      <c r="E12" s="16" t="s">
        <v>50</v>
      </c>
      <c r="F12" s="16">
        <v>42</v>
      </c>
      <c r="G12" s="16" t="s">
        <v>165</v>
      </c>
      <c r="H12" s="16" t="s">
        <v>83</v>
      </c>
      <c r="I12" s="16" t="s">
        <v>62</v>
      </c>
      <c r="J12" s="16"/>
      <c r="K12" s="20" t="s">
        <v>193</v>
      </c>
      <c r="L12" s="20" t="s">
        <v>223</v>
      </c>
      <c r="M12" s="16">
        <v>144</v>
      </c>
      <c r="O12" s="21"/>
      <c r="P12" s="22"/>
      <c r="Q12" s="22"/>
    </row>
    <row r="13" s="13" customFormat="1" spans="1:17">
      <c r="A13" s="16">
        <v>11</v>
      </c>
      <c r="B13" s="17" t="s">
        <v>303</v>
      </c>
      <c r="C13" s="18" t="s">
        <v>8</v>
      </c>
      <c r="D13" s="16" t="s">
        <v>49</v>
      </c>
      <c r="E13" s="16" t="s">
        <v>50</v>
      </c>
      <c r="F13" s="16">
        <v>52</v>
      </c>
      <c r="G13" s="16" t="s">
        <v>51</v>
      </c>
      <c r="H13" s="16" t="s">
        <v>52</v>
      </c>
      <c r="I13" s="16" t="s">
        <v>62</v>
      </c>
      <c r="J13" s="16" t="s">
        <v>191</v>
      </c>
      <c r="K13" s="20" t="s">
        <v>193</v>
      </c>
      <c r="L13" s="20" t="s">
        <v>194</v>
      </c>
      <c r="M13" s="16">
        <v>34</v>
      </c>
      <c r="O13" s="21"/>
      <c r="P13" s="22"/>
      <c r="Q13" s="22"/>
    </row>
    <row r="14" s="13" customFormat="1" spans="1:17">
      <c r="A14" s="16">
        <v>12</v>
      </c>
      <c r="B14" s="17" t="s">
        <v>303</v>
      </c>
      <c r="C14" s="18" t="s">
        <v>44</v>
      </c>
      <c r="D14" s="16" t="s">
        <v>60</v>
      </c>
      <c r="E14" s="16" t="s">
        <v>50</v>
      </c>
      <c r="F14" s="16">
        <v>35</v>
      </c>
      <c r="G14" s="16" t="s">
        <v>165</v>
      </c>
      <c r="H14" s="16" t="s">
        <v>83</v>
      </c>
      <c r="I14" s="16" t="s">
        <v>62</v>
      </c>
      <c r="J14" s="16" t="s">
        <v>72</v>
      </c>
      <c r="K14" s="20" t="s">
        <v>209</v>
      </c>
      <c r="L14" s="20" t="s">
        <v>208</v>
      </c>
      <c r="M14" s="16">
        <v>4</v>
      </c>
      <c r="O14" s="21"/>
      <c r="P14" s="22"/>
      <c r="Q14" s="22"/>
    </row>
    <row r="15" s="13" customFormat="1" spans="1:17">
      <c r="A15" s="16">
        <v>13</v>
      </c>
      <c r="B15" s="17" t="s">
        <v>303</v>
      </c>
      <c r="C15" s="18" t="s">
        <v>37</v>
      </c>
      <c r="D15" s="16" t="s">
        <v>60</v>
      </c>
      <c r="E15" s="16" t="s">
        <v>50</v>
      </c>
      <c r="F15" s="16">
        <v>41</v>
      </c>
      <c r="G15" s="16" t="s">
        <v>51</v>
      </c>
      <c r="H15" s="16" t="s">
        <v>52</v>
      </c>
      <c r="I15" s="16" t="s">
        <v>62</v>
      </c>
      <c r="J15" s="16" t="s">
        <v>210</v>
      </c>
      <c r="K15" s="20" t="s">
        <v>69</v>
      </c>
      <c r="L15" s="20" t="s">
        <v>208</v>
      </c>
      <c r="M15" s="16">
        <v>4</v>
      </c>
      <c r="O15" s="21"/>
      <c r="P15" s="22"/>
      <c r="Q15" s="22"/>
    </row>
    <row r="16" s="13" customFormat="1" spans="1:17">
      <c r="A16" s="16">
        <v>14</v>
      </c>
      <c r="B16" s="17" t="s">
        <v>303</v>
      </c>
      <c r="C16" s="18" t="s">
        <v>36</v>
      </c>
      <c r="D16" s="16" t="s">
        <v>60</v>
      </c>
      <c r="E16" s="16" t="s">
        <v>50</v>
      </c>
      <c r="F16" s="16">
        <v>33</v>
      </c>
      <c r="G16" s="16" t="s">
        <v>51</v>
      </c>
      <c r="H16" s="16" t="s">
        <v>52</v>
      </c>
      <c r="I16" s="16" t="s">
        <v>62</v>
      </c>
      <c r="J16" s="16" t="s">
        <v>72</v>
      </c>
      <c r="K16" s="20" t="s">
        <v>207</v>
      </c>
      <c r="L16" s="20" t="s">
        <v>208</v>
      </c>
      <c r="M16" s="16">
        <v>4</v>
      </c>
      <c r="O16" s="21"/>
      <c r="P16" s="22"/>
      <c r="Q16" s="22"/>
    </row>
    <row r="17" s="13" customFormat="1" spans="1:17">
      <c r="A17" s="16">
        <v>15</v>
      </c>
      <c r="B17" s="17" t="s">
        <v>303</v>
      </c>
      <c r="C17" s="18" t="s">
        <v>35</v>
      </c>
      <c r="D17" s="16" t="s">
        <v>49</v>
      </c>
      <c r="E17" s="16" t="s">
        <v>50</v>
      </c>
      <c r="F17" s="16">
        <v>37</v>
      </c>
      <c r="G17" s="16" t="s">
        <v>165</v>
      </c>
      <c r="H17" s="16" t="s">
        <v>83</v>
      </c>
      <c r="I17" s="16" t="s">
        <v>62</v>
      </c>
      <c r="J17" s="16" t="s">
        <v>72</v>
      </c>
      <c r="K17" s="20" t="s">
        <v>207</v>
      </c>
      <c r="L17" s="20" t="s">
        <v>194</v>
      </c>
      <c r="M17" s="16">
        <v>24</v>
      </c>
      <c r="O17" s="21"/>
      <c r="P17" s="22"/>
      <c r="Q17" s="22"/>
    </row>
    <row r="18" s="13" customFormat="1" ht="40.5" spans="1:17">
      <c r="A18" s="16">
        <v>16</v>
      </c>
      <c r="B18" s="17" t="s">
        <v>303</v>
      </c>
      <c r="C18" s="18" t="s">
        <v>6</v>
      </c>
      <c r="D18" s="16" t="s">
        <v>60</v>
      </c>
      <c r="E18" s="16" t="s">
        <v>50</v>
      </c>
      <c r="F18" s="16">
        <v>41</v>
      </c>
      <c r="G18" s="16" t="s">
        <v>51</v>
      </c>
      <c r="H18" s="16" t="s">
        <v>52</v>
      </c>
      <c r="I18" s="16" t="s">
        <v>62</v>
      </c>
      <c r="J18" s="16" t="s">
        <v>191</v>
      </c>
      <c r="K18" s="20" t="s">
        <v>69</v>
      </c>
      <c r="L18" s="20" t="s">
        <v>226</v>
      </c>
      <c r="M18" s="16">
        <v>303</v>
      </c>
      <c r="O18" s="21"/>
      <c r="P18" s="22"/>
      <c r="Q18" s="22"/>
    </row>
    <row r="19" s="13" customFormat="1" spans="1:17">
      <c r="A19" s="16">
        <v>17</v>
      </c>
      <c r="B19" s="17" t="s">
        <v>303</v>
      </c>
      <c r="C19" s="18" t="s">
        <v>3</v>
      </c>
      <c r="D19" s="16" t="s">
        <v>60</v>
      </c>
      <c r="E19" s="16" t="s">
        <v>50</v>
      </c>
      <c r="F19" s="16">
        <v>41</v>
      </c>
      <c r="G19" s="16" t="s">
        <v>51</v>
      </c>
      <c r="H19" s="16" t="s">
        <v>52</v>
      </c>
      <c r="I19" s="16" t="s">
        <v>62</v>
      </c>
      <c r="J19" s="16" t="s">
        <v>191</v>
      </c>
      <c r="K19" s="20" t="s">
        <v>63</v>
      </c>
      <c r="L19" s="20" t="s">
        <v>192</v>
      </c>
      <c r="M19" s="16">
        <v>12</v>
      </c>
      <c r="O19" s="21"/>
      <c r="P19" s="22"/>
      <c r="Q19" s="22"/>
    </row>
    <row r="20" s="13" customFormat="1" spans="1:17">
      <c r="A20" s="16">
        <v>18</v>
      </c>
      <c r="B20" s="17" t="s">
        <v>303</v>
      </c>
      <c r="C20" s="18" t="s">
        <v>21</v>
      </c>
      <c r="D20" s="16" t="s">
        <v>60</v>
      </c>
      <c r="E20" s="16" t="s">
        <v>50</v>
      </c>
      <c r="F20" s="16">
        <v>36</v>
      </c>
      <c r="G20" s="16" t="s">
        <v>51</v>
      </c>
      <c r="H20" s="16" t="s">
        <v>52</v>
      </c>
      <c r="I20" s="16" t="s">
        <v>62</v>
      </c>
      <c r="J20" s="16" t="s">
        <v>72</v>
      </c>
      <c r="K20" s="20" t="s">
        <v>193</v>
      </c>
      <c r="L20" s="20" t="s">
        <v>197</v>
      </c>
      <c r="M20" s="16">
        <v>48</v>
      </c>
      <c r="O20" s="21"/>
      <c r="P20" s="22"/>
      <c r="Q20" s="22"/>
    </row>
    <row r="21" s="13" customFormat="1" spans="1:17">
      <c r="A21" s="16">
        <v>19</v>
      </c>
      <c r="B21" s="17" t="s">
        <v>303</v>
      </c>
      <c r="C21" s="18" t="s">
        <v>24</v>
      </c>
      <c r="D21" s="16" t="s">
        <v>60</v>
      </c>
      <c r="E21" s="16" t="s">
        <v>50</v>
      </c>
      <c r="F21" s="16">
        <v>40</v>
      </c>
      <c r="G21" s="16" t="s">
        <v>51</v>
      </c>
      <c r="H21" s="16" t="s">
        <v>52</v>
      </c>
      <c r="I21" s="16" t="s">
        <v>62</v>
      </c>
      <c r="J21" s="16"/>
      <c r="K21" s="20" t="s">
        <v>193</v>
      </c>
      <c r="L21" s="20" t="s">
        <v>192</v>
      </c>
      <c r="M21" s="16">
        <v>18</v>
      </c>
      <c r="O21" s="21"/>
      <c r="P21" s="22"/>
      <c r="Q21" s="22"/>
    </row>
    <row r="22" s="13" customFormat="1" spans="1:17">
      <c r="A22" s="16">
        <v>20</v>
      </c>
      <c r="B22" s="17" t="s">
        <v>303</v>
      </c>
      <c r="C22" s="18" t="s">
        <v>29</v>
      </c>
      <c r="D22" s="16" t="s">
        <v>49</v>
      </c>
      <c r="E22" s="16" t="s">
        <v>50</v>
      </c>
      <c r="F22" s="16">
        <v>30</v>
      </c>
      <c r="G22" s="16" t="s">
        <v>51</v>
      </c>
      <c r="H22" s="16" t="s">
        <v>52</v>
      </c>
      <c r="I22" s="16" t="s">
        <v>62</v>
      </c>
      <c r="J22" s="16" t="s">
        <v>72</v>
      </c>
      <c r="K22" s="20" t="s">
        <v>193</v>
      </c>
      <c r="L22" s="20" t="s">
        <v>197</v>
      </c>
      <c r="M22" s="16">
        <v>48</v>
      </c>
      <c r="O22" s="21"/>
      <c r="P22" s="22"/>
      <c r="Q22" s="22"/>
    </row>
    <row r="23" s="13" customFormat="1" spans="1:17">
      <c r="A23" s="16">
        <v>21</v>
      </c>
      <c r="B23" s="17" t="s">
        <v>303</v>
      </c>
      <c r="C23" s="18" t="s">
        <v>42</v>
      </c>
      <c r="D23" s="16" t="s">
        <v>60</v>
      </c>
      <c r="E23" s="16" t="s">
        <v>50</v>
      </c>
      <c r="F23" s="16">
        <v>52</v>
      </c>
      <c r="G23" s="16" t="s">
        <v>51</v>
      </c>
      <c r="H23" s="16" t="s">
        <v>52</v>
      </c>
      <c r="I23" s="16" t="s">
        <v>62</v>
      </c>
      <c r="J23" s="16" t="s">
        <v>66</v>
      </c>
      <c r="K23" s="20" t="s">
        <v>193</v>
      </c>
      <c r="L23" s="20" t="s">
        <v>208</v>
      </c>
      <c r="M23" s="16">
        <v>4</v>
      </c>
      <c r="O23" s="21"/>
      <c r="P23" s="22"/>
      <c r="Q23" s="22"/>
    </row>
    <row r="24" s="13" customFormat="1" spans="1:17">
      <c r="A24" s="16">
        <v>22</v>
      </c>
      <c r="B24" s="17" t="s">
        <v>303</v>
      </c>
      <c r="C24" s="18" t="s">
        <v>22</v>
      </c>
      <c r="D24" s="16" t="s">
        <v>60</v>
      </c>
      <c r="E24" s="16" t="s">
        <v>50</v>
      </c>
      <c r="F24" s="16">
        <v>40</v>
      </c>
      <c r="G24" s="16" t="s">
        <v>51</v>
      </c>
      <c r="H24" s="16" t="s">
        <v>52</v>
      </c>
      <c r="I24" s="16" t="s">
        <v>62</v>
      </c>
      <c r="J24" s="16" t="s">
        <v>64</v>
      </c>
      <c r="K24" s="20" t="s">
        <v>202</v>
      </c>
      <c r="L24" s="20" t="s">
        <v>192</v>
      </c>
      <c r="M24" s="16">
        <v>12</v>
      </c>
      <c r="O24" s="21"/>
      <c r="P24" s="22"/>
      <c r="Q24" s="22"/>
    </row>
    <row r="25" s="13" customFormat="1" spans="1:17">
      <c r="A25" s="16">
        <v>23</v>
      </c>
      <c r="B25" s="17" t="s">
        <v>303</v>
      </c>
      <c r="C25" s="18" t="s">
        <v>26</v>
      </c>
      <c r="D25" s="16" t="s">
        <v>60</v>
      </c>
      <c r="E25" s="16" t="s">
        <v>50</v>
      </c>
      <c r="F25" s="16">
        <v>61</v>
      </c>
      <c r="G25" s="16" t="s">
        <v>51</v>
      </c>
      <c r="H25" s="16" t="s">
        <v>52</v>
      </c>
      <c r="I25" s="16" t="s">
        <v>62</v>
      </c>
      <c r="J25" s="16" t="s">
        <v>203</v>
      </c>
      <c r="K25" s="20" t="s">
        <v>193</v>
      </c>
      <c r="L25" s="20" t="s">
        <v>204</v>
      </c>
      <c r="M25" s="16">
        <v>32</v>
      </c>
      <c r="O25" s="21"/>
      <c r="P25" s="22"/>
      <c r="Q25" s="22"/>
    </row>
    <row r="26" s="13" customFormat="1" spans="1:17">
      <c r="A26" s="16">
        <v>24</v>
      </c>
      <c r="B26" s="17" t="s">
        <v>303</v>
      </c>
      <c r="C26" s="18" t="s">
        <v>28</v>
      </c>
      <c r="D26" s="16" t="s">
        <v>60</v>
      </c>
      <c r="E26" s="16" t="s">
        <v>50</v>
      </c>
      <c r="F26" s="16">
        <v>63</v>
      </c>
      <c r="G26" s="16" t="s">
        <v>51</v>
      </c>
      <c r="H26" s="16" t="s">
        <v>61</v>
      </c>
      <c r="I26" s="16" t="s">
        <v>62</v>
      </c>
      <c r="J26" s="16" t="s">
        <v>203</v>
      </c>
      <c r="K26" s="20" t="s">
        <v>193</v>
      </c>
      <c r="L26" s="20" t="s">
        <v>230</v>
      </c>
      <c r="M26" s="16">
        <v>96</v>
      </c>
      <c r="O26" s="21"/>
      <c r="P26" s="22"/>
      <c r="Q26" s="22"/>
    </row>
    <row r="27" s="13" customFormat="1" spans="1:17">
      <c r="A27" s="16">
        <v>25</v>
      </c>
      <c r="B27" s="17" t="s">
        <v>303</v>
      </c>
      <c r="C27" s="18" t="s">
        <v>32</v>
      </c>
      <c r="D27" s="16" t="s">
        <v>49</v>
      </c>
      <c r="E27" s="16" t="s">
        <v>50</v>
      </c>
      <c r="F27" s="16">
        <v>39</v>
      </c>
      <c r="G27" s="16" t="s">
        <v>51</v>
      </c>
      <c r="H27" s="16" t="s">
        <v>52</v>
      </c>
      <c r="I27" s="16" t="s">
        <v>62</v>
      </c>
      <c r="J27" s="16" t="s">
        <v>191</v>
      </c>
      <c r="K27" s="20" t="s">
        <v>193</v>
      </c>
      <c r="L27" s="20" t="s">
        <v>205</v>
      </c>
      <c r="M27" s="16">
        <v>30</v>
      </c>
      <c r="O27" s="21"/>
      <c r="P27" s="22"/>
      <c r="Q27" s="22"/>
    </row>
    <row r="28" s="13" customFormat="1" spans="1:17">
      <c r="A28" s="16">
        <v>26</v>
      </c>
      <c r="B28" s="17" t="s">
        <v>303</v>
      </c>
      <c r="C28" s="18" t="s">
        <v>23</v>
      </c>
      <c r="D28" s="16" t="s">
        <v>60</v>
      </c>
      <c r="E28" s="16" t="s">
        <v>50</v>
      </c>
      <c r="F28" s="16">
        <v>38</v>
      </c>
      <c r="G28" s="16" t="s">
        <v>51</v>
      </c>
      <c r="H28" s="16" t="s">
        <v>52</v>
      </c>
      <c r="I28" s="16" t="s">
        <v>62</v>
      </c>
      <c r="J28" s="16" t="s">
        <v>200</v>
      </c>
      <c r="K28" s="20" t="s">
        <v>193</v>
      </c>
      <c r="L28" s="20" t="s">
        <v>194</v>
      </c>
      <c r="M28" s="16">
        <v>36</v>
      </c>
      <c r="O28" s="21"/>
      <c r="P28" s="22"/>
      <c r="Q28" s="22"/>
    </row>
    <row r="29" s="13" customFormat="1" spans="1:17">
      <c r="A29" s="16">
        <v>27</v>
      </c>
      <c r="B29" s="17" t="s">
        <v>303</v>
      </c>
      <c r="C29" s="18" t="s">
        <v>31</v>
      </c>
      <c r="D29" s="16" t="s">
        <v>60</v>
      </c>
      <c r="E29" s="16" t="s">
        <v>50</v>
      </c>
      <c r="F29" s="16">
        <v>42</v>
      </c>
      <c r="G29" s="16" t="s">
        <v>51</v>
      </c>
      <c r="H29" s="16" t="s">
        <v>52</v>
      </c>
      <c r="I29" s="16" t="s">
        <v>62</v>
      </c>
      <c r="J29" s="16"/>
      <c r="K29" s="20" t="s">
        <v>213</v>
      </c>
      <c r="L29" s="20" t="s">
        <v>194</v>
      </c>
      <c r="M29" s="16">
        <v>35</v>
      </c>
      <c r="O29" s="21"/>
      <c r="P29" s="22"/>
      <c r="Q29" s="22"/>
    </row>
    <row r="30" s="13" customFormat="1" spans="1:17">
      <c r="A30" s="16">
        <v>28</v>
      </c>
      <c r="B30" s="17" t="s">
        <v>303</v>
      </c>
      <c r="C30" s="18" t="s">
        <v>46</v>
      </c>
      <c r="D30" s="16" t="s">
        <v>60</v>
      </c>
      <c r="E30" s="16" t="s">
        <v>50</v>
      </c>
      <c r="F30" s="16">
        <v>61</v>
      </c>
      <c r="G30" s="16" t="s">
        <v>51</v>
      </c>
      <c r="H30" s="16" t="s">
        <v>52</v>
      </c>
      <c r="I30" s="16" t="s">
        <v>62</v>
      </c>
      <c r="J30" s="16" t="s">
        <v>203</v>
      </c>
      <c r="K30" s="20" t="s">
        <v>207</v>
      </c>
      <c r="L30" s="20" t="s">
        <v>208</v>
      </c>
      <c r="M30" s="16">
        <v>4</v>
      </c>
      <c r="O30" s="21"/>
      <c r="P30" s="22"/>
      <c r="Q30" s="22"/>
    </row>
    <row r="31" s="13" customFormat="1" spans="1:17">
      <c r="A31" s="16">
        <v>29</v>
      </c>
      <c r="B31" s="17" t="s">
        <v>303</v>
      </c>
      <c r="C31" s="18" t="s">
        <v>11</v>
      </c>
      <c r="D31" s="16" t="e">
        <v>#N/A</v>
      </c>
      <c r="E31" s="16" t="e">
        <v>#N/A</v>
      </c>
      <c r="F31" s="16" t="e">
        <v>#N/A</v>
      </c>
      <c r="G31" s="16" t="e">
        <v>#N/A</v>
      </c>
      <c r="H31" s="16" t="e">
        <v>#N/A</v>
      </c>
      <c r="I31" s="16" t="e">
        <v>#N/A</v>
      </c>
      <c r="J31" s="16" t="e">
        <v>#N/A</v>
      </c>
      <c r="K31" s="20" t="s">
        <v>206</v>
      </c>
      <c r="L31" s="20" t="s">
        <v>192</v>
      </c>
      <c r="M31" s="16">
        <v>12</v>
      </c>
      <c r="O31" s="21"/>
      <c r="P31" s="22"/>
      <c r="Q31" s="22"/>
    </row>
    <row r="32" s="13" customFormat="1" spans="1:17">
      <c r="A32" s="16">
        <v>30</v>
      </c>
      <c r="B32" s="17" t="s">
        <v>303</v>
      </c>
      <c r="C32" s="18" t="s">
        <v>34</v>
      </c>
      <c r="D32" s="16" t="s">
        <v>49</v>
      </c>
      <c r="E32" s="16" t="s">
        <v>50</v>
      </c>
      <c r="F32" s="16">
        <v>41</v>
      </c>
      <c r="G32" s="16" t="s">
        <v>51</v>
      </c>
      <c r="H32" s="16" t="s">
        <v>83</v>
      </c>
      <c r="I32" s="16" t="s">
        <v>62</v>
      </c>
      <c r="J32" s="16" t="s">
        <v>72</v>
      </c>
      <c r="K32" s="20" t="s">
        <v>207</v>
      </c>
      <c r="L32" s="20" t="s">
        <v>192</v>
      </c>
      <c r="M32" s="16">
        <v>12</v>
      </c>
      <c r="P32" s="22"/>
      <c r="Q32" s="22"/>
    </row>
    <row r="33" spans="16:17">
      <c r="P33" s="22"/>
      <c r="Q33" s="22"/>
    </row>
    <row r="34" spans="16:17">
      <c r="P34" s="22"/>
      <c r="Q34" s="22"/>
    </row>
    <row r="35" spans="16:17">
      <c r="P35" s="22"/>
      <c r="Q35" s="22"/>
    </row>
    <row r="36" spans="16:17">
      <c r="P36" s="22"/>
      <c r="Q36" s="22"/>
    </row>
    <row r="37" spans="16:17">
      <c r="P37" s="22"/>
      <c r="Q37" s="22"/>
    </row>
    <row r="38" spans="16:17">
      <c r="P38" s="22"/>
      <c r="Q38" s="22"/>
    </row>
    <row r="39" spans="16:17">
      <c r="P39" s="22"/>
      <c r="Q39" s="22"/>
    </row>
    <row r="40" spans="16:17">
      <c r="P40" s="22"/>
      <c r="Q40" s="22"/>
    </row>
    <row r="41" spans="16:17">
      <c r="P41" s="22"/>
      <c r="Q41" s="22"/>
    </row>
    <row r="42" spans="16:17">
      <c r="P42" s="22"/>
      <c r="Q42" s="22"/>
    </row>
    <row r="43" spans="16:17">
      <c r="P43" s="22"/>
      <c r="Q43" s="22"/>
    </row>
    <row r="44" spans="16:17">
      <c r="P44" s="22"/>
      <c r="Q44" s="22"/>
    </row>
    <row r="45" spans="16:17">
      <c r="P45" s="22"/>
      <c r="Q45" s="22"/>
    </row>
    <row r="46" spans="16:17">
      <c r="P46" s="22"/>
      <c r="Q46" s="22"/>
    </row>
    <row r="47" spans="16:17">
      <c r="P47" s="22"/>
      <c r="Q47" s="22"/>
    </row>
    <row r="48" spans="16:17">
      <c r="P48" s="22"/>
      <c r="Q48" s="22"/>
    </row>
    <row r="49" spans="16:17">
      <c r="P49" s="22"/>
      <c r="Q49" s="22"/>
    </row>
    <row r="50" spans="16:17">
      <c r="P50" s="22"/>
      <c r="Q50" s="22"/>
    </row>
    <row r="51" spans="16:17">
      <c r="P51" s="22"/>
      <c r="Q51" s="22"/>
    </row>
    <row r="52" spans="16:17">
      <c r="P52" s="22"/>
      <c r="Q52" s="22"/>
    </row>
    <row r="53" spans="16:17">
      <c r="P53" s="22"/>
      <c r="Q53" s="22"/>
    </row>
    <row r="54" spans="16:17">
      <c r="P54" s="22"/>
      <c r="Q54" s="22"/>
    </row>
    <row r="55" spans="16:17">
      <c r="P55" s="22"/>
      <c r="Q55" s="22"/>
    </row>
    <row r="56" spans="16:17">
      <c r="P56" s="22"/>
      <c r="Q56" s="22"/>
    </row>
    <row r="57" spans="16:17">
      <c r="P57" s="22"/>
      <c r="Q57" s="22"/>
    </row>
    <row r="58" spans="16:17">
      <c r="P58" s="22"/>
      <c r="Q58" s="22"/>
    </row>
    <row r="59" spans="16:17">
      <c r="P59" s="22"/>
      <c r="Q59" s="22"/>
    </row>
    <row r="60" spans="16:17">
      <c r="P60" s="22"/>
      <c r="Q60" s="22"/>
    </row>
    <row r="61" spans="16:17">
      <c r="P61" s="22"/>
      <c r="Q61" s="22"/>
    </row>
    <row r="62" spans="16:17">
      <c r="P62" s="22"/>
      <c r="Q62" s="22"/>
    </row>
    <row r="63" spans="16:17">
      <c r="P63" s="22"/>
      <c r="Q63" s="22"/>
    </row>
    <row r="64" spans="16:17">
      <c r="P64" s="22"/>
      <c r="Q64" s="22"/>
    </row>
    <row r="65" spans="16:17">
      <c r="P65" s="22"/>
      <c r="Q65" s="22"/>
    </row>
    <row r="66" spans="16:17">
      <c r="P66" s="22"/>
      <c r="Q66" s="22"/>
    </row>
    <row r="67" spans="16:17">
      <c r="P67" s="22"/>
      <c r="Q67" s="22"/>
    </row>
    <row r="68" spans="16:17">
      <c r="P68" s="22"/>
      <c r="Q68" s="22"/>
    </row>
    <row r="69" spans="16:17">
      <c r="P69" s="22"/>
      <c r="Q69" s="22"/>
    </row>
    <row r="70" spans="16:17">
      <c r="P70" s="22"/>
      <c r="Q70" s="22"/>
    </row>
    <row r="71" spans="16:17">
      <c r="P71" s="22"/>
      <c r="Q71" s="22"/>
    </row>
    <row r="72" spans="16:17">
      <c r="P72" s="22"/>
      <c r="Q72" s="22"/>
    </row>
    <row r="73" spans="16:17">
      <c r="P73" s="22"/>
      <c r="Q73" s="22"/>
    </row>
    <row r="74" spans="16:17">
      <c r="P74" s="22"/>
      <c r="Q74" s="22"/>
    </row>
    <row r="75" spans="16:17">
      <c r="P75" s="22"/>
      <c r="Q75" s="22"/>
    </row>
    <row r="76" spans="16:17">
      <c r="P76" s="22"/>
      <c r="Q76" s="22"/>
    </row>
    <row r="77" spans="16:17">
      <c r="P77" s="22"/>
      <c r="Q77" s="22"/>
    </row>
    <row r="78" spans="16:17">
      <c r="P78" s="22"/>
      <c r="Q78" s="22"/>
    </row>
    <row r="79" spans="16:17">
      <c r="P79" s="22"/>
      <c r="Q79" s="22"/>
    </row>
    <row r="80" spans="16:17">
      <c r="P80" s="22"/>
      <c r="Q80" s="22"/>
    </row>
    <row r="81" spans="16:17">
      <c r="P81" s="22"/>
      <c r="Q81" s="22"/>
    </row>
    <row r="82" spans="16:17">
      <c r="P82" s="22"/>
      <c r="Q82" s="22"/>
    </row>
    <row r="83" spans="16:17">
      <c r="P83" s="22"/>
      <c r="Q83" s="22"/>
    </row>
    <row r="84" spans="16:17">
      <c r="P84" s="22"/>
      <c r="Q84" s="22"/>
    </row>
    <row r="85" spans="16:17">
      <c r="P85" s="22"/>
      <c r="Q85" s="22"/>
    </row>
    <row r="86" spans="16:17">
      <c r="P86" s="22"/>
      <c r="Q86" s="22"/>
    </row>
    <row r="87" spans="16:17">
      <c r="P87" s="22"/>
      <c r="Q87" s="22"/>
    </row>
    <row r="88" spans="16:17">
      <c r="P88" s="22"/>
      <c r="Q88" s="22"/>
    </row>
    <row r="89" spans="16:17">
      <c r="P89" s="22"/>
      <c r="Q89" s="22"/>
    </row>
    <row r="90" spans="16:17">
      <c r="P90" s="22"/>
      <c r="Q90" s="22"/>
    </row>
    <row r="91" spans="16:17">
      <c r="P91" s="22"/>
      <c r="Q91" s="22"/>
    </row>
    <row r="92" spans="16:17">
      <c r="P92" s="22"/>
      <c r="Q92" s="22"/>
    </row>
    <row r="93" spans="16:17">
      <c r="P93" s="22"/>
      <c r="Q93" s="22"/>
    </row>
    <row r="94" spans="16:17">
      <c r="P94" s="22"/>
      <c r="Q94" s="22"/>
    </row>
    <row r="95" spans="16:17">
      <c r="P95" s="22"/>
      <c r="Q95" s="22"/>
    </row>
    <row r="96" spans="16:17">
      <c r="P96" s="22"/>
      <c r="Q96" s="22"/>
    </row>
    <row r="97" spans="16:17">
      <c r="P97" s="22"/>
      <c r="Q97" s="22"/>
    </row>
    <row r="98" spans="16:17">
      <c r="P98" s="22"/>
      <c r="Q98" s="22"/>
    </row>
    <row r="99" spans="16:17">
      <c r="P99" s="22"/>
      <c r="Q99" s="22"/>
    </row>
    <row r="100" spans="16:17">
      <c r="P100" s="22"/>
      <c r="Q100" s="22"/>
    </row>
    <row r="101" spans="16:17">
      <c r="P101" s="23"/>
      <c r="Q101" s="23"/>
    </row>
  </sheetData>
  <autoFilter ref="A2:N32">
    <extLst/>
  </autoFilter>
  <mergeCells count="1">
    <mergeCell ref="A1:M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L9" sqref="L9"/>
    </sheetView>
  </sheetViews>
  <sheetFormatPr defaultColWidth="9" defaultRowHeight="13.5"/>
  <cols>
    <col min="1" max="1" width="4.63333333333333" customWidth="1"/>
    <col min="2" max="2" width="12.6333333333333" customWidth="1"/>
    <col min="11" max="11" width="18.5" customWidth="1"/>
    <col min="12" max="12" width="18.3833333333333" customWidth="1"/>
    <col min="13" max="13" width="21.8833333333333" customWidth="1"/>
  </cols>
  <sheetData>
    <row r="1" ht="20.25" spans="1:13">
      <c r="A1" s="7" t="s">
        <v>304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ht="27" spans="1:13">
      <c r="A2" s="9" t="s">
        <v>98</v>
      </c>
      <c r="B2" s="10" t="s">
        <v>99</v>
      </c>
      <c r="C2" s="10" t="s">
        <v>0</v>
      </c>
      <c r="D2" s="11" t="s">
        <v>100</v>
      </c>
      <c r="E2" s="11" t="s">
        <v>101</v>
      </c>
      <c r="F2" s="11" t="s">
        <v>102</v>
      </c>
      <c r="G2" s="11" t="s">
        <v>103</v>
      </c>
      <c r="H2" s="11" t="s">
        <v>104</v>
      </c>
      <c r="I2" s="11" t="s">
        <v>105</v>
      </c>
      <c r="J2" s="11" t="s">
        <v>106</v>
      </c>
      <c r="K2" s="11" t="s">
        <v>107</v>
      </c>
      <c r="L2" s="11" t="s">
        <v>305</v>
      </c>
      <c r="M2" s="9" t="s">
        <v>306</v>
      </c>
    </row>
    <row r="3" s="6" customFormat="1" spans="1:13">
      <c r="A3" s="12">
        <v>1</v>
      </c>
      <c r="B3" s="12" t="s">
        <v>307</v>
      </c>
      <c r="C3" s="12" t="s">
        <v>308</v>
      </c>
      <c r="D3" s="12" t="s">
        <v>309</v>
      </c>
      <c r="E3" s="12" t="s">
        <v>310</v>
      </c>
      <c r="F3" s="12" t="s">
        <v>311</v>
      </c>
      <c r="G3" s="12" t="s">
        <v>312</v>
      </c>
      <c r="H3" s="12" t="s">
        <v>313</v>
      </c>
      <c r="I3" s="12" t="s">
        <v>314</v>
      </c>
      <c r="J3" s="12" t="s">
        <v>315</v>
      </c>
      <c r="K3" s="12" t="s">
        <v>316</v>
      </c>
      <c r="L3" s="12" t="s">
        <v>314</v>
      </c>
      <c r="M3" s="12" t="s">
        <v>317</v>
      </c>
    </row>
    <row r="4" s="6" customFormat="1" spans="1:13">
      <c r="A4" s="12">
        <v>2</v>
      </c>
      <c r="B4" s="12" t="s">
        <v>307</v>
      </c>
      <c r="C4" s="12" t="s">
        <v>318</v>
      </c>
      <c r="D4" s="12" t="s">
        <v>309</v>
      </c>
      <c r="E4" s="12" t="s">
        <v>310</v>
      </c>
      <c r="F4" s="12" t="s">
        <v>319</v>
      </c>
      <c r="G4" s="12" t="s">
        <v>312</v>
      </c>
      <c r="H4" s="12" t="s">
        <v>313</v>
      </c>
      <c r="I4" s="12" t="s">
        <v>314</v>
      </c>
      <c r="J4" s="12" t="s">
        <v>320</v>
      </c>
      <c r="K4" s="12" t="s">
        <v>316</v>
      </c>
      <c r="L4" s="12" t="s">
        <v>314</v>
      </c>
      <c r="M4" s="12" t="s">
        <v>317</v>
      </c>
    </row>
    <row r="5" s="6" customFormat="1" spans="1:13">
      <c r="A5" s="12">
        <v>3</v>
      </c>
      <c r="B5" s="12" t="s">
        <v>307</v>
      </c>
      <c r="C5" s="12" t="s">
        <v>321</v>
      </c>
      <c r="D5" s="12" t="s">
        <v>322</v>
      </c>
      <c r="E5" s="12" t="s">
        <v>310</v>
      </c>
      <c r="F5" s="12" t="s">
        <v>311</v>
      </c>
      <c r="G5" s="12" t="s">
        <v>312</v>
      </c>
      <c r="H5" s="12" t="s">
        <v>313</v>
      </c>
      <c r="I5" s="12" t="s">
        <v>314</v>
      </c>
      <c r="J5" s="12" t="s">
        <v>320</v>
      </c>
      <c r="K5" s="12" t="s">
        <v>316</v>
      </c>
      <c r="L5" s="12" t="s">
        <v>314</v>
      </c>
      <c r="M5" s="12" t="s">
        <v>317</v>
      </c>
    </row>
    <row r="6" s="6" customFormat="1" spans="1:13">
      <c r="A6" s="12">
        <v>4</v>
      </c>
      <c r="B6" s="12" t="s">
        <v>307</v>
      </c>
      <c r="C6" s="12" t="s">
        <v>323</v>
      </c>
      <c r="D6" s="12" t="s">
        <v>309</v>
      </c>
      <c r="E6" s="12" t="s">
        <v>310</v>
      </c>
      <c r="F6" s="12" t="s">
        <v>324</v>
      </c>
      <c r="G6" s="12" t="s">
        <v>312</v>
      </c>
      <c r="H6" s="12" t="s">
        <v>313</v>
      </c>
      <c r="I6" s="12" t="s">
        <v>325</v>
      </c>
      <c r="J6" s="12" t="s">
        <v>326</v>
      </c>
      <c r="K6" s="12" t="s">
        <v>316</v>
      </c>
      <c r="L6" s="12" t="s">
        <v>314</v>
      </c>
      <c r="M6" s="12" t="s">
        <v>317</v>
      </c>
    </row>
    <row r="7" s="6" customFormat="1" spans="1:13">
      <c r="A7" s="12">
        <v>5</v>
      </c>
      <c r="B7" s="12" t="s">
        <v>307</v>
      </c>
      <c r="C7" s="12" t="s">
        <v>327</v>
      </c>
      <c r="D7" s="12" t="s">
        <v>309</v>
      </c>
      <c r="E7" s="12" t="s">
        <v>310</v>
      </c>
      <c r="F7" s="12" t="s">
        <v>94</v>
      </c>
      <c r="G7" s="12" t="s">
        <v>312</v>
      </c>
      <c r="H7" s="12" t="s">
        <v>313</v>
      </c>
      <c r="I7" s="12" t="s">
        <v>314</v>
      </c>
      <c r="J7" s="12" t="s">
        <v>315</v>
      </c>
      <c r="K7" s="12" t="s">
        <v>316</v>
      </c>
      <c r="L7" s="12" t="s">
        <v>314</v>
      </c>
      <c r="M7" s="12" t="s">
        <v>317</v>
      </c>
    </row>
    <row r="8" s="6" customFormat="1" spans="1:13">
      <c r="A8" s="12">
        <v>6</v>
      </c>
      <c r="B8" s="12" t="s">
        <v>307</v>
      </c>
      <c r="C8" s="12" t="s">
        <v>328</v>
      </c>
      <c r="D8" s="12" t="s">
        <v>309</v>
      </c>
      <c r="E8" s="12" t="s">
        <v>310</v>
      </c>
      <c r="F8" s="12" t="s">
        <v>319</v>
      </c>
      <c r="G8" s="12" t="s">
        <v>312</v>
      </c>
      <c r="H8" s="12" t="s">
        <v>313</v>
      </c>
      <c r="I8" s="12" t="s">
        <v>314</v>
      </c>
      <c r="J8" s="12" t="s">
        <v>320</v>
      </c>
      <c r="K8" s="12" t="s">
        <v>316</v>
      </c>
      <c r="L8" s="12" t="s">
        <v>314</v>
      </c>
      <c r="M8" s="12" t="s">
        <v>317</v>
      </c>
    </row>
    <row r="9" s="6" customFormat="1" spans="1:13">
      <c r="A9" s="12">
        <v>7</v>
      </c>
      <c r="B9" s="12" t="s">
        <v>307</v>
      </c>
      <c r="C9" s="12" t="s">
        <v>329</v>
      </c>
      <c r="D9" s="12" t="s">
        <v>309</v>
      </c>
      <c r="E9" s="12" t="s">
        <v>310</v>
      </c>
      <c r="F9" s="12" t="s">
        <v>319</v>
      </c>
      <c r="G9" s="12" t="s">
        <v>312</v>
      </c>
      <c r="H9" s="12" t="s">
        <v>313</v>
      </c>
      <c r="I9" s="12" t="s">
        <v>314</v>
      </c>
      <c r="J9" s="12" t="s">
        <v>320</v>
      </c>
      <c r="K9" s="12" t="s">
        <v>316</v>
      </c>
      <c r="L9" s="12" t="s">
        <v>325</v>
      </c>
      <c r="M9" s="12" t="s">
        <v>317</v>
      </c>
    </row>
    <row r="10" s="6" customFormat="1" spans="1:13">
      <c r="A10" s="12">
        <v>8</v>
      </c>
      <c r="B10" s="12" t="s">
        <v>307</v>
      </c>
      <c r="C10" s="12" t="s">
        <v>330</v>
      </c>
      <c r="D10" s="12" t="s">
        <v>309</v>
      </c>
      <c r="E10" s="12" t="s">
        <v>310</v>
      </c>
      <c r="F10" s="12" t="s">
        <v>331</v>
      </c>
      <c r="G10" s="12" t="s">
        <v>312</v>
      </c>
      <c r="H10" s="12" t="s">
        <v>313</v>
      </c>
      <c r="I10" s="12" t="s">
        <v>314</v>
      </c>
      <c r="J10" s="12" t="s">
        <v>315</v>
      </c>
      <c r="K10" s="12" t="s">
        <v>316</v>
      </c>
      <c r="L10" s="12" t="s">
        <v>314</v>
      </c>
      <c r="M10" s="12" t="s">
        <v>317</v>
      </c>
    </row>
    <row r="11" s="6" customFormat="1" spans="1:13">
      <c r="A11" s="12">
        <v>9</v>
      </c>
      <c r="B11" s="12" t="s">
        <v>307</v>
      </c>
      <c r="C11" s="12" t="s">
        <v>332</v>
      </c>
      <c r="D11" s="12" t="s">
        <v>322</v>
      </c>
      <c r="E11" s="12" t="s">
        <v>310</v>
      </c>
      <c r="F11" s="12" t="s">
        <v>333</v>
      </c>
      <c r="G11" s="12" t="s">
        <v>312</v>
      </c>
      <c r="H11" s="12" t="s">
        <v>313</v>
      </c>
      <c r="I11" s="12" t="s">
        <v>314</v>
      </c>
      <c r="J11" s="12" t="s">
        <v>315</v>
      </c>
      <c r="K11" s="12" t="s">
        <v>316</v>
      </c>
      <c r="L11" s="12" t="s">
        <v>314</v>
      </c>
      <c r="M11" s="12" t="s">
        <v>317</v>
      </c>
    </row>
    <row r="12" s="6" customFormat="1" spans="1:13">
      <c r="A12" s="12">
        <v>10</v>
      </c>
      <c r="B12" s="12" t="s">
        <v>307</v>
      </c>
      <c r="C12" s="12" t="s">
        <v>334</v>
      </c>
      <c r="D12" s="12" t="s">
        <v>309</v>
      </c>
      <c r="E12" s="12" t="s">
        <v>310</v>
      </c>
      <c r="F12" s="12" t="s">
        <v>319</v>
      </c>
      <c r="G12" s="12" t="s">
        <v>312</v>
      </c>
      <c r="H12" s="12" t="s">
        <v>313</v>
      </c>
      <c r="I12" s="12" t="s">
        <v>314</v>
      </c>
      <c r="J12" s="12" t="s">
        <v>320</v>
      </c>
      <c r="K12" s="12" t="s">
        <v>316</v>
      </c>
      <c r="L12" s="12" t="s">
        <v>314</v>
      </c>
      <c r="M12" s="12" t="s">
        <v>317</v>
      </c>
    </row>
    <row r="13" s="6" customFormat="1" spans="1:13">
      <c r="A13" s="12">
        <v>11</v>
      </c>
      <c r="B13" s="12" t="s">
        <v>307</v>
      </c>
      <c r="C13" s="12" t="s">
        <v>335</v>
      </c>
      <c r="D13" s="12" t="s">
        <v>309</v>
      </c>
      <c r="E13" s="12" t="s">
        <v>310</v>
      </c>
      <c r="F13" s="12" t="s">
        <v>333</v>
      </c>
      <c r="G13" s="12" t="s">
        <v>312</v>
      </c>
      <c r="H13" s="12" t="s">
        <v>313</v>
      </c>
      <c r="I13" s="12" t="s">
        <v>314</v>
      </c>
      <c r="J13" s="12" t="s">
        <v>315</v>
      </c>
      <c r="K13" s="12" t="s">
        <v>316</v>
      </c>
      <c r="L13" s="12" t="s">
        <v>314</v>
      </c>
      <c r="M13" s="12" t="s">
        <v>317</v>
      </c>
    </row>
    <row r="14" s="6" customFormat="1" spans="1:13">
      <c r="A14" s="12">
        <v>12</v>
      </c>
      <c r="B14" s="12" t="s">
        <v>307</v>
      </c>
      <c r="C14" s="12" t="s">
        <v>336</v>
      </c>
      <c r="D14" s="12" t="s">
        <v>322</v>
      </c>
      <c r="E14" s="12" t="s">
        <v>310</v>
      </c>
      <c r="F14" s="12" t="s">
        <v>94</v>
      </c>
      <c r="G14" s="12" t="s">
        <v>312</v>
      </c>
      <c r="H14" s="12" t="s">
        <v>313</v>
      </c>
      <c r="I14" s="12" t="s">
        <v>314</v>
      </c>
      <c r="J14" s="12" t="s">
        <v>320</v>
      </c>
      <c r="K14" s="12" t="s">
        <v>316</v>
      </c>
      <c r="L14" s="12" t="s">
        <v>314</v>
      </c>
      <c r="M14" s="12" t="s">
        <v>317</v>
      </c>
    </row>
    <row r="15" s="6" customFormat="1" spans="1:13">
      <c r="A15" s="12">
        <v>13</v>
      </c>
      <c r="B15" s="12" t="s">
        <v>307</v>
      </c>
      <c r="C15" s="12" t="s">
        <v>337</v>
      </c>
      <c r="D15" s="12" t="s">
        <v>309</v>
      </c>
      <c r="E15" s="12" t="s">
        <v>310</v>
      </c>
      <c r="F15" s="12" t="s">
        <v>241</v>
      </c>
      <c r="G15" s="12" t="s">
        <v>312</v>
      </c>
      <c r="H15" s="12" t="s">
        <v>313</v>
      </c>
      <c r="I15" s="12" t="s">
        <v>314</v>
      </c>
      <c r="J15" s="12" t="s">
        <v>338</v>
      </c>
      <c r="K15" s="12" t="s">
        <v>339</v>
      </c>
      <c r="L15" s="12" t="s">
        <v>314</v>
      </c>
      <c r="M15" s="12" t="s">
        <v>317</v>
      </c>
    </row>
    <row r="16" s="6" customFormat="1" spans="1:13">
      <c r="A16" s="12">
        <v>14</v>
      </c>
      <c r="B16" s="12" t="s">
        <v>307</v>
      </c>
      <c r="C16" s="12" t="s">
        <v>340</v>
      </c>
      <c r="D16" s="12" t="s">
        <v>322</v>
      </c>
      <c r="E16" s="12" t="s">
        <v>310</v>
      </c>
      <c r="F16" s="12" t="s">
        <v>331</v>
      </c>
      <c r="G16" s="12" t="s">
        <v>312</v>
      </c>
      <c r="H16" s="12" t="s">
        <v>313</v>
      </c>
      <c r="I16" s="12" t="s">
        <v>325</v>
      </c>
      <c r="J16" s="12" t="s">
        <v>320</v>
      </c>
      <c r="K16" s="12" t="s">
        <v>341</v>
      </c>
      <c r="L16" s="12" t="s">
        <v>314</v>
      </c>
      <c r="M16" s="12" t="s">
        <v>317</v>
      </c>
    </row>
    <row r="17" s="6" customFormat="1" spans="1:13">
      <c r="A17" s="12">
        <v>15</v>
      </c>
      <c r="B17" s="12" t="s">
        <v>307</v>
      </c>
      <c r="C17" s="12" t="s">
        <v>342</v>
      </c>
      <c r="D17" s="12" t="s">
        <v>322</v>
      </c>
      <c r="E17" s="12" t="s">
        <v>310</v>
      </c>
      <c r="F17" s="12" t="s">
        <v>319</v>
      </c>
      <c r="G17" s="12" t="s">
        <v>312</v>
      </c>
      <c r="H17" s="12" t="s">
        <v>313</v>
      </c>
      <c r="I17" s="12" t="s">
        <v>314</v>
      </c>
      <c r="J17" s="12" t="s">
        <v>320</v>
      </c>
      <c r="K17" s="12" t="s">
        <v>316</v>
      </c>
      <c r="L17" s="12" t="s">
        <v>314</v>
      </c>
      <c r="M17" s="12" t="s">
        <v>317</v>
      </c>
    </row>
    <row r="18" s="6" customFormat="1" spans="1:13">
      <c r="A18" s="12">
        <v>16</v>
      </c>
      <c r="B18" s="12" t="s">
        <v>307</v>
      </c>
      <c r="C18" s="12" t="s">
        <v>343</v>
      </c>
      <c r="D18" s="12" t="s">
        <v>322</v>
      </c>
      <c r="E18" s="12" t="s">
        <v>310</v>
      </c>
      <c r="F18" s="12" t="s">
        <v>344</v>
      </c>
      <c r="G18" s="12" t="s">
        <v>312</v>
      </c>
      <c r="H18" s="12" t="s">
        <v>313</v>
      </c>
      <c r="I18" s="12" t="s">
        <v>314</v>
      </c>
      <c r="J18" s="12" t="s">
        <v>345</v>
      </c>
      <c r="K18" s="12" t="s">
        <v>316</v>
      </c>
      <c r="L18" s="12" t="s">
        <v>325</v>
      </c>
      <c r="M18" s="12" t="s">
        <v>317</v>
      </c>
    </row>
    <row r="19" s="6" customFormat="1" spans="1:13">
      <c r="A19" s="12">
        <v>17</v>
      </c>
      <c r="B19" s="12" t="s">
        <v>307</v>
      </c>
      <c r="C19" s="12" t="s">
        <v>346</v>
      </c>
      <c r="D19" s="12" t="s">
        <v>309</v>
      </c>
      <c r="E19" s="12" t="s">
        <v>310</v>
      </c>
      <c r="F19" s="12" t="s">
        <v>319</v>
      </c>
      <c r="G19" s="12" t="s">
        <v>312</v>
      </c>
      <c r="H19" s="12" t="s">
        <v>313</v>
      </c>
      <c r="I19" s="12" t="s">
        <v>314</v>
      </c>
      <c r="J19" s="12" t="s">
        <v>320</v>
      </c>
      <c r="K19" s="12" t="s">
        <v>316</v>
      </c>
      <c r="L19" s="12" t="s">
        <v>314</v>
      </c>
      <c r="M19" s="12" t="s">
        <v>317</v>
      </c>
    </row>
    <row r="20" s="6" customFormat="1" spans="1:13">
      <c r="A20" s="12">
        <v>18</v>
      </c>
      <c r="B20" s="12" t="s">
        <v>307</v>
      </c>
      <c r="C20" s="12" t="s">
        <v>347</v>
      </c>
      <c r="D20" s="12" t="s">
        <v>322</v>
      </c>
      <c r="E20" s="12" t="s">
        <v>310</v>
      </c>
      <c r="F20" s="12" t="s">
        <v>348</v>
      </c>
      <c r="G20" s="12" t="s">
        <v>312</v>
      </c>
      <c r="H20" s="12" t="s">
        <v>316</v>
      </c>
      <c r="I20" s="12" t="s">
        <v>314</v>
      </c>
      <c r="J20" s="12" t="s">
        <v>345</v>
      </c>
      <c r="K20" s="12" t="s">
        <v>349</v>
      </c>
      <c r="L20" s="12" t="s">
        <v>314</v>
      </c>
      <c r="M20" s="12" t="s">
        <v>317</v>
      </c>
    </row>
    <row r="21" s="6" customFormat="1" spans="1:13">
      <c r="A21" s="12">
        <v>19</v>
      </c>
      <c r="B21" s="12" t="s">
        <v>307</v>
      </c>
      <c r="C21" s="12" t="s">
        <v>350</v>
      </c>
      <c r="D21" s="12" t="s">
        <v>322</v>
      </c>
      <c r="E21" s="12" t="s">
        <v>310</v>
      </c>
      <c r="F21" s="12" t="s">
        <v>351</v>
      </c>
      <c r="G21" s="12" t="s">
        <v>352</v>
      </c>
      <c r="H21" s="12" t="s">
        <v>353</v>
      </c>
      <c r="I21" s="12" t="s">
        <v>325</v>
      </c>
      <c r="J21" s="12" t="s">
        <v>326</v>
      </c>
      <c r="K21" s="12" t="s">
        <v>316</v>
      </c>
      <c r="L21" s="12" t="s">
        <v>314</v>
      </c>
      <c r="M21" s="12" t="s">
        <v>317</v>
      </c>
    </row>
    <row r="22" s="6" customFormat="1" spans="1:13">
      <c r="A22" s="12">
        <v>20</v>
      </c>
      <c r="B22" s="12" t="s">
        <v>307</v>
      </c>
      <c r="C22" s="12" t="s">
        <v>354</v>
      </c>
      <c r="D22" s="12" t="s">
        <v>309</v>
      </c>
      <c r="E22" s="12" t="s">
        <v>310</v>
      </c>
      <c r="F22" s="12" t="s">
        <v>311</v>
      </c>
      <c r="G22" s="12" t="s">
        <v>312</v>
      </c>
      <c r="H22" s="12" t="s">
        <v>313</v>
      </c>
      <c r="I22" s="12" t="s">
        <v>314</v>
      </c>
      <c r="J22" s="12" t="s">
        <v>320</v>
      </c>
      <c r="K22" s="12" t="s">
        <v>316</v>
      </c>
      <c r="L22" s="12" t="s">
        <v>314</v>
      </c>
      <c r="M22" s="12" t="s">
        <v>317</v>
      </c>
    </row>
    <row r="23" s="6" customFormat="1" spans="1:13">
      <c r="A23" s="12">
        <v>21</v>
      </c>
      <c r="B23" s="12" t="s">
        <v>307</v>
      </c>
      <c r="C23" s="12" t="s">
        <v>355</v>
      </c>
      <c r="D23" s="12" t="s">
        <v>322</v>
      </c>
      <c r="E23" s="12" t="s">
        <v>310</v>
      </c>
      <c r="F23" s="12" t="s">
        <v>344</v>
      </c>
      <c r="G23" s="12" t="s">
        <v>312</v>
      </c>
      <c r="H23" s="12" t="s">
        <v>316</v>
      </c>
      <c r="I23" s="12" t="s">
        <v>325</v>
      </c>
      <c r="J23" s="12" t="s">
        <v>320</v>
      </c>
      <c r="K23" s="12" t="s">
        <v>356</v>
      </c>
      <c r="L23" s="12" t="s">
        <v>325</v>
      </c>
      <c r="M23" s="12" t="s">
        <v>317</v>
      </c>
    </row>
  </sheetData>
  <mergeCells count="1">
    <mergeCell ref="A1:M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130" zoomScaleNormal="130" workbookViewId="0">
      <selection activeCell="G12" sqref="G12"/>
    </sheetView>
  </sheetViews>
  <sheetFormatPr defaultColWidth="9" defaultRowHeight="13.5" outlineLevelRow="6" outlineLevelCol="6"/>
  <cols>
    <col min="3" max="3" width="14.3833333333333" customWidth="1"/>
    <col min="5" max="5" width="13.1333333333333" customWidth="1"/>
  </cols>
  <sheetData>
    <row r="1" ht="20.25" spans="1:7">
      <c r="A1" s="1" t="s">
        <v>357</v>
      </c>
      <c r="B1" s="2"/>
      <c r="C1" s="2"/>
      <c r="D1" s="2"/>
      <c r="E1" s="2"/>
      <c r="F1" s="2"/>
      <c r="G1" s="3"/>
    </row>
    <row r="2" spans="1:7">
      <c r="A2" s="4" t="s">
        <v>358</v>
      </c>
      <c r="B2" s="4" t="s">
        <v>359</v>
      </c>
      <c r="C2" s="4" t="s">
        <v>360</v>
      </c>
      <c r="D2" s="4" t="s">
        <v>361</v>
      </c>
      <c r="E2" s="4" t="s">
        <v>362</v>
      </c>
      <c r="F2" s="4" t="s">
        <v>363</v>
      </c>
      <c r="G2" s="4" t="s">
        <v>364</v>
      </c>
    </row>
    <row r="3" spans="1:7">
      <c r="A3" s="5">
        <v>2023</v>
      </c>
      <c r="B3" s="5" t="s">
        <v>365</v>
      </c>
      <c r="C3" s="5" t="s">
        <v>366</v>
      </c>
      <c r="D3" s="5" t="s">
        <v>367</v>
      </c>
      <c r="E3" s="5"/>
      <c r="F3" s="5">
        <v>8</v>
      </c>
      <c r="G3" s="5">
        <v>24</v>
      </c>
    </row>
    <row r="4" spans="1:7">
      <c r="A4" s="5">
        <v>2023</v>
      </c>
      <c r="B4" s="5" t="s">
        <v>368</v>
      </c>
      <c r="C4" s="5" t="s">
        <v>369</v>
      </c>
      <c r="D4" s="5" t="s">
        <v>367</v>
      </c>
      <c r="E4" s="5"/>
      <c r="F4" s="5">
        <v>8</v>
      </c>
      <c r="G4" s="5">
        <v>31</v>
      </c>
    </row>
    <row r="5" spans="1:7">
      <c r="A5" s="5">
        <v>2022</v>
      </c>
      <c r="B5" s="5" t="s">
        <v>370</v>
      </c>
      <c r="C5" s="5" t="s">
        <v>371</v>
      </c>
      <c r="D5" s="5" t="s">
        <v>367</v>
      </c>
      <c r="E5" s="5"/>
      <c r="F5" s="5">
        <v>6</v>
      </c>
      <c r="G5" s="5">
        <v>24</v>
      </c>
    </row>
    <row r="6" spans="1:7">
      <c r="A6" s="5">
        <v>2023</v>
      </c>
      <c r="B6" s="5" t="s">
        <v>372</v>
      </c>
      <c r="C6" s="5" t="s">
        <v>371</v>
      </c>
      <c r="D6" s="5" t="s">
        <v>367</v>
      </c>
      <c r="E6" s="5"/>
      <c r="F6" s="5">
        <v>10</v>
      </c>
      <c r="G6" s="5">
        <v>26</v>
      </c>
    </row>
    <row r="7" spans="1:7">
      <c r="A7" s="5">
        <v>2022</v>
      </c>
      <c r="B7" s="5" t="s">
        <v>373</v>
      </c>
      <c r="C7" s="5" t="s">
        <v>374</v>
      </c>
      <c r="D7" s="5" t="s">
        <v>367</v>
      </c>
      <c r="E7" s="5"/>
      <c r="F7" s="5">
        <v>30</v>
      </c>
      <c r="G7" s="5">
        <v>2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备用</vt:lpstr>
      <vt:lpstr>专任教师社会实践汇总表</vt:lpstr>
      <vt:lpstr>专业课主讲教师一览表</vt:lpstr>
      <vt:lpstr>实践性课程教师一览表</vt:lpstr>
      <vt:lpstr>基础性课程主讲教师一览表</vt:lpstr>
      <vt:lpstr>校外兼课兼职教师名单（含教学工作量）2022-2023学年</vt:lpstr>
      <vt:lpstr>国培、省培、职业资格培训</vt:lpstr>
      <vt:lpstr>2022—2023年院系校内培训统计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易文锋</cp:lastModifiedBy>
  <dcterms:created xsi:type="dcterms:W3CDTF">2024-01-07T07:00:00Z</dcterms:created>
  <dcterms:modified xsi:type="dcterms:W3CDTF">2024-01-18T13:41:32Z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BF2918F190C9431AA4D963066DB53EAC_13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true</vt:bool>
  </property>
</Properties>
</file>