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Private\2023_Q1_週一豐東羽球團\"/>
    </mc:Choice>
  </mc:AlternateContent>
  <xr:revisionPtr revIDLastSave="0" documentId="13_ncr:1_{849402CD-A412-4836-A4DA-4AE095BEE5C7}" xr6:coauthVersionLast="47" xr6:coauthVersionMax="47" xr10:uidLastSave="{00000000-0000-0000-0000-000000000000}"/>
  <bookViews>
    <workbookView xWindow="14295" yWindow="0" windowWidth="14610" windowHeight="15585" activeTab="1" xr2:uid="{8981F119-1F50-4E2E-B5FC-EDE94F1AD592}"/>
  </bookViews>
  <sheets>
    <sheet name="2023Q1羽球季費資訊" sheetId="1" r:id="rId1"/>
    <sheet name="2023Q1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B27" i="1"/>
  <c r="B20" i="1"/>
  <c r="B18" i="1"/>
  <c r="B16" i="1"/>
  <c r="B10" i="1"/>
</calcChain>
</file>

<file path=xl/sharedStrings.xml><?xml version="1.0" encoding="utf-8"?>
<sst xmlns="http://schemas.openxmlformats.org/spreadsheetml/2006/main" count="67" uniqueCount="62">
  <si>
    <t>[4次] 12/05,12,19,26</t>
  </si>
  <si>
    <t>[4次] 01/02,09,16,23(休),30</t>
  </si>
  <si>
    <t>[3次] 02/06,13,20,27(休)</t>
  </si>
  <si>
    <t>[1次] 03/06</t>
  </si>
  <si>
    <t>本季 12 次打球，每次2小時</t>
  </si>
  <si>
    <t>豐東場地費1900-2100時段 $420/小時</t>
  </si>
  <si>
    <t>一次季繳折扣85折</t>
  </si>
  <si>
    <t>一桶球 $420</t>
  </si>
  <si>
    <t>每次打球(兩小時)約消耗半桶(~6顆)</t>
  </si>
  <si>
    <t>1. Ivy（11/28 收現金 $1700）</t>
  </si>
  <si>
    <t>2. Billy（11/28 收現金 $1700）</t>
  </si>
  <si>
    <t>3. Marco（12/05 收Richart $1700）</t>
  </si>
  <si>
    <t>4. YES  (12/05 收現金 $1700）</t>
  </si>
  <si>
    <t>支出</t>
    <phoneticPr fontId="2" type="noConversion"/>
  </si>
  <si>
    <t>收入</t>
    <phoneticPr fontId="2" type="noConversion"/>
  </si>
  <si>
    <t>備註</t>
    <phoneticPr fontId="2" type="noConversion"/>
  </si>
  <si>
    <t>現金 2023Q1季打場地費</t>
    <phoneticPr fontId="2" type="noConversion"/>
  </si>
  <si>
    <t>喬驛</t>
    <phoneticPr fontId="2" type="noConversion"/>
  </si>
  <si>
    <t>威利</t>
    <phoneticPr fontId="2" type="noConversion"/>
  </si>
  <si>
    <t>餘額小計</t>
    <phoneticPr fontId="2" type="noConversion"/>
  </si>
  <si>
    <t>✅場地費</t>
    <phoneticPr fontId="2" type="noConversion"/>
  </si>
  <si>
    <t>=(12次*2小時*$420*0.85)/6人</t>
    <phoneticPr fontId="2" type="noConversion"/>
  </si>
  <si>
    <t>✅球費</t>
    <phoneticPr fontId="2" type="noConversion"/>
  </si>
  <si>
    <t>本季 12 次打球預估約需 6 桶</t>
    <phoneticPr fontId="2" type="noConversion"/>
  </si>
  <si>
    <t>扣除目前現有 2 桶</t>
    <phoneticPr fontId="2" type="noConversion"/>
  </si>
  <si>
    <t>=$420*4桶/6人</t>
    <phoneticPr fontId="2" type="noConversion"/>
  </si>
  <si>
    <t>✅本季季費</t>
    <phoneticPr fontId="2" type="noConversion"/>
  </si>
  <si>
    <t>=($1428+$280)/6人 [$1708去零頭 =$1700]</t>
    <phoneticPr fontId="2" type="noConversion"/>
  </si>
  <si>
    <t>✅季打成員</t>
    <phoneticPr fontId="2" type="noConversion"/>
  </si>
  <si>
    <t>✅臨時脫團黑名單</t>
    <phoneticPr fontId="2" type="noConversion"/>
  </si>
  <si>
    <t>LINEPAY @cychiu  臨打</t>
    <phoneticPr fontId="2" type="noConversion"/>
  </si>
  <si>
    <t>LINEPAY @Alex  前季餘款</t>
    <phoneticPr fontId="2" type="noConversion"/>
  </si>
  <si>
    <t>現金 @Ivy 季打費</t>
    <phoneticPr fontId="2" type="noConversion"/>
  </si>
  <si>
    <t>現金 @吳偉群 季打費</t>
    <phoneticPr fontId="2" type="noConversion"/>
  </si>
  <si>
    <t>Richart(24891) @Marco 季打費</t>
    <phoneticPr fontId="2" type="noConversion"/>
  </si>
  <si>
    <t>現金 東億 臨打費</t>
    <phoneticPr fontId="2" type="noConversion"/>
  </si>
  <si>
    <t>現金 冠村 臨打費</t>
    <phoneticPr fontId="2" type="noConversion"/>
  </si>
  <si>
    <t>5. 東億 [12/19 轉季打，共計會打10次]</t>
    <phoneticPr fontId="2" type="noConversion"/>
  </si>
  <si>
    <t>2022/12/05-2023/03/06</t>
    <phoneticPr fontId="2" type="noConversion"/>
  </si>
  <si>
    <t>2023Q1</t>
    <phoneticPr fontId="2" type="noConversion"/>
  </si>
  <si>
    <t>=$1700/12次 [$141.67取整數=$142]</t>
    <phoneticPr fontId="2" type="noConversion"/>
  </si>
  <si>
    <t>現金 @夜市喧  季打費</t>
    <phoneticPr fontId="2" type="noConversion"/>
  </si>
  <si>
    <t>現金 @林丞斌 臨打費</t>
    <phoneticPr fontId="2" type="noConversion"/>
  </si>
  <si>
    <t>現金 馮哥 臨打費</t>
    <phoneticPr fontId="2" type="noConversion"/>
  </si>
  <si>
    <t>現金 @Ivy GOSEN GFN60 新球一筒</t>
    <phoneticPr fontId="2" type="noConversion"/>
  </si>
  <si>
    <t xml:space="preserve">=$142*10次 </t>
    <phoneticPr fontId="2" type="noConversion"/>
  </si>
  <si>
    <t>✅本季季打成員單次費用</t>
    <phoneticPr fontId="2" type="noConversion"/>
  </si>
  <si>
    <t>現金 @Unie Lin (東億)季打費[12/19轉季打共計10次]</t>
    <phoneticPr fontId="2" type="noConversion"/>
  </si>
  <si>
    <t>LINEPAY @cychiu  臨打費</t>
    <phoneticPr fontId="2" type="noConversion"/>
  </si>
  <si>
    <t>現金 夜市鄰居 臨打費（下半場才到）</t>
    <phoneticPr fontId="2" type="noConversion"/>
  </si>
  <si>
    <t>現金 @cychiu+CY友 臨打費</t>
    <phoneticPr fontId="2" type="noConversion"/>
  </si>
  <si>
    <t>LINEPAY @Alex 臨打費</t>
    <phoneticPr fontId="2" type="noConversion"/>
  </si>
  <si>
    <t>現金 懷民 臨打費</t>
    <phoneticPr fontId="2" type="noConversion"/>
  </si>
  <si>
    <t>現金 斌哥 臨打費</t>
    <phoneticPr fontId="2" type="noConversion"/>
  </si>
  <si>
    <t>日期</t>
    <phoneticPr fontId="2" type="noConversion"/>
  </si>
  <si>
    <t>LINEPAY @cychiu+CY友 臨打費</t>
    <phoneticPr fontId="2" type="noConversion"/>
  </si>
  <si>
    <t>現金 @鉉竣 臨打費</t>
    <phoneticPr fontId="2" type="noConversion"/>
  </si>
  <si>
    <t>現金 @Chia Ying  臨打費</t>
    <phoneticPr fontId="2" type="noConversion"/>
  </si>
  <si>
    <t>冠村 臨打費 (未入帳)</t>
    <phoneticPr fontId="2" type="noConversion"/>
  </si>
  <si>
    <t>現金 偉群友(嘉穎) @鉉竣  @林丞斌 (夜市代收)</t>
    <phoneticPr fontId="2" type="noConversion"/>
  </si>
  <si>
    <t>現金 嘉穎 @林丞斌 (偉群代收)</t>
    <phoneticPr fontId="2" type="noConversion"/>
  </si>
  <si>
    <t>=SUM(B2:C36)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</si>
</sst>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_);[Red]\(&quot;$&quot;#,##0\)"/>
    <numFmt numFmtId="178" formatCode="yyyy/mm/dd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7" fontId="7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10" fillId="0" borderId="0" xfId="0" quotePrefix="1" applyFont="1">
      <alignment vertical="center"/>
    </xf>
    <xf numFmtId="178" fontId="3" fillId="2" borderId="0" xfId="0" applyNumberFormat="1" applyFont="1" applyFill="1">
      <alignment vertical="center"/>
    </xf>
    <xf numFmtId="177" fontId="3" fillId="2" borderId="0" xfId="0" applyNumberFormat="1" applyFont="1" applyFill="1">
      <alignment vertical="center"/>
    </xf>
    <xf numFmtId="177" fontId="7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178" fontId="5" fillId="3" borderId="0" xfId="0" applyNumberFormat="1" applyFont="1" applyFill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3" fillId="0" borderId="1" xfId="0" quotePrefix="1" applyFont="1" applyBorder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31"/>
  <sheetViews>
    <sheetView topLeftCell="A18" zoomScale="115" zoomScaleNormal="115" workbookViewId="0">
      <selection activeCell="G20" sqref="G20"/>
    </sheetView>
  </sheetViews>
  <sheetFormatPr defaultRowHeight="15.75" x14ac:dyDescent="0.25"/>
  <cols>
    <col min="1" max="1" width="40.125" style="2" customWidth="1"/>
    <col min="2" max="2" width="10.25" style="2" bestFit="1" customWidth="1"/>
    <col min="3" max="16384" width="9" style="2"/>
  </cols>
  <sheetData>
    <row r="1" spans="1:3" ht="18.75" x14ac:dyDescent="0.25">
      <c r="A1" s="1" t="s">
        <v>39</v>
      </c>
    </row>
    <row r="2" spans="1:3" ht="18.75" x14ac:dyDescent="0.25">
      <c r="A2" s="1" t="s">
        <v>38</v>
      </c>
    </row>
    <row r="3" spans="1:3" x14ac:dyDescent="0.25">
      <c r="A3" s="22" t="s">
        <v>20</v>
      </c>
    </row>
    <row r="4" spans="1:3" x14ac:dyDescent="0.25">
      <c r="A4" s="2" t="s">
        <v>0</v>
      </c>
    </row>
    <row r="5" spans="1:3" x14ac:dyDescent="0.25">
      <c r="A5" s="2" t="s">
        <v>1</v>
      </c>
    </row>
    <row r="6" spans="1:3" x14ac:dyDescent="0.25">
      <c r="A6" s="2" t="s">
        <v>2</v>
      </c>
    </row>
    <row r="7" spans="1:3" x14ac:dyDescent="0.25">
      <c r="A7" s="2" t="s">
        <v>3</v>
      </c>
    </row>
    <row r="8" spans="1:3" x14ac:dyDescent="0.25">
      <c r="A8" s="2" t="s">
        <v>4</v>
      </c>
    </row>
    <row r="9" spans="1:3" x14ac:dyDescent="0.25">
      <c r="A9" s="2" t="s">
        <v>5</v>
      </c>
    </row>
    <row r="10" spans="1:3" x14ac:dyDescent="0.25">
      <c r="A10" s="2" t="s">
        <v>6</v>
      </c>
      <c r="B10" s="3">
        <f>(12*2*420*0.85)/6</f>
        <v>1428</v>
      </c>
      <c r="C10" s="4" t="s">
        <v>21</v>
      </c>
    </row>
    <row r="12" spans="1:3" x14ac:dyDescent="0.25">
      <c r="A12" s="22" t="s">
        <v>22</v>
      </c>
    </row>
    <row r="13" spans="1:3" x14ac:dyDescent="0.25">
      <c r="A13" s="2" t="s">
        <v>7</v>
      </c>
    </row>
    <row r="14" spans="1:3" x14ac:dyDescent="0.25">
      <c r="A14" s="2" t="s">
        <v>8</v>
      </c>
    </row>
    <row r="15" spans="1:3" x14ac:dyDescent="0.25">
      <c r="A15" s="2" t="s">
        <v>23</v>
      </c>
    </row>
    <row r="16" spans="1:3" x14ac:dyDescent="0.25">
      <c r="A16" s="2" t="s">
        <v>24</v>
      </c>
      <c r="B16" s="3">
        <f>420*4/6</f>
        <v>280</v>
      </c>
      <c r="C16" s="5" t="s">
        <v>25</v>
      </c>
    </row>
    <row r="18" spans="1:3" x14ac:dyDescent="0.25">
      <c r="A18" s="22" t="s">
        <v>26</v>
      </c>
      <c r="B18" s="13">
        <f>SUM(B10,B16)-8</f>
        <v>1700</v>
      </c>
      <c r="C18" s="14" t="s">
        <v>27</v>
      </c>
    </row>
    <row r="20" spans="1:3" x14ac:dyDescent="0.25">
      <c r="A20" s="22" t="s">
        <v>46</v>
      </c>
      <c r="B20" s="11">
        <f>B18/12</f>
        <v>141.66666666666666</v>
      </c>
      <c r="C20" s="5" t="s">
        <v>40</v>
      </c>
    </row>
    <row r="22" spans="1:3" x14ac:dyDescent="0.25">
      <c r="A22" s="22" t="s">
        <v>28</v>
      </c>
    </row>
    <row r="23" spans="1:3" x14ac:dyDescent="0.25">
      <c r="A23" s="2" t="s">
        <v>9</v>
      </c>
    </row>
    <row r="24" spans="1:3" x14ac:dyDescent="0.25">
      <c r="A24" s="2" t="s">
        <v>10</v>
      </c>
    </row>
    <row r="25" spans="1:3" x14ac:dyDescent="0.25">
      <c r="A25" s="2" t="s">
        <v>11</v>
      </c>
    </row>
    <row r="26" spans="1:3" x14ac:dyDescent="0.25">
      <c r="A26" s="2" t="s">
        <v>12</v>
      </c>
    </row>
    <row r="27" spans="1:3" x14ac:dyDescent="0.25">
      <c r="A27" s="2" t="s">
        <v>37</v>
      </c>
      <c r="B27" s="12">
        <f>142*10</f>
        <v>1420</v>
      </c>
      <c r="C27" s="5" t="s">
        <v>45</v>
      </c>
    </row>
    <row r="29" spans="1:3" x14ac:dyDescent="0.25">
      <c r="A29" s="22" t="s">
        <v>29</v>
      </c>
    </row>
    <row r="30" spans="1:3" x14ac:dyDescent="0.25">
      <c r="A30" s="2" t="s">
        <v>18</v>
      </c>
    </row>
    <row r="31" spans="1:3" x14ac:dyDescent="0.25">
      <c r="A31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7093-BF74-439E-A89C-015FFCC1218B}">
  <dimension ref="A1:D37"/>
  <sheetViews>
    <sheetView tabSelected="1" zoomScaleNormal="100" workbookViewId="0">
      <selection activeCell="D31" sqref="D31"/>
    </sheetView>
  </sheetViews>
  <sheetFormatPr defaultRowHeight="15.75" x14ac:dyDescent="0.25"/>
  <cols>
    <col min="1" max="1" width="12.75" style="6" bestFit="1" customWidth="1"/>
    <col min="2" max="3" width="9.125" style="7" bestFit="1" customWidth="1"/>
    <col min="4" max="4" width="50.25" style="2" customWidth="1"/>
    <col min="5" max="16384" width="9" style="2"/>
  </cols>
  <sheetData>
    <row r="1" spans="1:4" x14ac:dyDescent="0.25">
      <c r="A1" s="19" t="s">
        <v>54</v>
      </c>
      <c r="B1" s="20" t="s">
        <v>13</v>
      </c>
      <c r="C1" s="20" t="s">
        <v>14</v>
      </c>
      <c r="D1" s="21" t="s">
        <v>15</v>
      </c>
    </row>
    <row r="2" spans="1:4" x14ac:dyDescent="0.25">
      <c r="A2" s="6">
        <v>44893</v>
      </c>
      <c r="B2" s="7">
        <v>-8560</v>
      </c>
      <c r="C2" s="10"/>
      <c r="D2" s="2" t="s">
        <v>16</v>
      </c>
    </row>
    <row r="3" spans="1:4" x14ac:dyDescent="0.25">
      <c r="A3" s="15">
        <v>44893</v>
      </c>
      <c r="B3" s="16"/>
      <c r="C3" s="17">
        <v>150</v>
      </c>
      <c r="D3" s="18" t="s">
        <v>30</v>
      </c>
    </row>
    <row r="4" spans="1:4" x14ac:dyDescent="0.25">
      <c r="A4" s="6">
        <v>44893</v>
      </c>
      <c r="C4" s="10">
        <v>70</v>
      </c>
      <c r="D4" s="2" t="s">
        <v>31</v>
      </c>
    </row>
    <row r="5" spans="1:4" x14ac:dyDescent="0.25">
      <c r="A5" s="15">
        <v>44893</v>
      </c>
      <c r="B5" s="16"/>
      <c r="C5" s="17">
        <v>1700</v>
      </c>
      <c r="D5" s="18" t="s">
        <v>32</v>
      </c>
    </row>
    <row r="6" spans="1:4" x14ac:dyDescent="0.25">
      <c r="A6" s="6">
        <v>44893</v>
      </c>
      <c r="C6" s="10">
        <v>1700</v>
      </c>
      <c r="D6" s="2" t="s">
        <v>33</v>
      </c>
    </row>
    <row r="7" spans="1:4" x14ac:dyDescent="0.25">
      <c r="A7" s="15">
        <v>44900</v>
      </c>
      <c r="B7" s="16"/>
      <c r="C7" s="17">
        <v>1700</v>
      </c>
      <c r="D7" s="18" t="s">
        <v>34</v>
      </c>
    </row>
    <row r="8" spans="1:4" x14ac:dyDescent="0.25">
      <c r="A8" s="6">
        <v>44900</v>
      </c>
      <c r="C8" s="10">
        <v>1700</v>
      </c>
      <c r="D8" s="2" t="s">
        <v>41</v>
      </c>
    </row>
    <row r="9" spans="1:4" x14ac:dyDescent="0.25">
      <c r="A9" s="15">
        <v>44900</v>
      </c>
      <c r="B9" s="16"/>
      <c r="C9" s="17">
        <v>170</v>
      </c>
      <c r="D9" s="18" t="s">
        <v>42</v>
      </c>
    </row>
    <row r="10" spans="1:4" x14ac:dyDescent="0.25">
      <c r="A10" s="6">
        <v>44900</v>
      </c>
      <c r="C10" s="10">
        <v>170</v>
      </c>
      <c r="D10" s="2" t="s">
        <v>43</v>
      </c>
    </row>
    <row r="11" spans="1:4" x14ac:dyDescent="0.25">
      <c r="A11" s="15">
        <v>44900</v>
      </c>
      <c r="B11" s="16">
        <v>-420</v>
      </c>
      <c r="C11" s="17"/>
      <c r="D11" s="18" t="s">
        <v>44</v>
      </c>
    </row>
    <row r="12" spans="1:4" x14ac:dyDescent="0.25">
      <c r="A12" s="6">
        <v>44907</v>
      </c>
      <c r="C12" s="10">
        <v>170</v>
      </c>
      <c r="D12" s="2" t="s">
        <v>35</v>
      </c>
    </row>
    <row r="13" spans="1:4" x14ac:dyDescent="0.25">
      <c r="A13" s="15">
        <v>44907</v>
      </c>
      <c r="B13" s="16"/>
      <c r="C13" s="17">
        <v>170</v>
      </c>
      <c r="D13" s="18" t="s">
        <v>36</v>
      </c>
    </row>
    <row r="14" spans="1:4" x14ac:dyDescent="0.25">
      <c r="A14" s="6">
        <v>44914</v>
      </c>
      <c r="C14" s="10">
        <v>150</v>
      </c>
      <c r="D14" s="2" t="s">
        <v>30</v>
      </c>
    </row>
    <row r="15" spans="1:4" x14ac:dyDescent="0.25">
      <c r="A15" s="15">
        <v>44914</v>
      </c>
      <c r="B15" s="16"/>
      <c r="C15" s="17">
        <v>1420</v>
      </c>
      <c r="D15" s="18" t="s">
        <v>47</v>
      </c>
    </row>
    <row r="16" spans="1:4" x14ac:dyDescent="0.25">
      <c r="A16" s="6">
        <v>44921</v>
      </c>
      <c r="C16" s="10">
        <v>170</v>
      </c>
      <c r="D16" s="2" t="s">
        <v>48</v>
      </c>
    </row>
    <row r="17" spans="1:4" x14ac:dyDescent="0.25">
      <c r="A17" s="15">
        <v>44921</v>
      </c>
      <c r="B17" s="16"/>
      <c r="C17" s="17">
        <v>100</v>
      </c>
      <c r="D17" s="18" t="s">
        <v>49</v>
      </c>
    </row>
    <row r="18" spans="1:4" x14ac:dyDescent="0.25">
      <c r="A18" s="6">
        <v>44935</v>
      </c>
      <c r="C18" s="10">
        <v>300</v>
      </c>
      <c r="D18" s="2" t="s">
        <v>55</v>
      </c>
    </row>
    <row r="19" spans="1:4" x14ac:dyDescent="0.25">
      <c r="A19" s="15">
        <v>44935</v>
      </c>
      <c r="B19" s="16"/>
      <c r="C19" s="17">
        <v>40</v>
      </c>
      <c r="D19" s="18" t="s">
        <v>50</v>
      </c>
    </row>
    <row r="20" spans="1:4" x14ac:dyDescent="0.25">
      <c r="A20" s="6">
        <v>44942</v>
      </c>
      <c r="C20" s="10">
        <v>170</v>
      </c>
      <c r="D20" s="2" t="s">
        <v>51</v>
      </c>
    </row>
    <row r="21" spans="1:4" x14ac:dyDescent="0.25">
      <c r="A21" s="15">
        <v>44942</v>
      </c>
      <c r="B21" s="16"/>
      <c r="C21" s="17">
        <v>170</v>
      </c>
      <c r="D21" s="18" t="s">
        <v>52</v>
      </c>
    </row>
    <row r="22" spans="1:4" x14ac:dyDescent="0.25">
      <c r="A22" s="6">
        <v>44942</v>
      </c>
      <c r="C22" s="10">
        <v>170</v>
      </c>
      <c r="D22" s="2" t="s">
        <v>53</v>
      </c>
    </row>
    <row r="23" spans="1:4" x14ac:dyDescent="0.25">
      <c r="A23" s="15">
        <v>44956</v>
      </c>
      <c r="B23" s="16"/>
      <c r="C23" s="17">
        <v>170</v>
      </c>
      <c r="D23" s="18" t="s">
        <v>51</v>
      </c>
    </row>
    <row r="24" spans="1:4" x14ac:dyDescent="0.25">
      <c r="A24" s="6">
        <v>44963</v>
      </c>
      <c r="C24" s="10">
        <v>170</v>
      </c>
      <c r="D24" s="2" t="s">
        <v>51</v>
      </c>
    </row>
    <row r="25" spans="1:4" x14ac:dyDescent="0.25">
      <c r="A25" s="15">
        <v>44963</v>
      </c>
      <c r="B25" s="16"/>
      <c r="C25" s="17">
        <v>510</v>
      </c>
      <c r="D25" s="18" t="s">
        <v>59</v>
      </c>
    </row>
    <row r="26" spans="1:4" x14ac:dyDescent="0.25">
      <c r="A26" s="6">
        <v>44970</v>
      </c>
      <c r="C26" s="10">
        <v>170</v>
      </c>
      <c r="D26" s="2" t="s">
        <v>56</v>
      </c>
    </row>
    <row r="27" spans="1:4" x14ac:dyDescent="0.25">
      <c r="A27" s="15">
        <v>44970</v>
      </c>
      <c r="B27" s="16"/>
      <c r="C27" s="17">
        <v>340</v>
      </c>
      <c r="D27" s="18" t="s">
        <v>60</v>
      </c>
    </row>
    <row r="28" spans="1:4" x14ac:dyDescent="0.25">
      <c r="A28" s="6">
        <v>44977</v>
      </c>
      <c r="C28" s="10">
        <v>170</v>
      </c>
      <c r="D28" s="2" t="s">
        <v>56</v>
      </c>
    </row>
    <row r="29" spans="1:4" x14ac:dyDescent="0.25">
      <c r="A29" s="15">
        <v>44977</v>
      </c>
      <c r="B29" s="16"/>
      <c r="C29" s="17">
        <v>170</v>
      </c>
      <c r="D29" s="18" t="s">
        <v>57</v>
      </c>
    </row>
    <row r="30" spans="1:4" x14ac:dyDescent="0.25">
      <c r="A30" s="6">
        <v>44977</v>
      </c>
      <c r="C30" s="10">
        <v>170</v>
      </c>
      <c r="D30" s="2" t="s">
        <v>42</v>
      </c>
    </row>
    <row r="31" spans="1:4" x14ac:dyDescent="0.25">
      <c r="A31" s="15">
        <v>44977</v>
      </c>
      <c r="B31" s="16"/>
      <c r="C31" s="17">
        <v>0</v>
      </c>
      <c r="D31" s="18" t="s">
        <v>58</v>
      </c>
    </row>
    <row r="32" spans="1:4" x14ac:dyDescent="0.25">
      <c r="C32" s="10"/>
    </row>
    <row r="33" spans="1:4" x14ac:dyDescent="0.25">
      <c r="A33" s="15"/>
      <c r="B33" s="16"/>
      <c r="C33" s="17"/>
      <c r="D33" s="18"/>
    </row>
    <row r="34" spans="1:4" x14ac:dyDescent="0.25">
      <c r="C34" s="10"/>
    </row>
    <row r="35" spans="1:4" x14ac:dyDescent="0.25">
      <c r="A35" s="15"/>
      <c r="B35" s="16"/>
      <c r="C35" s="17"/>
      <c r="D35" s="18"/>
    </row>
    <row r="36" spans="1:4" ht="16.5" thickBot="1" x14ac:dyDescent="0.3">
      <c r="C36" s="10"/>
    </row>
    <row r="37" spans="1:4" ht="16.5" thickTop="1" x14ac:dyDescent="0.25">
      <c r="A37" s="8" t="s">
        <v>19</v>
      </c>
      <c r="B37" s="9"/>
      <c r="C37" s="9">
        <f>SUM(B2:C36)</f>
        <v>3280</v>
      </c>
      <c r="D37" s="23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2023Q1羽球季費資訊</vt:lpstr>
      <vt:lpstr>2023Q1收支明細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2023-03-01T13:49:15Z</dcterms:modified>
</cp:coreProperties>
</file>