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4680" yWindow="1100" windowWidth="28300" windowHeight="162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K14" i="1"/>
  <c r="K15" i="1"/>
  <c r="K6" i="1"/>
  <c r="K7" i="1"/>
  <c r="K8" i="1"/>
  <c r="K9" i="1"/>
  <c r="K10" i="1"/>
  <c r="K11" i="1"/>
  <c r="K12" i="1"/>
  <c r="K5" i="1"/>
  <c r="K4" i="1"/>
  <c r="K3" i="1"/>
  <c r="F4" i="1"/>
  <c r="F5" i="1"/>
  <c r="F6" i="1"/>
  <c r="F7" i="1"/>
  <c r="F8" i="1"/>
  <c r="F10" i="1"/>
  <c r="F11" i="1"/>
  <c r="F12" i="1"/>
  <c r="F3" i="1"/>
  <c r="G12" i="1"/>
  <c r="G11" i="1"/>
  <c r="G10" i="1"/>
  <c r="G9" i="1"/>
  <c r="G8" i="1"/>
  <c r="G7" i="1"/>
  <c r="G6" i="1"/>
  <c r="G5" i="1"/>
  <c r="G4" i="1"/>
  <c r="G3" i="1"/>
  <c r="B7" i="1"/>
  <c r="B6" i="1"/>
  <c r="B5" i="1"/>
  <c r="B4" i="1"/>
  <c r="B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<sst xmlns="http://schemas.openxmlformats.org/spreadsheetml/2006/main" count="16" uniqueCount="7">
  <si>
    <t>Threads</t>
  </si>
  <si>
    <t>ptsm (parallel)</t>
  </si>
  <si>
    <t>tsmoptimal (serial)</t>
  </si>
  <si>
    <t>5 Cities</t>
    <phoneticPr fontId="1" type="noConversion"/>
  </si>
  <si>
    <t>10 Cities</t>
    <phoneticPr fontId="1" type="noConversion"/>
  </si>
  <si>
    <t>13 Cities</t>
    <phoneticPr fontId="1" type="noConversion"/>
  </si>
  <si>
    <t>14 Cities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</si>
</sst>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0"/>
    <numFmt numFmtId="178" formatCode="0.00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Speedup</a:t>
            </a:r>
            <a:r>
              <a:rPr lang="en-US" altLang="zh-CN" baseline="0"/>
              <a:t> 5 Cities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ptsm (parallel)</c:v>
                </c:pt>
              </c:strCache>
            </c:strRef>
          </c:tx>
          <c:marker>
            <c:symbol val="none"/>
          </c:marker>
          <c:cat>
            <c:numRef>
              <c:f>工作表1!$A$3:$A$7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工作表1!$B$3:$B$7</c:f>
              <c:numCache>
                <c:formatCode>0.0000</c:formatCode>
                <c:ptCount val="5"/>
                <c:pt idx="0">
                  <c:v>0.0248</c:v>
                </c:pt>
                <c:pt idx="1">
                  <c:v>0.0058</c:v>
                </c:pt>
                <c:pt idx="2">
                  <c:v>0.0054</c:v>
                </c:pt>
                <c:pt idx="3">
                  <c:v>0.0044</c:v>
                </c:pt>
                <c:pt idx="4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97800"/>
        <c:axId val="-2102451832"/>
      </c:lineChart>
      <c:catAx>
        <c:axId val="-212679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2451832"/>
        <c:crosses val="autoZero"/>
        <c:auto val="1"/>
        <c:lblAlgn val="ctr"/>
        <c:lblOffset val="100"/>
        <c:noMultiLvlLbl val="0"/>
      </c:catAx>
      <c:valAx>
        <c:axId val="-2102451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2679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Speedup</a:t>
            </a:r>
            <a:r>
              <a:rPr lang="en-US" altLang="zh-CN" baseline="0"/>
              <a:t> 10 Cities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ptsm (parallel)</c:v>
                </c:pt>
              </c:strCache>
            </c:strRef>
          </c:tx>
          <c:marker>
            <c:symbol val="none"/>
          </c:marker>
          <c:cat>
            <c:numRef>
              <c:f>工作表1!$E$3:$E$12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工作表1!$F$3:$F$12</c:f>
              <c:numCache>
                <c:formatCode>0.0000</c:formatCode>
                <c:ptCount val="10"/>
                <c:pt idx="0">
                  <c:v>0.0068</c:v>
                </c:pt>
                <c:pt idx="1">
                  <c:v>0.007</c:v>
                </c:pt>
                <c:pt idx="2">
                  <c:v>0.0074</c:v>
                </c:pt>
                <c:pt idx="3">
                  <c:v>0.006</c:v>
                </c:pt>
                <c:pt idx="4">
                  <c:v>0.0078</c:v>
                </c:pt>
                <c:pt idx="5">
                  <c:v>0.0078</c:v>
                </c:pt>
                <c:pt idx="6">
                  <c:v>0.007</c:v>
                </c:pt>
                <c:pt idx="7">
                  <c:v>0.0076</c:v>
                </c:pt>
                <c:pt idx="8">
                  <c:v>0.0066</c:v>
                </c:pt>
                <c:pt idx="9">
                  <c:v>0.0066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11608"/>
        <c:axId val="-2098920184"/>
      </c:lineChart>
      <c:catAx>
        <c:axId val="-209891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920184"/>
        <c:crosses val="autoZero"/>
        <c:auto val="1"/>
        <c:lblAlgn val="ctr"/>
        <c:lblOffset val="100"/>
        <c:noMultiLvlLbl val="0"/>
      </c:catAx>
      <c:valAx>
        <c:axId val="-2098920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09891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Speedup</a:t>
            </a:r>
            <a:r>
              <a:rPr lang="en-US" altLang="zh-CN" baseline="0"/>
              <a:t> 13 Cities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工作表1!$J$2</c:f>
              <c:strCache>
                <c:ptCount val="1"/>
                <c:pt idx="0">
                  <c:v>ptsm (parallel)</c:v>
                </c:pt>
              </c:strCache>
            </c:strRef>
          </c:tx>
          <c:marker>
            <c:symbol val="none"/>
          </c:marker>
          <c:cat>
            <c:numRef>
              <c:f>工作表1!$I$3:$I$15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cat>
          <c:val>
            <c:numRef>
              <c:f>工作表1!$J$3:$J$15</c:f>
              <c:numCache>
                <c:formatCode>0.000</c:formatCode>
                <c:ptCount val="13"/>
                <c:pt idx="0">
                  <c:v>2.37</c:v>
                </c:pt>
                <c:pt idx="1">
                  <c:v>1.298</c:v>
                </c:pt>
                <c:pt idx="2">
                  <c:v>0.849</c:v>
                </c:pt>
                <c:pt idx="3">
                  <c:v>0.714</c:v>
                </c:pt>
                <c:pt idx="4">
                  <c:v>0.549</c:v>
                </c:pt>
                <c:pt idx="5">
                  <c:v>0.481</c:v>
                </c:pt>
                <c:pt idx="6">
                  <c:v>0.407</c:v>
                </c:pt>
                <c:pt idx="7">
                  <c:v>0.351</c:v>
                </c:pt>
                <c:pt idx="8">
                  <c:v>0.359</c:v>
                </c:pt>
                <c:pt idx="9">
                  <c:v>0.288</c:v>
                </c:pt>
                <c:pt idx="10">
                  <c:v>0.26</c:v>
                </c:pt>
                <c:pt idx="11">
                  <c:v>0.272</c:v>
                </c:pt>
                <c:pt idx="12">
                  <c:v>0.262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33768"/>
        <c:axId val="-2088429992"/>
      </c:lineChart>
      <c:catAx>
        <c:axId val="-208843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8429992"/>
        <c:crosses val="autoZero"/>
        <c:auto val="1"/>
        <c:lblAlgn val="ctr"/>
        <c:lblOffset val="100"/>
        <c:noMultiLvlLbl val="0"/>
      </c:catAx>
      <c:valAx>
        <c:axId val="-208842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8843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Speedup</a:t>
            </a:r>
            <a:r>
              <a:rPr lang="en-US" altLang="zh-CN" baseline="0"/>
              <a:t> 14 Cities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ptsm (parallel)</c:v>
                </c:pt>
              </c:strCache>
            </c:strRef>
          </c:tx>
          <c:marker>
            <c:symbol val="none"/>
          </c:marker>
          <c:cat>
            <c:numRef>
              <c:f>工作表1!$A$17:$A$30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工作表1!$B$17:$B$30</c:f>
              <c:numCache>
                <c:formatCode>0.00</c:formatCode>
                <c:ptCount val="14"/>
                <c:pt idx="0">
                  <c:v>30.532</c:v>
                </c:pt>
                <c:pt idx="1">
                  <c:v>15.43</c:v>
                </c:pt>
                <c:pt idx="2">
                  <c:v>10.239</c:v>
                </c:pt>
                <c:pt idx="3">
                  <c:v>7.806</c:v>
                </c:pt>
                <c:pt idx="4">
                  <c:v>6.568</c:v>
                </c:pt>
                <c:pt idx="5">
                  <c:v>5.532</c:v>
                </c:pt>
                <c:pt idx="6">
                  <c:v>4.721</c:v>
                </c:pt>
                <c:pt idx="7">
                  <c:v>4.289</c:v>
                </c:pt>
                <c:pt idx="8">
                  <c:v>3.71</c:v>
                </c:pt>
                <c:pt idx="9">
                  <c:v>3.389</c:v>
                </c:pt>
                <c:pt idx="10">
                  <c:v>3.638</c:v>
                </c:pt>
                <c:pt idx="11">
                  <c:v>2.855</c:v>
                </c:pt>
                <c:pt idx="12">
                  <c:v>2.717</c:v>
                </c:pt>
                <c:pt idx="13">
                  <c:v>2.795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91384"/>
        <c:axId val="-2088388712"/>
      </c:lineChart>
      <c:catAx>
        <c:axId val="-208839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8388712"/>
        <c:crosses val="autoZero"/>
        <c:auto val="1"/>
        <c:lblAlgn val="ctr"/>
        <c:lblOffset val="100"/>
        <c:noMultiLvlLbl val="0"/>
      </c:catAx>
      <c:valAx>
        <c:axId val="-2088388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8839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31</xdr:row>
      <xdr:rowOff>158750</xdr:rowOff>
    </xdr:from>
    <xdr:to>
      <xdr:col>5</xdr:col>
      <xdr:colOff>1016000</xdr:colOff>
      <xdr:row>52</xdr:row>
      <xdr:rowOff>165100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1587500</xdr:colOff>
      <xdr:row>31</xdr:row>
      <xdr:rowOff>177800</xdr:rowOff>
    </xdr:from>
    <xdr:to>
      <xdr:col>10</xdr:col>
      <xdr:colOff>1200150</xdr:colOff>
      <xdr:row>52</xdr:row>
      <xdr:rowOff>184150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55</xdr:row>
      <xdr:rowOff>25400</xdr:rowOff>
    </xdr:from>
    <xdr:to>
      <xdr:col>5</xdr:col>
      <xdr:colOff>1035050</xdr:colOff>
      <xdr:row>76</xdr:row>
      <xdr:rowOff>31750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1612900</xdr:colOff>
      <xdr:row>55</xdr:row>
      <xdr:rowOff>12700</xdr:rowOff>
    </xdr:from>
    <xdr:to>
      <xdr:col>10</xdr:col>
      <xdr:colOff>1225550</xdr:colOff>
      <xdr:row>76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8" workbookViewId="0">
      <selection activeCell="A15" sqref="A15:C30"/>
    </sheetView>
  </sheetViews>
  <sheetFormatPr baseColWidth="10" defaultRowHeight="15" x14ac:dyDescent="0"/>
  <cols>
    <col min="1" max="1" width="10.83203125" style="1"/>
    <col min="2" max="2" width="32.83203125" style="1" customWidth="1"/>
    <col min="3" max="3" width="31.1640625" style="1" customWidth="1"/>
    <col min="4" max="5" width="10.83203125" style="1"/>
    <col min="6" max="6" width="26" style="1" customWidth="1"/>
    <col min="7" max="7" width="40.33203125" style="1" customWidth="1"/>
    <col min="8" max="9" width="10.83203125" style="1"/>
    <col min="10" max="10" width="21.33203125" style="1" customWidth="1"/>
    <col min="11" max="11" width="25.33203125" style="1" customWidth="1"/>
    <col min="12" max="16384" width="10.83203125" style="1"/>
  </cols>
  <sheetData>
    <row r="1" spans="1:11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</row>
    <row r="2" spans="1:11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>
      <c r="A3" s="1">
        <v>1</v>
      </c>
      <c r="B3" s="3">
        <f>(0.11+0.003+0.004+0.003+0.004)/5</f>
        <v>2.4800000000000003E-2</v>
      </c>
      <c r="C3" s="3">
        <f>(0.012+0.004+0.006+0.003+0.003)/5</f>
        <v>5.5999999999999991E-3</v>
      </c>
      <c r="E3" s="1">
        <v>1</v>
      </c>
      <c r="F3" s="3">
        <f>(0.008+0.007+0.007+0.006+0.006)/5</f>
        <v>6.7999999999999988E-3</v>
      </c>
      <c r="G3" s="3">
        <f>(0.128+0.125+0.122+0.125+0.124)/5</f>
        <v>0.12479999999999999</v>
      </c>
      <c r="I3" s="1">
        <v>1</v>
      </c>
      <c r="J3" s="2">
        <v>2.37</v>
      </c>
      <c r="K3" s="2">
        <f>3*60+52.898</f>
        <v>232.898</v>
      </c>
    </row>
    <row r="4" spans="1:11">
      <c r="A4" s="1">
        <v>2</v>
      </c>
      <c r="B4" s="3">
        <f>(0.01+0.006+0.005+0.005+0.003)/5</f>
        <v>5.8000000000000005E-3</v>
      </c>
      <c r="C4" s="3">
        <f>(0.012+0.004+0.006+0.003+0.003)/5</f>
        <v>5.5999999999999991E-3</v>
      </c>
      <c r="E4" s="1">
        <v>2</v>
      </c>
      <c r="F4" s="3">
        <f>(0.014+0.006+0.005*3)/5</f>
        <v>7.000000000000001E-3</v>
      </c>
      <c r="G4" s="3">
        <f>(0.128+0.125+0.122+0.125+0.124)/5</f>
        <v>0.12479999999999999</v>
      </c>
      <c r="I4" s="1">
        <v>2</v>
      </c>
      <c r="J4" s="2">
        <v>1.298</v>
      </c>
      <c r="K4" s="2">
        <f>3*60+52.898</f>
        <v>232.898</v>
      </c>
    </row>
    <row r="5" spans="1:11">
      <c r="A5" s="1">
        <v>3</v>
      </c>
      <c r="B5" s="3">
        <f>(0.006+0.007+0.005+0.005+0.004)/5</f>
        <v>5.4000000000000003E-3</v>
      </c>
      <c r="C5" s="3">
        <f>(0.012+0.004+0.006+0.003+0.003)/5</f>
        <v>5.5999999999999991E-3</v>
      </c>
      <c r="E5" s="1">
        <v>3</v>
      </c>
      <c r="F5" s="3">
        <f>(0.009+0.008+0.005+0.008+0.007)/5</f>
        <v>7.4000000000000012E-3</v>
      </c>
      <c r="G5" s="3">
        <f>(0.128+0.125+0.122+0.125+0.124)/5</f>
        <v>0.12479999999999999</v>
      </c>
      <c r="I5" s="1">
        <v>3</v>
      </c>
      <c r="J5" s="2">
        <v>0.84899999999999998</v>
      </c>
      <c r="K5" s="2">
        <f>3*60+52.898</f>
        <v>232.898</v>
      </c>
    </row>
    <row r="6" spans="1:11">
      <c r="A6" s="1">
        <v>4</v>
      </c>
      <c r="B6" s="3">
        <f>(0.005+0.005+0.004+0.004+0.004)/5</f>
        <v>4.4000000000000003E-3</v>
      </c>
      <c r="C6" s="3">
        <f>(0.012+0.004+0.006+0.003+0.003)/5</f>
        <v>5.5999999999999991E-3</v>
      </c>
      <c r="E6" s="1">
        <v>4</v>
      </c>
      <c r="F6" s="3">
        <f>(0.01+0.007+0.004+0.004+0.005)/5</f>
        <v>6.0000000000000001E-3</v>
      </c>
      <c r="G6" s="3">
        <f>(0.128+0.125+0.122+0.125+0.124)/5</f>
        <v>0.12479999999999999</v>
      </c>
      <c r="I6" s="1">
        <v>4</v>
      </c>
      <c r="J6" s="2">
        <v>0.71399999999999997</v>
      </c>
      <c r="K6" s="2">
        <f t="shared" ref="K6:K15" si="0">3*60+52.898</f>
        <v>232.898</v>
      </c>
    </row>
    <row r="7" spans="1:11">
      <c r="A7" s="1">
        <v>5</v>
      </c>
      <c r="B7" s="3">
        <f>(0.004+0.004+0.004+0.004+0.004)/5</f>
        <v>4.0000000000000001E-3</v>
      </c>
      <c r="C7" s="3">
        <f>(0.012+0.004+0.006+0.003+0.003)/5</f>
        <v>5.5999999999999991E-3</v>
      </c>
      <c r="E7" s="1">
        <v>5</v>
      </c>
      <c r="F7" s="3">
        <f>(0.007*2+0.013+0.008+0.004)/5</f>
        <v>7.8000000000000014E-3</v>
      </c>
      <c r="G7" s="3">
        <f>(0.128+0.125+0.122+0.125+0.124)/5</f>
        <v>0.12479999999999999</v>
      </c>
      <c r="I7" s="1">
        <v>5</v>
      </c>
      <c r="J7" s="2">
        <v>0.54900000000000004</v>
      </c>
      <c r="K7" s="2">
        <f t="shared" si="0"/>
        <v>232.898</v>
      </c>
    </row>
    <row r="8" spans="1:11">
      <c r="E8" s="1">
        <v>6</v>
      </c>
      <c r="F8" s="3">
        <f>(0.01+0.008+0.007*3)/5</f>
        <v>7.8000000000000014E-3</v>
      </c>
      <c r="G8" s="3">
        <f>(0.128+0.125+0.122+0.125+0.124)/5</f>
        <v>0.12479999999999999</v>
      </c>
      <c r="I8" s="1">
        <v>6</v>
      </c>
      <c r="J8" s="2">
        <v>0.48099999999999998</v>
      </c>
      <c r="K8" s="2">
        <f t="shared" si="0"/>
        <v>232.898</v>
      </c>
    </row>
    <row r="9" spans="1:11">
      <c r="E9" s="1">
        <v>7</v>
      </c>
      <c r="F9" s="3">
        <v>7.0000000000000001E-3</v>
      </c>
      <c r="G9" s="3">
        <f>(0.128+0.125+0.122+0.125+0.124)/5</f>
        <v>0.12479999999999999</v>
      </c>
      <c r="I9" s="1">
        <v>7</v>
      </c>
      <c r="J9" s="2">
        <v>0.40699999999999997</v>
      </c>
      <c r="K9" s="2">
        <f t="shared" si="0"/>
        <v>232.898</v>
      </c>
    </row>
    <row r="10" spans="1:11">
      <c r="E10" s="1">
        <v>8</v>
      </c>
      <c r="F10" s="3">
        <f>(0.011+0.008+0.005+0.007+0.007)/5</f>
        <v>7.6E-3</v>
      </c>
      <c r="G10" s="3">
        <f>(0.128+0.125+0.122+0.125+0.124)/5</f>
        <v>0.12479999999999999</v>
      </c>
      <c r="I10" s="1">
        <v>8</v>
      </c>
      <c r="J10" s="2">
        <v>0.35099999999999998</v>
      </c>
      <c r="K10" s="2">
        <f t="shared" si="0"/>
        <v>232.898</v>
      </c>
    </row>
    <row r="11" spans="1:11">
      <c r="E11" s="1">
        <v>9</v>
      </c>
      <c r="F11" s="3">
        <f>(0.011+0.008+0.004+0.005*2)/5</f>
        <v>6.6E-3</v>
      </c>
      <c r="G11" s="3">
        <f>(0.128+0.125+0.122+0.125+0.124)/5</f>
        <v>0.12479999999999999</v>
      </c>
      <c r="I11" s="1">
        <v>9</v>
      </c>
      <c r="J11" s="2">
        <v>0.35899999999999999</v>
      </c>
      <c r="K11" s="2">
        <f t="shared" si="0"/>
        <v>232.898</v>
      </c>
    </row>
    <row r="12" spans="1:11">
      <c r="E12" s="1">
        <v>10</v>
      </c>
      <c r="F12" s="3">
        <f>(0.011+0.006+0.005+0.005+0.006)/5</f>
        <v>6.6E-3</v>
      </c>
      <c r="G12" s="3">
        <f>(0.128+0.125+0.122+0.125+0.124)/5</f>
        <v>0.12479999999999999</v>
      </c>
      <c r="I12" s="1">
        <v>10</v>
      </c>
      <c r="J12" s="2">
        <v>0.28799999999999998</v>
      </c>
      <c r="K12" s="2">
        <f t="shared" si="0"/>
        <v>232.898</v>
      </c>
    </row>
    <row r="13" spans="1:11">
      <c r="I13" s="1">
        <v>11</v>
      </c>
      <c r="J13" s="2">
        <v>0.26</v>
      </c>
      <c r="K13" s="2">
        <f t="shared" si="0"/>
        <v>232.898</v>
      </c>
    </row>
    <row r="14" spans="1:11">
      <c r="I14" s="1">
        <v>12</v>
      </c>
      <c r="J14" s="2">
        <v>0.27200000000000002</v>
      </c>
      <c r="K14" s="2">
        <f t="shared" si="0"/>
        <v>232.898</v>
      </c>
    </row>
    <row r="15" spans="1:11">
      <c r="A15" s="5" t="s">
        <v>6</v>
      </c>
      <c r="B15" s="5"/>
      <c r="C15" s="5"/>
      <c r="I15" s="1">
        <v>13</v>
      </c>
      <c r="J15" s="2">
        <v>0.26200000000000001</v>
      </c>
      <c r="K15" s="2">
        <f t="shared" si="0"/>
        <v>232.898</v>
      </c>
    </row>
    <row r="16" spans="1:11">
      <c r="A16" s="1" t="s">
        <v>0</v>
      </c>
      <c r="B16" s="1" t="s">
        <v>1</v>
      </c>
      <c r="C16" s="1" t="s">
        <v>2</v>
      </c>
    </row>
    <row r="17" spans="1:3">
      <c r="A17" s="1">
        <v>1</v>
      </c>
      <c r="B17" s="6">
        <v>30.532</v>
      </c>
      <c r="C17" s="4"/>
    </row>
    <row r="18" spans="1:3">
      <c r="A18" s="1">
        <v>2</v>
      </c>
      <c r="B18" s="6">
        <v>15.43</v>
      </c>
      <c r="C18" s="4"/>
    </row>
    <row r="19" spans="1:3">
      <c r="A19" s="1">
        <v>3</v>
      </c>
      <c r="B19" s="6">
        <v>10.239000000000001</v>
      </c>
      <c r="C19" s="4"/>
    </row>
    <row r="20" spans="1:3">
      <c r="A20" s="1">
        <v>4</v>
      </c>
      <c r="B20" s="6">
        <v>7.806</v>
      </c>
      <c r="C20" s="4"/>
    </row>
    <row r="21" spans="1:3">
      <c r="A21" s="1">
        <v>5</v>
      </c>
      <c r="B21" s="6">
        <v>6.5679999999999996</v>
      </c>
      <c r="C21" s="4"/>
    </row>
    <row r="22" spans="1:3">
      <c r="A22" s="1">
        <v>6</v>
      </c>
      <c r="B22" s="6">
        <v>5.532</v>
      </c>
      <c r="C22" s="4"/>
    </row>
    <row r="23" spans="1:3">
      <c r="A23" s="1">
        <v>7</v>
      </c>
      <c r="B23" s="6">
        <v>4.7210000000000001</v>
      </c>
      <c r="C23" s="4"/>
    </row>
    <row r="24" spans="1:3">
      <c r="A24" s="1">
        <v>8</v>
      </c>
      <c r="B24" s="6">
        <v>4.2889999999999997</v>
      </c>
      <c r="C24" s="4"/>
    </row>
    <row r="25" spans="1:3">
      <c r="A25" s="1">
        <v>9</v>
      </c>
      <c r="B25" s="6">
        <v>3.71</v>
      </c>
      <c r="C25" s="4"/>
    </row>
    <row r="26" spans="1:3">
      <c r="A26" s="1">
        <v>10</v>
      </c>
      <c r="B26" s="6">
        <v>3.3889999999999998</v>
      </c>
      <c r="C26" s="4"/>
    </row>
    <row r="27" spans="1:3">
      <c r="A27" s="1">
        <v>11</v>
      </c>
      <c r="B27" s="6">
        <v>3.6379999999999999</v>
      </c>
    </row>
    <row r="28" spans="1:3">
      <c r="A28" s="1">
        <v>12</v>
      </c>
      <c r="B28" s="6">
        <v>2.855</v>
      </c>
    </row>
    <row r="29" spans="1:3">
      <c r="A29" s="1">
        <v>13</v>
      </c>
      <c r="B29" s="6">
        <v>2.7170000000000001</v>
      </c>
    </row>
    <row r="30" spans="1:3">
      <c r="A30" s="1">
        <v>14</v>
      </c>
      <c r="B30" s="6">
        <v>2.7949999999999999</v>
      </c>
    </row>
  </sheetData>
  <mergeCells count="4">
    <mergeCell ref="A1:C1"/>
    <mergeCell ref="E1:G1"/>
    <mergeCell ref="I1:K1"/>
    <mergeCell ref="A15:C15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CRP (Customer Resources Planning System)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 Wai Jason Ng</dc:creator>
  <cp:lastModifiedBy>Yik Wai Jason Ng</cp:lastModifiedBy>
  <dcterms:created xsi:type="dcterms:W3CDTF">2018-03-28T19:17:58Z</dcterms:created>
  <dcterms:modified xsi:type="dcterms:W3CDTF">2018-03-29T01:16:34Z</dcterms:modified>
</cp:coreProperties>
</file>