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iasahub-my.sharepoint.com/personal/pratama_iiasa_ac_at/Documents/Projects/GENIE Project/Research/Technology Cost Learning/Learning-Parameters-Model/data/"/>
    </mc:Choice>
  </mc:AlternateContent>
  <xr:revisionPtr revIDLastSave="0" documentId="8_{0644E22E-C78D-4A44-91D6-9AE3DA1218B1}" xr6:coauthVersionLast="47" xr6:coauthVersionMax="47" xr10:uidLastSave="{00000000-0000-0000-0000-000000000000}"/>
  <bookViews>
    <workbookView xWindow="-120" yWindow="-120" windowWidth="29040" windowHeight="15840" xr2:uid="{CBAE575A-07C4-4BF8-8763-A77EB57639B5}"/>
  </bookViews>
  <sheets>
    <sheet name="csp-guru" sheetId="2" r:id="rId1"/>
    <sheet name="About" sheetId="3" r:id="rId2"/>
  </sheets>
  <definedNames>
    <definedName name="_xlnm._FilterDatabase" localSheetId="0" hidden="1">'csp-guru'!$A$1:$CM$147</definedName>
    <definedName name="ExternalData_1" localSheetId="0" hidden="1">'csp-guru'!$A$1:$CM$144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Y131" i="2" l="1"/>
  <c r="BY4" i="2"/>
  <c r="BY5" i="2"/>
  <c r="BY6" i="2"/>
  <c r="BY7" i="2"/>
  <c r="BY8" i="2"/>
  <c r="BY9" i="2"/>
  <c r="BY10" i="2"/>
  <c r="BY11" i="2"/>
  <c r="BY12" i="2"/>
  <c r="BY17" i="2"/>
  <c r="BY15" i="2"/>
  <c r="BY16" i="2"/>
  <c r="BY18" i="2"/>
  <c r="BY19" i="2"/>
  <c r="BY24" i="2"/>
  <c r="BY25" i="2"/>
  <c r="BY26" i="2"/>
  <c r="BY23" i="2"/>
  <c r="BY27" i="2"/>
  <c r="BY28" i="2"/>
  <c r="BY30" i="2"/>
  <c r="BY31" i="2"/>
  <c r="BY34" i="2"/>
  <c r="BY35" i="2"/>
  <c r="BY32" i="2"/>
  <c r="BY36" i="2"/>
  <c r="BY38" i="2"/>
  <c r="BY33" i="2"/>
  <c r="BY50" i="2"/>
  <c r="BY40" i="2"/>
  <c r="BY45" i="2"/>
  <c r="BY46" i="2"/>
  <c r="BY51" i="2"/>
  <c r="BY41" i="2"/>
  <c r="BY39" i="2"/>
  <c r="BY52" i="2"/>
  <c r="BY42" i="2"/>
  <c r="BY53" i="2"/>
  <c r="BY43" i="2"/>
  <c r="BY44" i="2"/>
  <c r="BY47" i="2"/>
  <c r="BY48" i="2"/>
  <c r="BY49" i="2"/>
  <c r="BY61" i="2"/>
  <c r="BY62" i="2"/>
  <c r="BY56" i="2"/>
  <c r="BY63" i="2"/>
  <c r="BY64" i="2"/>
  <c r="BY54" i="2"/>
  <c r="BY55" i="2"/>
  <c r="BY57" i="2"/>
  <c r="BY69" i="2"/>
  <c r="BY58" i="2"/>
  <c r="BY59" i="2"/>
  <c r="BY70" i="2"/>
  <c r="BY65" i="2"/>
  <c r="BY71" i="2"/>
  <c r="BY66" i="2"/>
  <c r="BY60" i="2"/>
  <c r="BY72" i="2"/>
  <c r="BY67" i="2"/>
  <c r="BY73" i="2"/>
  <c r="BY74" i="2"/>
  <c r="BY75" i="2"/>
  <c r="BY76" i="2"/>
  <c r="BY77" i="2"/>
  <c r="BY83" i="2"/>
  <c r="BY87" i="2"/>
  <c r="BY88" i="2"/>
  <c r="BY79" i="2"/>
  <c r="BY84" i="2"/>
  <c r="BY80" i="2"/>
  <c r="BY90" i="2"/>
  <c r="BY91" i="2"/>
  <c r="BY82" i="2"/>
  <c r="BY85" i="2"/>
  <c r="BY86" i="2"/>
  <c r="BY96" i="2"/>
  <c r="BY97" i="2"/>
  <c r="BY92" i="2"/>
  <c r="BY93" i="2"/>
  <c r="BY94" i="2"/>
  <c r="BY98" i="2"/>
  <c r="BY100" i="2"/>
  <c r="BY102" i="2"/>
  <c r="BY108" i="2"/>
  <c r="BY105" i="2"/>
  <c r="BY104" i="2"/>
  <c r="BY106" i="2"/>
  <c r="BY107" i="2"/>
  <c r="BY110" i="2"/>
  <c r="BY111" i="2"/>
  <c r="BY112" i="2"/>
  <c r="BY114" i="2"/>
  <c r="BY115" i="2"/>
  <c r="BY81" i="2"/>
  <c r="BY95" i="2"/>
  <c r="BY101" i="2"/>
  <c r="BY116" i="2"/>
  <c r="BY119" i="2"/>
  <c r="BY117" i="2"/>
  <c r="BY118" i="2"/>
  <c r="BY113" i="2"/>
  <c r="BY122" i="2"/>
  <c r="BY126" i="2"/>
  <c r="BY123" i="2"/>
  <c r="BY127" i="2"/>
  <c r="BY128" i="2"/>
  <c r="BY132" i="2"/>
  <c r="BY130" i="2"/>
  <c r="BY133" i="2"/>
  <c r="BY125" i="2"/>
  <c r="BY147" i="2"/>
  <c r="BY3" i="2"/>
  <c r="BY78" i="2"/>
  <c r="BY144" i="2"/>
  <c r="BY142" i="2"/>
  <c r="BY140" i="2"/>
  <c r="BY20" i="2"/>
  <c r="I141" i="2"/>
  <c r="I142" i="2"/>
  <c r="L134" i="2"/>
  <c r="L142" i="2"/>
  <c r="L141" i="2"/>
  <c r="L140" i="2"/>
  <c r="L125" i="2"/>
  <c r="L138" i="2"/>
  <c r="L132" i="2"/>
  <c r="L129" i="2"/>
  <c r="L127" i="2"/>
  <c r="L135" i="2"/>
  <c r="L119" i="2"/>
  <c r="L116" i="2"/>
  <c r="L120" i="2"/>
  <c r="L110" i="2"/>
  <c r="L105" i="2"/>
  <c r="L102" i="2"/>
  <c r="L97" i="2"/>
  <c r="L64" i="2"/>
  <c r="L52" i="2"/>
  <c r="L39" i="2"/>
  <c r="L41" i="2"/>
  <c r="I4" i="2"/>
  <c r="I24" i="2"/>
  <c r="I38" i="2"/>
  <c r="I33" i="2"/>
  <c r="I40" i="2"/>
  <c r="I45" i="2"/>
  <c r="I46" i="2"/>
  <c r="I51" i="2"/>
  <c r="I41" i="2"/>
  <c r="I52" i="2"/>
  <c r="I42" i="2"/>
  <c r="I43" i="2"/>
  <c r="I64" i="2"/>
  <c r="I54" i="2"/>
  <c r="I55" i="2"/>
  <c r="I57" i="2"/>
  <c r="I60" i="2"/>
  <c r="I80" i="2"/>
  <c r="I105" i="2"/>
  <c r="I109" i="2"/>
  <c r="I104" i="2"/>
  <c r="I107" i="2"/>
  <c r="I116" i="2"/>
  <c r="I124" i="2"/>
  <c r="I127" i="2"/>
  <c r="I128" i="2"/>
  <c r="I129" i="2"/>
  <c r="I130" i="2"/>
  <c r="I133" i="2"/>
  <c r="I125" i="2"/>
  <c r="I140" i="2"/>
  <c r="I139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5E551F5-8E7F-4B9A-BF75-1433FCB25DBD}" keepAlive="1" name="Query - csp-guru" description="Connection to the 'csp-guru' query in the workbook." type="5" refreshedVersion="7" background="1" saveData="1">
    <dbPr connection="Provider=Microsoft.Mashup.OleDb.1;Data Source=$Workbook$;Location=csp-guru;Extended Properties=&quot;&quot;" command="SELECT * FROM [csp-guru]"/>
  </connection>
</connections>
</file>

<file path=xl/sharedStrings.xml><?xml version="1.0" encoding="utf-8"?>
<sst xmlns="http://schemas.openxmlformats.org/spreadsheetml/2006/main" count="7216" uniqueCount="1257">
  <si>
    <t>Power_station</t>
  </si>
  <si>
    <t>Local_spelling</t>
  </si>
  <si>
    <t>OpenCSP_ID</t>
  </si>
  <si>
    <t>Country</t>
  </si>
  <si>
    <t>Region</t>
  </si>
  <si>
    <t>Status</t>
  </si>
  <si>
    <t>Capacity_MW</t>
  </si>
  <si>
    <t>Expected_generation_GWh_per_yr</t>
  </si>
  <si>
    <t>Capacity_factor</t>
  </si>
  <si>
    <t>Technology</t>
  </si>
  <si>
    <t>Hybridisation_capacity</t>
  </si>
  <si>
    <t>Hybridisation_ratio</t>
  </si>
  <si>
    <t>Hybridisation_comment</t>
  </si>
  <si>
    <t>Year_construction_start</t>
  </si>
  <si>
    <t>Year_operational</t>
  </si>
  <si>
    <t>State_highest_administrative_level</t>
  </si>
  <si>
    <t>Province_County_medium_administrative_level</t>
  </si>
  <si>
    <t>City_lowest_administrative_level</t>
  </si>
  <si>
    <t>Location_coordinates</t>
  </si>
  <si>
    <t>DNI_kWh_per_m2_per_yr</t>
  </si>
  <si>
    <t>Total_cost_million_currency_non_deflated</t>
  </si>
  <si>
    <t>Cost_currency</t>
  </si>
  <si>
    <t>Currency_year</t>
  </si>
  <si>
    <t>Total_cost_million_USD2020</t>
  </si>
  <si>
    <t>Specific_cost_USD2020_per_kW</t>
  </si>
  <si>
    <t>LCOE_5_25_USD2020_per_kWh</t>
  </si>
  <si>
    <t>Remuneration_currency_per_kWh</t>
  </si>
  <si>
    <t>Support_currency</t>
  </si>
  <si>
    <t>Cost_year_remuneration</t>
  </si>
  <si>
    <t>Remuneration_USD2020_per_kWh_deflated</t>
  </si>
  <si>
    <t>PPA_or_support_duration_yr</t>
  </si>
  <si>
    <t>Support_scheme_type</t>
  </si>
  <si>
    <t>Policy_support_scheme</t>
  </si>
  <si>
    <t>Concessional_funding_other_support</t>
  </si>
  <si>
    <t>Land_area_whole_station_not_solar_field_km2</t>
  </si>
  <si>
    <t>Developer</t>
  </si>
  <si>
    <t>Developer_country</t>
  </si>
  <si>
    <t>First_owner</t>
  </si>
  <si>
    <t>First_operator</t>
  </si>
  <si>
    <t>Electricity_generation_offtaker</t>
  </si>
  <si>
    <t>EPC</t>
  </si>
  <si>
    <t>EPC_country</t>
  </si>
  <si>
    <t>HTF_manufacturer</t>
  </si>
  <si>
    <t>HTF_manufacturer_country</t>
  </si>
  <si>
    <t>HTF_medium_or_product</t>
  </si>
  <si>
    <t>HTF_category</t>
  </si>
  <si>
    <t>Steam_turbine_manufacturer</t>
  </si>
  <si>
    <t>Steam_turbine_manufacturer_country</t>
  </si>
  <si>
    <t>Turbine_model</t>
  </si>
  <si>
    <t>Turbine_thermodynamic_cycle</t>
  </si>
  <si>
    <t>Power_cycle_pressure_bar</t>
  </si>
  <si>
    <t>Turbine_efficiency_percent</t>
  </si>
  <si>
    <t>Heat_exchanger_manufacturer</t>
  </si>
  <si>
    <t>Heat_exchanger_manufacturer_country</t>
  </si>
  <si>
    <t>Cooling_type</t>
  </si>
  <si>
    <t>Energy_storage_type</t>
  </si>
  <si>
    <t>Storage_capacity_hours</t>
  </si>
  <si>
    <t>Storage_description</t>
  </si>
  <si>
    <t>TES_engineering_company</t>
  </si>
  <si>
    <t>TES_engineering_company_country</t>
  </si>
  <si>
    <t>Solar_receiver_manufacturer</t>
  </si>
  <si>
    <t>Solar_receiver_country</t>
  </si>
  <si>
    <t>Solar_receiver_model</t>
  </si>
  <si>
    <t>Tower_height_m</t>
  </si>
  <si>
    <t>Number_of_heat_collecting_elements_for_trough_and_fresnel</t>
  </si>
  <si>
    <t>Receiver_inlet_temperature_Celsius</t>
  </si>
  <si>
    <t>Receiver_outlet_temperature_Celsius</t>
  </si>
  <si>
    <t>SCA_or_heliostat_manufacturer</t>
  </si>
  <si>
    <t>SCA_or_heliostat_manufacturer_country</t>
  </si>
  <si>
    <t>SCA_or_heliostat_engineering_or_IP_owner_company</t>
  </si>
  <si>
    <t>SCA_or_heliostat_engineering_or_IP_owner_company_country</t>
  </si>
  <si>
    <t>SCA_or_heliostat_model</t>
  </si>
  <si>
    <t>Reflector_mirror_manufacturer</t>
  </si>
  <si>
    <t>Reflector_mirror_manufacturer_country</t>
  </si>
  <si>
    <t>Reflector_model</t>
  </si>
  <si>
    <t>Solar_mirror_area_m2</t>
  </si>
  <si>
    <t>Solar_multiple</t>
  </si>
  <si>
    <t>Number_of_heliostats_or_dishes</t>
  </si>
  <si>
    <t>Mirror_area_per_heliostat_or_dish</t>
  </si>
  <si>
    <t>Fresnel_line_width_m</t>
  </si>
  <si>
    <t>Fresnel_number_of_lines</t>
  </si>
  <si>
    <t>Fresnel_line_length_m</t>
  </si>
  <si>
    <t>Trough_solar_collector_area_m2</t>
  </si>
  <si>
    <t>Trough_SCA_length_m</t>
  </si>
  <si>
    <t>Trough_number_of_loops</t>
  </si>
  <si>
    <t>Trough_number_of_modules_per_SCA</t>
  </si>
  <si>
    <t>Trough_number_of_SCA</t>
  </si>
  <si>
    <t>Trough_number_of_SCA_per_loop</t>
  </si>
  <si>
    <t>Construction_jobs_years</t>
  </si>
  <si>
    <t>Annual_operations_jobs</t>
  </si>
  <si>
    <t>Additional_sources_relative_to_2019_version_of_cspGURU_and_NRELSolarPACES_as_of_31_January_2020</t>
  </si>
  <si>
    <t>Solar Electric Generating Station I</t>
  </si>
  <si>
    <t/>
  </si>
  <si>
    <t>United States</t>
  </si>
  <si>
    <t>North America</t>
  </si>
  <si>
    <t>Decommissioned</t>
  </si>
  <si>
    <t>Parabolic Trough</t>
  </si>
  <si>
    <t>Natural gas boiler</t>
  </si>
  <si>
    <t>California</t>
  </si>
  <si>
    <t>Daggett</t>
  </si>
  <si>
    <t>34.863,-116.827</t>
  </si>
  <si>
    <t>USD</t>
  </si>
  <si>
    <t>PPA</t>
  </si>
  <si>
    <t>PURPA Qualifying Facility Independent Power Producer, with special Standard Offer 2 (SO-2) type power purchase agreement to Southern California Edison</t>
  </si>
  <si>
    <t>PURPA; Accelerated depreciation; Federal and state investment incentives; Solar property tax exclusion</t>
  </si>
  <si>
    <t>Luz</t>
  </si>
  <si>
    <t>USA</t>
  </si>
  <si>
    <t>Cogentrix</t>
  </si>
  <si>
    <t>Southern California Edison</t>
  </si>
  <si>
    <t>Calloria mineral oil</t>
  </si>
  <si>
    <t>Thermal oil/organics</t>
  </si>
  <si>
    <t>Wet</t>
  </si>
  <si>
    <t>2-tank direct</t>
  </si>
  <si>
    <t>Storage system was damaged by fire in 1999 and was not replaced</t>
  </si>
  <si>
    <t>Solel</t>
  </si>
  <si>
    <t>Israel</t>
  </si>
  <si>
    <t>LS-1</t>
  </si>
  <si>
    <t>Flabeg</t>
  </si>
  <si>
    <t>Germany</t>
  </si>
  <si>
    <t>RP1</t>
  </si>
  <si>
    <t>Solar Electric Generating Station II</t>
  </si>
  <si>
    <t>Eastman/Solutia</t>
  </si>
  <si>
    <t>USA</t>
  </si>
  <si>
    <t>Biphenyl/Diphenyl oxide: Therminol VP-1</t>
  </si>
  <si>
    <t>UVAC</t>
  </si>
  <si>
    <t>RP2</t>
  </si>
  <si>
    <t>Solar Electric Generating Station III</t>
  </si>
  <si>
    <t>Kramer Junction</t>
  </si>
  <si>
    <t>35.014,-117.559</t>
  </si>
  <si>
    <t>NextEra</t>
  </si>
  <si>
    <t>LS-2</t>
  </si>
  <si>
    <t>https://web.archive.org/web/20210921090026/https://www.eia.gov/todayinenergy/detail.php?id=49616</t>
  </si>
  <si>
    <t>Solar Electric Generating Station IV</t>
  </si>
  <si>
    <t>Solar Electric Generating Station V</t>
  </si>
  <si>
    <t>RP3</t>
  </si>
  <si>
    <t>Solar Electric Generating Station VI</t>
  </si>
  <si>
    <t>Solar Electric Generating Station VII</t>
  </si>
  <si>
    <t>Solar Electric Generating Station VIII</t>
  </si>
  <si>
    <t>Harper Dry Lake</t>
  </si>
  <si>
    <t>35.032,-117.348</t>
  </si>
  <si>
    <t>LS-3</t>
  </si>
  <si>
    <t>Solar Electric Generating Station IX</t>
  </si>
  <si>
    <t>Operational</t>
  </si>
  <si>
    <t>Saguaro Power Plant</t>
  </si>
  <si>
    <t>Currently Non-Operational</t>
  </si>
  <si>
    <t>Arizona</t>
  </si>
  <si>
    <t>Red Rock</t>
  </si>
  <si>
    <t>32.548,-111.293</t>
  </si>
  <si>
    <t>Arizona Public Service</t>
  </si>
  <si>
    <t>Solargenix</t>
  </si>
  <si>
    <t>Radco Industries</t>
  </si>
  <si>
    <t>Biphenyl/Diphenyl oxide: Xceltherm</t>
  </si>
  <si>
    <t>Ormat</t>
  </si>
  <si>
    <t>Organic Rankine</t>
  </si>
  <si>
    <t>Starnet</t>
  </si>
  <si>
    <t>Nevada Solar One</t>
  </si>
  <si>
    <t>Nevada</t>
  </si>
  <si>
    <t>Boulder City</t>
  </si>
  <si>
    <t>35.8,-114.983</t>
  </si>
  <si>
    <t>30% Federal Investment Tax Credit (ITC, 5-year MACRS)</t>
  </si>
  <si>
    <t>Solargenix Energy (Acciona)</t>
  </si>
  <si>
    <t>Acciona</t>
  </si>
  <si>
    <t>Acciona Solar Power</t>
  </si>
  <si>
    <t>NV Energy</t>
  </si>
  <si>
    <t>Lauren Engineering</t>
  </si>
  <si>
    <t>Dow</t>
  </si>
  <si>
    <t>Biphenyl/Diphenyl oxide: Dowtherm A</t>
  </si>
  <si>
    <t>Siemens</t>
  </si>
  <si>
    <t>SST-700</t>
  </si>
  <si>
    <t>0.5 hours full-load storage</t>
  </si>
  <si>
    <t>Schott</t>
  </si>
  <si>
    <t>PTR70</t>
  </si>
  <si>
    <t>Spain</t>
  </si>
  <si>
    <t>Gossamer Space Frames</t>
  </si>
  <si>
    <t>SGNX-1</t>
  </si>
  <si>
    <t>Planta Solar 10 - PS10</t>
  </si>
  <si>
    <t>Europe</t>
  </si>
  <si>
    <t>Power Tower</t>
  </si>
  <si>
    <t>Andalusia</t>
  </si>
  <si>
    <t>Sevilla</t>
  </si>
  <si>
    <t>Sanlúcar la Mayor</t>
  </si>
  <si>
    <t>37.442,-6.25</t>
  </si>
  <si>
    <t>EUR</t>
  </si>
  <si>
    <t>FIT</t>
  </si>
  <si>
    <t>Royal Decree 661/2007</t>
  </si>
  <si>
    <t>Andalusian government €1.2 million; European Commission FP5 €5 million</t>
  </si>
  <si>
    <t>Abengoa</t>
  </si>
  <si>
    <t>Abengoa Solar</t>
  </si>
  <si>
    <t>Electric Market (Pool), Endesa Distribución (FIT)</t>
  </si>
  <si>
    <t>Abener</t>
  </si>
  <si>
    <t>Water</t>
  </si>
  <si>
    <t>GE</t>
  </si>
  <si>
    <t>Thermodyn</t>
  </si>
  <si>
    <t>Other</t>
  </si>
  <si>
    <t>Aalborg CSP</t>
  </si>
  <si>
    <t>Denmark</t>
  </si>
  <si>
    <t>Cavity</t>
  </si>
  <si>
    <t>Solucar 120</t>
  </si>
  <si>
    <t>Andasol 1</t>
  </si>
  <si>
    <t>Granada</t>
  </si>
  <si>
    <t>Aldeire y La Calahorra</t>
  </si>
  <si>
    <t>37.231,-3.071</t>
  </si>
  <si>
    <t>Real Decreto 661/2007</t>
  </si>
  <si>
    <t>EIB €116.7 million; European Commission 5th Framework Programme grant €5 million</t>
  </si>
  <si>
    <t>Solar Millennium</t>
  </si>
  <si>
    <t>ACS/Cobra 75%, 25% Solar Millennium</t>
  </si>
  <si>
    <t>Cobra O&amp;M</t>
  </si>
  <si>
    <t>Endesa</t>
  </si>
  <si>
    <t>Cobra 80%; Sener 20%</t>
  </si>
  <si>
    <t>Steam Rankine</t>
  </si>
  <si>
    <t>2-tank indirect</t>
  </si>
  <si>
    <t>28,500 tons of molten salt. 60% sodium nitrate, 40% potassium nitrate. 1,010 MWh. Tanks are 14 m high and 36 m in diameter.</t>
  </si>
  <si>
    <t>Schott; Solel</t>
  </si>
  <si>
    <t>Germany; Israel</t>
  </si>
  <si>
    <t>PTR 70; UVAC 2008</t>
  </si>
  <si>
    <t>UTE CT Andasol-1 (Flagsol)</t>
  </si>
  <si>
    <t>SBP, Solar Milenium</t>
  </si>
  <si>
    <t>SKAL ET-150</t>
  </si>
  <si>
    <t>Jülich Solar Tower</t>
  </si>
  <si>
    <t>North Rhine-Westphalia</t>
  </si>
  <si>
    <t>Jülich</t>
  </si>
  <si>
    <t>50.915,6.388</t>
  </si>
  <si>
    <t>Kraftanlagen München, German Aerospace Center, Solar-Institute Jülich</t>
  </si>
  <si>
    <t>DLR</t>
  </si>
  <si>
    <t>Kraftanlagen München</t>
  </si>
  <si>
    <t>Germany</t>
  </si>
  <si>
    <t>Air</t>
  </si>
  <si>
    <t>Dry</t>
  </si>
  <si>
    <t>Ceramic heat sink</t>
  </si>
  <si>
    <t>Andasol 2</t>
  </si>
  <si>
    <t>EIB €112.5 million</t>
  </si>
  <si>
    <t>Flagsol</t>
  </si>
  <si>
    <t>Holaniku at Keahole Point</t>
  </si>
  <si>
    <t>Hawaii</t>
  </si>
  <si>
    <t>Keahole Point</t>
  </si>
  <si>
    <t>19.717,-156.033</t>
  </si>
  <si>
    <t>Keahole Solar Power, LLC, Sopogy</t>
  </si>
  <si>
    <t>Keahole Solar Power, LLC</t>
  </si>
  <si>
    <t>Sopogy, Inc.</t>
  </si>
  <si>
    <t>HELCO</t>
  </si>
  <si>
    <t>Sopogy</t>
  </si>
  <si>
    <t>SopoNova</t>
  </si>
  <si>
    <t>Ibersol Ciudad Real (Puertollano)</t>
  </si>
  <si>
    <t>Castilla-La Mancha</t>
  </si>
  <si>
    <t>Ciudad Real</t>
  </si>
  <si>
    <t>Puertollano</t>
  </si>
  <si>
    <t>38.643,-3.975</t>
  </si>
  <si>
    <t>Iberdrola</t>
  </si>
  <si>
    <t>90% Iberdola; IDAE 10%</t>
  </si>
  <si>
    <t>Iberdrola Renovables</t>
  </si>
  <si>
    <t>Market</t>
  </si>
  <si>
    <t>Schott, Solel</t>
  </si>
  <si>
    <t>ET-150</t>
  </si>
  <si>
    <t>Flabeg, Rioglass</t>
  </si>
  <si>
    <t>Germany, Spain</t>
  </si>
  <si>
    <t>La Risca - Alvarado I</t>
  </si>
  <si>
    <t>Extremadura</t>
  </si>
  <si>
    <t>Badajoz</t>
  </si>
  <si>
    <t>Alvarado</t>
  </si>
  <si>
    <t>38.827,-6.826</t>
  </si>
  <si>
    <t>Acciona Energía</t>
  </si>
  <si>
    <t>Acciona, IDOM</t>
  </si>
  <si>
    <t>Biphenyl/Diphenyl oxide</t>
  </si>
  <si>
    <t>SGNX-2</t>
  </si>
  <si>
    <t>Planta Solar 20 - PS20</t>
  </si>
  <si>
    <t>Andalusian government €1.2 million</t>
  </si>
  <si>
    <t>Franco Tosi</t>
  </si>
  <si>
    <t>Italy</t>
  </si>
  <si>
    <t>Puerto Errado 1 Thermosolar Power Plant</t>
  </si>
  <si>
    <t>Linear Fresnel</t>
  </si>
  <si>
    <t>Región de Murcia</t>
  </si>
  <si>
    <t>Murcia</t>
  </si>
  <si>
    <t>Calasparra</t>
  </si>
  <si>
    <t>38.278,-1.6</t>
  </si>
  <si>
    <t>b1.2 R.D 661/2007</t>
  </si>
  <si>
    <t>Novatec Solar GmbH</t>
  </si>
  <si>
    <t>Spain, Germany</t>
  </si>
  <si>
    <t>Novatec Solar España S.L.</t>
  </si>
  <si>
    <t>Novatec Solar España S.L., Power Support</t>
  </si>
  <si>
    <t>Iberdrola S.A.U., REE</t>
  </si>
  <si>
    <t>KKK-Siemens</t>
  </si>
  <si>
    <t>Single-tank thermocline</t>
  </si>
  <si>
    <t>Ruths tank</t>
  </si>
  <si>
    <t>Novatec</t>
  </si>
  <si>
    <t>Nova-1</t>
  </si>
  <si>
    <t>Solnova 1</t>
  </si>
  <si>
    <t>EIB for Solnova 1 and 3: €129 million</t>
  </si>
  <si>
    <t>Electrical Market (Pool), Endesa Distribution (FIT)</t>
  </si>
  <si>
    <t>Thermal oil</t>
  </si>
  <si>
    <t>Astro (ET-150)</t>
  </si>
  <si>
    <t>Rioglass</t>
  </si>
  <si>
    <t>Solnova 3</t>
  </si>
  <si>
    <t>Solnova 4</t>
  </si>
  <si>
    <t>Archimede</t>
  </si>
  <si>
    <t>Priolo Gargallo</t>
  </si>
  <si>
    <t>37.134,15.217</t>
  </si>
  <si>
    <t>ENEL</t>
  </si>
  <si>
    <t>Molten salt (60% NaNO?, 40% KNO?)</t>
  </si>
  <si>
    <t>Salt</t>
  </si>
  <si>
    <t>Tosi</t>
  </si>
  <si>
    <t>wet</t>
  </si>
  <si>
    <t>Total of 1,580 tons of molten salt. 60% sodium nitrate, 40% potassium nitrate. Capacity 100 MWh (thermal). Tanks are 6.5 m high and 13.5 m in diameter.</t>
  </si>
  <si>
    <t>Archimede Solar Energy</t>
  </si>
  <si>
    <t>COMES</t>
  </si>
  <si>
    <t>Ronda Reflex</t>
  </si>
  <si>
    <t>Extresol 1</t>
  </si>
  <si>
    <t>Torre de Miguel Sesmero</t>
  </si>
  <si>
    <t>38.65,-6.733</t>
  </si>
  <si>
    <t>Cobra</t>
  </si>
  <si>
    <t>FCC Energy</t>
  </si>
  <si>
    <t>Cobra, Sener</t>
  </si>
  <si>
    <t>PTR 70</t>
  </si>
  <si>
    <t>UTE CT Extresol-1: Cobra (80%) and Sener (20%</t>
  </si>
  <si>
    <t>Sener</t>
  </si>
  <si>
    <t>SenerTrough</t>
  </si>
  <si>
    <t>Extresol 2</t>
  </si>
  <si>
    <t>UVAC-2008</t>
  </si>
  <si>
    <t>La Florida</t>
  </si>
  <si>
    <t>38.817,-6.829</t>
  </si>
  <si>
    <t>Renovables SAMCA</t>
  </si>
  <si>
    <t>SST 800</t>
  </si>
  <si>
    <t>29,000 tons of molten salt. 60% sodium nitrate, 40% potassium nitrate.</t>
  </si>
  <si>
    <t>Ingemetal</t>
  </si>
  <si>
    <t>SAMCA</t>
  </si>
  <si>
    <t>SAMCA-Trough</t>
  </si>
  <si>
    <t>Majadas I</t>
  </si>
  <si>
    <t>Cáceres</t>
  </si>
  <si>
    <t>Majadas de Tiétar</t>
  </si>
  <si>
    <t>39.968,-5.742</t>
  </si>
  <si>
    <t>RD 661/2007</t>
  </si>
  <si>
    <t>Maricopa Solar Project</t>
  </si>
  <si>
    <t>Dish</t>
  </si>
  <si>
    <t>Peoria</t>
  </si>
  <si>
    <t>33.559,-112.219</t>
  </si>
  <si>
    <t>Tessera Solar</t>
  </si>
  <si>
    <t>Salt River Project (SRP)</t>
  </si>
  <si>
    <t>Mortenson Construction</t>
  </si>
  <si>
    <t>Stirling</t>
  </si>
  <si>
    <t>-</t>
  </si>
  <si>
    <t>Stirling Energy Systems (SES)</t>
  </si>
  <si>
    <t>SunCatcher (Dish) 25KW</t>
  </si>
  <si>
    <t>Martin Next Generation Solar Energy Center</t>
  </si>
  <si>
    <t>Hybrid; Trough</t>
  </si>
  <si>
    <t>Florida</t>
  </si>
  <si>
    <t>Indiantown</t>
  </si>
  <si>
    <t>27.054,-80.563</t>
  </si>
  <si>
    <t>Federal tax investment credit $120 million</t>
  </si>
  <si>
    <t>Florida light and power</t>
  </si>
  <si>
    <t>Florida Power &amp; Light Co.</t>
  </si>
  <si>
    <t>LAT 1</t>
  </si>
  <si>
    <t>Palma del Río II</t>
  </si>
  <si>
    <t>Córdoba</t>
  </si>
  <si>
    <t>Palma del Río</t>
  </si>
  <si>
    <t>37.645,-5.258</t>
  </si>
  <si>
    <t>Guardian</t>
  </si>
  <si>
    <t>ACME Solar Tower</t>
  </si>
  <si>
    <t>India</t>
  </si>
  <si>
    <t>Asia</t>
  </si>
  <si>
    <t>Rajasthan</t>
  </si>
  <si>
    <t>Bikaner</t>
  </si>
  <si>
    <t>28.184,73.241</t>
  </si>
  <si>
    <t>ACME Group, eSolar</t>
  </si>
  <si>
    <t>ACME Group</t>
  </si>
  <si>
    <t>MaxWatt</t>
  </si>
  <si>
    <t>eSolar</t>
  </si>
  <si>
    <t>Andasol 3</t>
  </si>
  <si>
    <t>37.229,-3.069</t>
  </si>
  <si>
    <t>Solar Millennium (Ferrostaal)</t>
  </si>
  <si>
    <t>Ferrostaal, Solar Millennium, RWE</t>
  </si>
  <si>
    <t>MAN Solar Millennium; Duro Felguera</t>
  </si>
  <si>
    <t>Germany; Spain</t>
  </si>
  <si>
    <t>Thermal Oil</t>
  </si>
  <si>
    <t>MAN Turbo</t>
  </si>
  <si>
    <t>Molten salts</t>
  </si>
  <si>
    <t>Arcosol 50 (Valle I)</t>
  </si>
  <si>
    <t>Cádiz</t>
  </si>
  <si>
    <t>San José del Valle</t>
  </si>
  <si>
    <t>36.661,-5.833</t>
  </si>
  <si>
    <t>Torresol</t>
  </si>
  <si>
    <t>Spain, UAE</t>
  </si>
  <si>
    <t>Torresol (Sener &amp; Masdar)</t>
  </si>
  <si>
    <t>UTE Valle I</t>
  </si>
  <si>
    <t>28,500 tons of molten salt. 60% sodium nitrate, 40% potassium nitrate.</t>
  </si>
  <si>
    <t>Gemasolar Thermosolar Plant / Solar TRES</t>
  </si>
  <si>
    <t>Fuentes de Andalucía</t>
  </si>
  <si>
    <t>37.562,-5.33</t>
  </si>
  <si>
    <t>EIB €110 million; ICO €16.14 million</t>
  </si>
  <si>
    <t>Masdar, Sener</t>
  </si>
  <si>
    <t>Torresol O&amp;M</t>
  </si>
  <si>
    <t>UTE Solar Tres</t>
  </si>
  <si>
    <t>Molten salts (sodium and potassium nitrates)</t>
  </si>
  <si>
    <t>SST-600</t>
  </si>
  <si>
    <t>One cold-salts tank (290ºC) from where salts are pumped to the tower receiver and heated up to 565ºC, to be stored in one hot-salts tank (565ºC). Annual equivalent hours = 5,000.</t>
  </si>
  <si>
    <t>ITP JV: Sener, Rolls Royce</t>
  </si>
  <si>
    <t>HE54</t>
  </si>
  <si>
    <t>Helioenergy 1</t>
  </si>
  <si>
    <t>Écija</t>
  </si>
  <si>
    <t>37.582,-5.116</t>
  </si>
  <si>
    <t>Abengoa Solar, EON</t>
  </si>
  <si>
    <t>Abengoa, Eon</t>
  </si>
  <si>
    <t>Abengoa, EON</t>
  </si>
  <si>
    <t>Abener, Teyma</t>
  </si>
  <si>
    <t>ISCC Ain Beni Mathar</t>
  </si>
  <si>
    <t>Morocco</t>
  </si>
  <si>
    <t>MENA</t>
  </si>
  <si>
    <t>ISCC; Trough</t>
  </si>
  <si>
    <t>ISCC</t>
  </si>
  <si>
    <t>Oriental</t>
  </si>
  <si>
    <t>Ain Beni Mathar</t>
  </si>
  <si>
    <t>34.064,-2.1</t>
  </si>
  <si>
    <t>Global Environment Facility (GEF; World Bank) $43 million; AfDB €136 million in 2005 &amp; €151.14 million  in 2008; ONEE received loan from Spanish Institute de Credito Oficial (ICO) €100 million in 2009</t>
  </si>
  <si>
    <t>Abengoa, ONE</t>
  </si>
  <si>
    <t>Abengoa Solar / ONE</t>
  </si>
  <si>
    <t>ONE (Office National de l'Electricite)</t>
  </si>
  <si>
    <t>ISCC Hassi R'mel</t>
  </si>
  <si>
    <t>Algeria</t>
  </si>
  <si>
    <t> Laghouat</t>
  </si>
  <si>
    <t>Hassi R'mel</t>
  </si>
  <si>
    <t>33.124,3.357</t>
  </si>
  <si>
    <t>IFC (World bank group) $15 million; International Bank for Reconstruction and Development (IBRD) $15 million, AfDB $15 million.</t>
  </si>
  <si>
    <t>Sonatrach</t>
  </si>
  <si>
    <t>SST-900</t>
  </si>
  <si>
    <t>ISCC Kuraymat</t>
  </si>
  <si>
    <t>Egypt</t>
  </si>
  <si>
    <t>Kuraymat</t>
  </si>
  <si>
    <t>29.279,31.249</t>
  </si>
  <si>
    <t>Egyptian National Renewable Energy Agency $100 million; GEF $50 million;  Japanese Bank for International Development $190 million</t>
  </si>
  <si>
    <t>NREA</t>
  </si>
  <si>
    <t>Orascom, Flagsol</t>
  </si>
  <si>
    <t>La Dehesa</t>
  </si>
  <si>
    <t>La Garrovilla</t>
  </si>
  <si>
    <t>38.952,-6.463</t>
  </si>
  <si>
    <t>Lake Cargelligo</t>
  </si>
  <si>
    <t>Australia</t>
  </si>
  <si>
    <t>New South Wales</t>
  </si>
  <si>
    <t>-33.312,146.41</t>
  </si>
  <si>
    <t>AUD 5$ million grant as a part of AEST Program</t>
  </si>
  <si>
    <t>Lloyd Energy Systems Pty Ltd</t>
  </si>
  <si>
    <t>Graphite Energy</t>
  </si>
  <si>
    <t>Australian National Energy Market</t>
  </si>
  <si>
    <t>Comet Windmills</t>
  </si>
  <si>
    <t>Core graphite thermal storage technology</t>
  </si>
  <si>
    <t>Graphite solar storage receiver</t>
  </si>
  <si>
    <t>Lebrija 1</t>
  </si>
  <si>
    <t>Lebrija</t>
  </si>
  <si>
    <t>37.003,-6.048</t>
  </si>
  <si>
    <t>Solucia</t>
  </si>
  <si>
    <t>Solel 50%, Valoriza 50%</t>
  </si>
  <si>
    <t>Soleval Renovables, S.L.</t>
  </si>
  <si>
    <t>Soleval Renovables</t>
  </si>
  <si>
    <t>UVAC-2010</t>
  </si>
  <si>
    <t>SunField 6</t>
  </si>
  <si>
    <t>EcoGuard Solar Boost</t>
  </si>
  <si>
    <t>Manchasol 1</t>
  </si>
  <si>
    <t>Alcázar de San Juan</t>
  </si>
  <si>
    <t>39.188,-3.309</t>
  </si>
  <si>
    <t>EIB €58 million; KfW 45 million Euro loan</t>
  </si>
  <si>
    <t>ACS/Cobra</t>
  </si>
  <si>
    <t>Unión Fenosa</t>
  </si>
  <si>
    <t>28,500 tons of molten salt. 60% sodium nitrate, 40% potassium nitrate. 375 MWh. Tanks are 14 m high and 36 m in diameter.</t>
  </si>
  <si>
    <t>Manchasol 2</t>
  </si>
  <si>
    <t>39.182,-3.314</t>
  </si>
  <si>
    <t>Palma del Río I</t>
  </si>
  <si>
    <t>Termesol 50</t>
  </si>
  <si>
    <t>36.661,-5.847</t>
  </si>
  <si>
    <t>Torresol (Sener, Masdar)</t>
  </si>
  <si>
    <t>SenerTrough2</t>
  </si>
  <si>
    <t>Aste 1A</t>
  </si>
  <si>
    <t>39.176,-3.234</t>
  </si>
  <si>
    <t>Elecnor, Aries</t>
  </si>
  <si>
    <t>Elcnor, Aries, ABM Amro</t>
  </si>
  <si>
    <t>Elecnor</t>
  </si>
  <si>
    <t>Molten salts; 60% Sodium Nitrate, 40% Potassium Nitrate</t>
  </si>
  <si>
    <t>Aste 1B</t>
  </si>
  <si>
    <t>HTF Boiler</t>
  </si>
  <si>
    <t>39.173,-3.267</t>
  </si>
  <si>
    <t>60% Sodium Nitrate, 40% Potassium Nitrate. 1,010 MWht</t>
  </si>
  <si>
    <t>Astexol II</t>
  </si>
  <si>
    <t>Olivenza</t>
  </si>
  <si>
    <t>38.81,-7.053</t>
  </si>
  <si>
    <t>60% Sodium Nitrate, 40% Potassium Nitrate</t>
  </si>
  <si>
    <t>Flagsol, SBP</t>
  </si>
  <si>
    <t>Augustin Fresnel 1</t>
  </si>
  <si>
    <t>France</t>
  </si>
  <si>
    <t>Occitanie</t>
  </si>
  <si>
    <t>Targassonne</t>
  </si>
  <si>
    <t>42.501,1.972</t>
  </si>
  <si>
    <t>French Goverment Co-funding</t>
  </si>
  <si>
    <t>Solar Euromed</t>
  </si>
  <si>
    <t>AF1</t>
  </si>
  <si>
    <t>Borges Termosolar</t>
  </si>
  <si>
    <t>Biomass-Hybrid; Trough</t>
  </si>
  <si>
    <t>Biomass (2x22MWt)</t>
  </si>
  <si>
    <t>Catalonia</t>
  </si>
  <si>
    <t>Lleida</t>
  </si>
  <si>
    <t>Les Borges Blanques</t>
  </si>
  <si>
    <t>41.529,0.8</t>
  </si>
  <si>
    <t>Abantia</t>
  </si>
  <si>
    <t>Abantia, Comsa</t>
  </si>
  <si>
    <t>Abantia &amp; Comsa</t>
  </si>
  <si>
    <t>Badaling Dahan 1 MW Tower</t>
  </si>
  <si>
    <t>延庆八达岭太阳能热发电实验电站</t>
  </si>
  <si>
    <t>China</t>
  </si>
  <si>
    <t>Oil boiler</t>
  </si>
  <si>
    <t>Beijing</t>
  </si>
  <si>
    <t>Yanqing</t>
  </si>
  <si>
    <t>Badaling</t>
  </si>
  <si>
    <t>40.382,115.938</t>
  </si>
  <si>
    <t>“11th Five-Year plan" (863 program)</t>
  </si>
  <si>
    <t>Institute of Electrical Engineering of CAS</t>
  </si>
  <si>
    <t>Institute of Electrical Engineering of Chinese Academy of Sciences</t>
  </si>
  <si>
    <t>Hangzhou Steam Turbine Company</t>
  </si>
  <si>
    <t>Wet (Closed water)</t>
  </si>
  <si>
    <t>Two stages: saturated steam/oil</t>
  </si>
  <si>
    <t>Dongfang</t>
  </si>
  <si>
    <t>Cavity Receiver (5x5 m)</t>
  </si>
  <si>
    <t>Himin Solar</t>
  </si>
  <si>
    <t>Taishan Huayue</t>
  </si>
  <si>
    <t>Extresol 3</t>
  </si>
  <si>
    <t>Greenway CSP Mersin Tower Plant</t>
  </si>
  <si>
    <t>Turkey</t>
  </si>
  <si>
    <t>Mersin</t>
  </si>
  <si>
    <t>36.865,34.61</t>
  </si>
  <si>
    <t>Greenway CSP</t>
  </si>
  <si>
    <t>Molten salt. Single 3-phase tank, natural circulation, super steam junction design</t>
  </si>
  <si>
    <t>Guzmán</t>
  </si>
  <si>
    <t>37.152,-5.271</t>
  </si>
  <si>
    <t>FCC Energy, Mitsui</t>
  </si>
  <si>
    <t>FCC, Abantia, IDOM</t>
  </si>
  <si>
    <t>Helioenergy 2</t>
  </si>
  <si>
    <t>Helios I</t>
  </si>
  <si>
    <t>Puerto Lápice</t>
  </si>
  <si>
    <t>39.24,-3.47</t>
  </si>
  <si>
    <t>Real Decreto 661/2010</t>
  </si>
  <si>
    <t>EIB €30.6 million</t>
  </si>
  <si>
    <t>Hyperion</t>
  </si>
  <si>
    <t>Hypesol Energy Holding, Hyperion, others</t>
  </si>
  <si>
    <t>REE</t>
  </si>
  <si>
    <t>Helios II</t>
  </si>
  <si>
    <t>Real Decreto 661/2011</t>
  </si>
  <si>
    <t>La Africana</t>
  </si>
  <si>
    <t>Posadas</t>
  </si>
  <si>
    <t>37.755,-5.057</t>
  </si>
  <si>
    <t>Ortiz, TSK, Magtel</t>
  </si>
  <si>
    <t>Biphenyl/Diphenyl oxide:Dowtherm A https://www.diariodesevilla.es/economia/Dow-augura-ralentizacion-termosolar-Espana_0_541446341.html  Synthetic Oil http://www.africanaenergia.es/index.php/en/africana-energia.html</t>
  </si>
  <si>
    <t>60% Sodium Nitrate, 40% Potassium Nitrate.</t>
  </si>
  <si>
    <t>Liddell Power Station</t>
  </si>
  <si>
    <t>Liddell</t>
  </si>
  <si>
    <t>-32.376,150.98</t>
  </si>
  <si>
    <t>$9.25 million from the NSW Government Climate Change Fund Renewable Energy Development Program</t>
  </si>
  <si>
    <t>Novatec Solar</t>
  </si>
  <si>
    <t>Macquarie Generation</t>
  </si>
  <si>
    <t>Australian National Electricity Market</t>
  </si>
  <si>
    <t>Morón</t>
  </si>
  <si>
    <t>Morón de la Frontera</t>
  </si>
  <si>
    <t>37.14,-5.471</t>
  </si>
  <si>
    <t>Ibereolica</t>
  </si>
  <si>
    <t>Ibereolica Solar</t>
  </si>
  <si>
    <t>Acciona, Seridom</t>
  </si>
  <si>
    <t>Saint Gobain</t>
  </si>
  <si>
    <t>National Solar Thermal Power Facility</t>
  </si>
  <si>
    <t>Gurgaon</t>
  </si>
  <si>
    <t>28.428,77.159</t>
  </si>
  <si>
    <t>IIT Bombay</t>
  </si>
  <si>
    <t>National grid</t>
  </si>
  <si>
    <t>Shrijee Structures</t>
  </si>
  <si>
    <t>Olivenza 1</t>
  </si>
  <si>
    <t>38.81,-7.059</t>
  </si>
  <si>
    <t>Orellana</t>
  </si>
  <si>
    <t>38.992,-5.549</t>
  </si>
  <si>
    <t>SST-700 i</t>
  </si>
  <si>
    <t>Puerto Errado 2 Thermosolar Power Plant</t>
  </si>
  <si>
    <t>Novatec Biosol</t>
  </si>
  <si>
    <t>Elektra Baselland, Industrielle Werke basel, Novatec Biosol</t>
  </si>
  <si>
    <t>Water/Steam</t>
  </si>
  <si>
    <t>Thermodyne </t>
  </si>
  <si>
    <t>Solaben 2</t>
  </si>
  <si>
    <t>Logrosán</t>
  </si>
  <si>
    <t>39.225,-5.391</t>
  </si>
  <si>
    <t>Abengoa (70%), Itochu (30%)</t>
  </si>
  <si>
    <t>Solaben 3</t>
  </si>
  <si>
    <t>Solacor 1</t>
  </si>
  <si>
    <t>El Carpio</t>
  </si>
  <si>
    <t>37.957,-4.492</t>
  </si>
  <si>
    <t>Abengoa (76%), JGC (24%()</t>
  </si>
  <si>
    <t>Solacor 2</t>
  </si>
  <si>
    <t>Thai Solar Energy 1</t>
  </si>
  <si>
    <t>Thailand</t>
  </si>
  <si>
    <t>Kanchanaburi Province</t>
  </si>
  <si>
    <t>Huai Kachao</t>
  </si>
  <si>
    <t>14.334,99.709</t>
  </si>
  <si>
    <t>THB</t>
  </si>
  <si>
    <t>Feed-in Tariff</t>
  </si>
  <si>
    <t>Solarlite</t>
  </si>
  <si>
    <t>Thai Solar Energy Co.Ltd.</t>
  </si>
  <si>
    <t>Electricity Generating Authority of Thailand</t>
  </si>
  <si>
    <t>Solarlite GmbH</t>
  </si>
  <si>
    <t>2-Mar</t>
  </si>
  <si>
    <t>SL 4600</t>
  </si>
  <si>
    <t>Guardian &amp; AGC</t>
  </si>
  <si>
    <t>Arenales</t>
  </si>
  <si>
    <t>37.162,-5.548</t>
  </si>
  <si>
    <t>Solar millennium, OHL, Deutsche Bank</t>
  </si>
  <si>
    <t>RREF, OHL</t>
  </si>
  <si>
    <t>OHL</t>
  </si>
  <si>
    <t>Ecolair España</t>
  </si>
  <si>
    <t>Lanxess</t>
  </si>
  <si>
    <t>Biphenyl/Diphenyl oxide: Diphyl</t>
  </si>
  <si>
    <t>Molten salts; 60% Sodium Nitrate, 40% Potassium Nitrate.</t>
  </si>
  <si>
    <t>ASE Demo Plant</t>
  </si>
  <si>
    <t>Umbria</t>
  </si>
  <si>
    <t>Massa Martana</t>
  </si>
  <si>
    <t>42.73,12.529</t>
  </si>
  <si>
    <t>Chiyoda Corporation</t>
  </si>
  <si>
    <t>Japan</t>
  </si>
  <si>
    <t>Molten salt</t>
  </si>
  <si>
    <t>Casablanca</t>
  </si>
  <si>
    <t>Talarrubias</t>
  </si>
  <si>
    <t>39.239,-5.314</t>
  </si>
  <si>
    <t>EIB €140 million</t>
  </si>
  <si>
    <t>Enerstar</t>
  </si>
  <si>
    <t>Comunidad Valenciana</t>
  </si>
  <si>
    <t>Alicante</t>
  </si>
  <si>
    <t>Villena</t>
  </si>
  <si>
    <t>38.729,-0.922</t>
  </si>
  <si>
    <t>FCC, IDOM</t>
  </si>
  <si>
    <t>Godawari Solar Project</t>
  </si>
  <si>
    <t>Rajhastan</t>
  </si>
  <si>
    <t>Nokh</t>
  </si>
  <si>
    <t>27.601,72.224</t>
  </si>
  <si>
    <t>INR</t>
  </si>
  <si>
    <t>Godawari Green Energy</t>
  </si>
  <si>
    <t>NTPC Vidyut Vyapar Nigam Limited</t>
  </si>
  <si>
    <t>SBP, Flagsol</t>
  </si>
  <si>
    <t>KVK Energy Solar Project</t>
  </si>
  <si>
    <t>Askandra</t>
  </si>
  <si>
    <t>27.382,71.773</t>
  </si>
  <si>
    <t>KVK Energy Ventures Ltd</t>
  </si>
  <si>
    <t>KVK Energy Ventures Ltd, Lanco</t>
  </si>
  <si>
    <t>Initec, Lanco</t>
  </si>
  <si>
    <t>Spain, India</t>
  </si>
  <si>
    <t>Synthetic Oil</t>
  </si>
  <si>
    <t>1010 MWht, Molten Salt</t>
  </si>
  <si>
    <t>SNT0/ SenerTROUGH</t>
  </si>
  <si>
    <t>Shams 1</t>
  </si>
  <si>
    <t>United Arab Emirates</t>
  </si>
  <si>
    <t>Abu Dhabi</t>
  </si>
  <si>
    <t>Madinat Zayed</t>
  </si>
  <si>
    <t>23.57,53.716</t>
  </si>
  <si>
    <t>Private PPA</t>
  </si>
  <si>
    <t>Masdar, Total, Abengoa</t>
  </si>
  <si>
    <t>UAE, France, Spain</t>
  </si>
  <si>
    <t>Masdar 60%, Total 20%, (Abengoa 20% later sold to Madar)</t>
  </si>
  <si>
    <t>ADWEC</t>
  </si>
  <si>
    <t>Solaben 1</t>
  </si>
  <si>
    <t>EIB €100 million  (200 million for Solaben 1 and 6)</t>
  </si>
  <si>
    <t>Solaben 6</t>
  </si>
  <si>
    <t>Solana Generating Station</t>
  </si>
  <si>
    <t>Gila Bend</t>
  </si>
  <si>
    <t>Phoenix</t>
  </si>
  <si>
    <t>32.917,-112.967</t>
  </si>
  <si>
    <t>Federal Loan Guarantee $1.45 billion, 30% investment tax credit</t>
  </si>
  <si>
    <t>Eastman; Radco</t>
  </si>
  <si>
    <t>E2</t>
  </si>
  <si>
    <t>SUPCON Delingha 10 MW Tower</t>
  </si>
  <si>
    <t>中控太阳能德令哈10兆瓦塔式熔盐储能光热电站</t>
  </si>
  <si>
    <t>Qinghai</t>
  </si>
  <si>
    <t>Haixi</t>
  </si>
  <si>
    <t>Delingha</t>
  </si>
  <si>
    <t>37.366,97.293</t>
  </si>
  <si>
    <t>RMB</t>
  </si>
  <si>
    <t>SUPCON Solar</t>
  </si>
  <si>
    <t>Qinghai State Grid Electric Power</t>
  </si>
  <si>
    <t>SUPCON solar</t>
  </si>
  <si>
    <t>Zhejiang Lianda Chemical Company (supply of Sodium nitrate)</t>
  </si>
  <si>
    <t>N10-8.83/510</t>
  </si>
  <si>
    <t>Hangzhou Boiler Group</t>
  </si>
  <si>
    <t>Bluestar (Beijing) Chemical Machinery Co., Ltd.</t>
  </si>
  <si>
    <t>External - cylindrical</t>
  </si>
  <si>
    <t>Supcon</t>
  </si>
  <si>
    <t>SUPCON</t>
  </si>
  <si>
    <t>Taiwan Glass Yueda  Solar Mirror Co., Ltd</t>
  </si>
  <si>
    <t>http://www.cspfocus.cn/study/pdetail_208.htm?from=singlemessage&amp;isappinstalled=0</t>
  </si>
  <si>
    <t>Termosol 1</t>
  </si>
  <si>
    <t>Navalvillar de Pela</t>
  </si>
  <si>
    <t>39.193,-5.576</t>
  </si>
  <si>
    <t>NextEra, Florida Power &amp; Light</t>
  </si>
  <si>
    <t>NextEra, FPL</t>
  </si>
  <si>
    <t>Sener</t>
  </si>
  <si>
    <t>Termosol 2</t>
  </si>
  <si>
    <t>Flabeg</t>
  </si>
  <si>
    <t>Airlight Energy Ait-Baha Pilot Plant</t>
  </si>
  <si>
    <t>Souss-Massa</t>
  </si>
  <si>
    <t>Ait Baha</t>
  </si>
  <si>
    <t>30.218,-9.149</t>
  </si>
  <si>
    <t>Airlight Energy</t>
  </si>
  <si>
    <t>Switzerland</t>
  </si>
  <si>
    <t>Cimar, Italcementi Group</t>
  </si>
  <si>
    <t>Turboden</t>
  </si>
  <si>
    <t>Packed-bed of rocks</t>
  </si>
  <si>
    <t>Ailight Energy</t>
  </si>
  <si>
    <t>City of Medicine Hat ISCC Project</t>
  </si>
  <si>
    <t>Canada</t>
  </si>
  <si>
    <t>Medicine Hat</t>
  </si>
  <si>
    <t>50.04,-110.72</t>
  </si>
  <si>
    <t>City of Medicine Hat</t>
  </si>
  <si>
    <t>SkyFuel</t>
  </si>
  <si>
    <t>SkyTrough</t>
  </si>
  <si>
    <t>Dhursar</t>
  </si>
  <si>
    <t>26.786,72.008</t>
  </si>
  <si>
    <t>Asian Development Bank $103 million; also from FMO (Dutch development bank)</t>
  </si>
  <si>
    <t>Rajasthjan Sun Technique Energy, Areva</t>
  </si>
  <si>
    <t>India, France</t>
  </si>
  <si>
    <t>Reliance power</t>
  </si>
  <si>
    <t>NTPC Vidyut Vyapar Nigam</t>
  </si>
  <si>
    <t>Areva</t>
  </si>
  <si>
    <t>Water/Steam http://oa.upm.es/23011/1/INVE_MEM_2013_151623.pdf</t>
  </si>
  <si>
    <t>Areva Solar</t>
  </si>
  <si>
    <t>Genesis Solar Energy Project</t>
  </si>
  <si>
    <t>Blythe</t>
  </si>
  <si>
    <t>33.667,-114.983</t>
  </si>
  <si>
    <t>Federal Loan Guarantee $852 million, 30% investment tax credit</t>
  </si>
  <si>
    <t>NextEra, Genesis Solar</t>
  </si>
  <si>
    <t>Genesis Solar</t>
  </si>
  <si>
    <t>Genesis Solar, LLC</t>
  </si>
  <si>
    <t>Pacific Gas &amp; Electric (PG&amp;E)</t>
  </si>
  <si>
    <t>Blattner Energy</t>
  </si>
  <si>
    <t>ARB Inc</t>
  </si>
  <si>
    <t>Ivanpah Solar Electric Generating System</t>
  </si>
  <si>
    <t>Primm, NV</t>
  </si>
  <si>
    <t>35.552,-115.459</t>
  </si>
  <si>
    <t>Federal Loan Guarantee $1.6 billion, 30% investment tax credit</t>
  </si>
  <si>
    <t>BrightSource</t>
  </si>
  <si>
    <t>NRG, Brightsource, Google</t>
  </si>
  <si>
    <t>Pacific Gas &amp; Electric; Southern California Edison</t>
  </si>
  <si>
    <t>Bechtel Engineering</t>
  </si>
  <si>
    <t>Riley</t>
  </si>
  <si>
    <t>Solar receiver steam generator</t>
  </si>
  <si>
    <t>Brightsource</t>
  </si>
  <si>
    <t>Megha Solar Plant</t>
  </si>
  <si>
    <t>Andhra Pradesh</t>
  </si>
  <si>
    <t>Anantapur</t>
  </si>
  <si>
    <t>14.949,77.688</t>
  </si>
  <si>
    <t>loan from KfW €250m for 125MW project of which the Megha station is a part</t>
  </si>
  <si>
    <t>Megha Engineering and Infrastructure</t>
  </si>
  <si>
    <t>NTPC Vidyut Vyapar Nigam Ltd.</t>
  </si>
  <si>
    <t>MEIL Green Power</t>
  </si>
  <si>
    <t>Biphenyl/Diphenyl oxide:Xceltherm-MK1</t>
  </si>
  <si>
    <t>Albiasa</t>
  </si>
  <si>
    <t>AT-150</t>
  </si>
  <si>
    <t>Mojave Solar Project</t>
  </si>
  <si>
    <t>35.017,-117.333</t>
  </si>
  <si>
    <t>Federal Loan Guarantee $1.2 billion, 30% investment tax credit</t>
  </si>
  <si>
    <t>Mojave Solar</t>
  </si>
  <si>
    <t>Rende-CSP Plant</t>
  </si>
  <si>
    <t>Calabria</t>
  </si>
  <si>
    <t>Rende</t>
  </si>
  <si>
    <t>39.374,16.246</t>
  </si>
  <si>
    <t>Falck Renewables</t>
  </si>
  <si>
    <t>Elianto</t>
  </si>
  <si>
    <t>Diathermic oil</t>
  </si>
  <si>
    <t>Crescent Dunes Solar Energy Project</t>
  </si>
  <si>
    <t>Tonopah</t>
  </si>
  <si>
    <t>38.239,-117.363</t>
  </si>
  <si>
    <t>Tender/PPA</t>
  </si>
  <si>
    <t>Federal Loan Guarantee $737 million, 30% investment tax credit</t>
  </si>
  <si>
    <t>SolarReserve, ACS Cobra</t>
  </si>
  <si>
    <t>USA, Spain</t>
  </si>
  <si>
    <t>SolarReserve</t>
  </si>
  <si>
    <t>SolarReserve's Tonopah Solar Energy, LLC</t>
  </si>
  <si>
    <t>Alstom</t>
  </si>
  <si>
    <t>Hybrid</t>
  </si>
  <si>
    <t>Thermal energy storage achieved by raising salt temperature from 550 to 1050 F.  Thermal storage efficiency is 99%</t>
  </si>
  <si>
    <t>Rocketdyne (SolarReserve)</t>
  </si>
  <si>
    <t>Solarrserve</t>
  </si>
  <si>
    <t>Rocketdyne (Solarreserve)</t>
  </si>
  <si>
    <t>KaXu Solar One</t>
  </si>
  <si>
    <t>South Africa</t>
  </si>
  <si>
    <t>Sub-Saharan Africa</t>
  </si>
  <si>
    <t>Northern Cape</t>
  </si>
  <si>
    <t>Namakwa District Municipality</t>
  </si>
  <si>
    <t>Pofadder</t>
  </si>
  <si>
    <t>-28.902,19.621</t>
  </si>
  <si>
    <t>ZAR</t>
  </si>
  <si>
    <t>Development Bank of South Africa $146 million, €220 million EIB; IFC $125 million, mobilization of senior loan from CTF $26.5 million,</t>
  </si>
  <si>
    <t>Eskom</t>
  </si>
  <si>
    <t>NOOR I</t>
  </si>
  <si>
    <t>LFO Boiler System; Co-located PV; no economic hybridisation</t>
  </si>
  <si>
    <t>Drâa-Tafilalet</t>
  </si>
  <si>
    <t>Ouarzazate</t>
  </si>
  <si>
    <t>30.994,-6.863</t>
  </si>
  <si>
    <t>MAD</t>
  </si>
  <si>
    <t>Loans: €168 million African Development Bank (AfDB); €70 million Clean Technology Fund (CTF)/AfDB; €140 million World Bank; €68 million CTF/World Bank; €100 million EIB; €100 million AFD; €100 million KfW. Grants: €30 million NIF; €266 million MASEN</t>
  </si>
  <si>
    <t>ACWA</t>
  </si>
  <si>
    <t>Saudi Arabia</t>
  </si>
  <si>
    <t>ONE and MASEN</t>
  </si>
  <si>
    <t>Acciona, Sener, TSK</t>
  </si>
  <si>
    <t> SST- 700/900</t>
  </si>
  <si>
    <t>Molten Salt</t>
  </si>
  <si>
    <t>Stillwater GeoSolar Hybrid Plant</t>
  </si>
  <si>
    <t>Fallon</t>
  </si>
  <si>
    <t>39.548,-118.556</t>
  </si>
  <si>
    <t>Enel</t>
  </si>
  <si>
    <t>ReflecTech</t>
  </si>
  <si>
    <t>Aalborg CSP-Brønderslev CSP with ORC project</t>
  </si>
  <si>
    <t>Biomass-organic rankine cycle (ORC)  for Combined Heat and Power</t>
  </si>
  <si>
    <t>North Jutland</t>
  </si>
  <si>
    <t>Brønderslev</t>
  </si>
  <si>
    <t>57.254,9.989</t>
  </si>
  <si>
    <t>Danish Government’s Energy Technology Development and Demonstration Programme (EUDP)</t>
  </si>
  <si>
    <t>Brønderslev Forsynin</t>
  </si>
  <si>
    <t>Aaltrough</t>
  </si>
  <si>
    <t>Bokpoort</t>
  </si>
  <si>
    <t>LFO Boiler System (2x5 MWht)</t>
  </si>
  <si>
    <t>ZF Mgcawu District Municipality</t>
  </si>
  <si>
    <t>Groblershoop</t>
  </si>
  <si>
    <t>-28.74,21.995</t>
  </si>
  <si>
    <t>Sener, Acciona, TSK</t>
  </si>
  <si>
    <t>Molten salts (1300 MWht)</t>
  </si>
  <si>
    <t>Flabeg  FE</t>
  </si>
  <si>
    <t>Lanzhou Dacheng Dunhuang (DCTC Dunhuang) - 10MW Fresnel</t>
  </si>
  <si>
    <t>敦煌10兆瓦线性菲涅尔式聚光太阳能光热连续发电项目</t>
  </si>
  <si>
    <t>Gansu</t>
  </si>
  <si>
    <t>Jiuquan</t>
  </si>
  <si>
    <t>Dunhuang</t>
  </si>
  <si>
    <t>40.084,94.421</t>
  </si>
  <si>
    <t>Dunhuang Dacheng Concentrating Thermal Power Co. (Lanzhou Dacheng Technology Co., Ltd)</t>
  </si>
  <si>
    <t>State Grid Gansu Electric Power Company</t>
  </si>
  <si>
    <t>Lanzhou Dacheng Concentrating Energy Technology (Lanzhou Dacheng Technology Co., Ltd)</t>
  </si>
  <si>
    <t>Lanzhou Dacheng Vacuum Technology Co. (Lanzhou Dacheng Technology Co., Ltd)</t>
  </si>
  <si>
    <t>http://www.lzdctc.com/w/hdcontentdisp-7-904-201558-305235.htm; http://www.cspplaza.com/article-7371-1.html</t>
  </si>
  <si>
    <t>Khi Solar One</t>
  </si>
  <si>
    <t>Upington</t>
  </si>
  <si>
    <t>-28.537,21.078</t>
  </si>
  <si>
    <t>European Investment Bank (EIB) €50 million; CTF $15 million; IFC app. $75 million;C Loan $15 million</t>
  </si>
  <si>
    <t>Saturated steam</t>
  </si>
  <si>
    <t>Cockerill</t>
  </si>
  <si>
    <t>Belgium</t>
  </si>
  <si>
    <t>ASUP 140</t>
  </si>
  <si>
    <t>Shouhang Dunhuang  Phase I - 10 MW Tower</t>
  </si>
  <si>
    <t>北京首航节能新能源有限公司敦煌10兆瓦熔盐塔式光热发电项目</t>
  </si>
  <si>
    <t>40.083,94.434</t>
  </si>
  <si>
    <t>Asian Development Bank $100 million</t>
  </si>
  <si>
    <t>Shouhang</t>
  </si>
  <si>
    <t>Gansu State Grid Electric Power</t>
  </si>
  <si>
    <t>Suncan (Shouhang)</t>
  </si>
  <si>
    <t>https://www.sohu.com/a/312422783_734062</t>
  </si>
  <si>
    <t>Sundrop CSP Project</t>
  </si>
  <si>
    <t>South Australia</t>
  </si>
  <si>
    <t>Port Augusta</t>
  </si>
  <si>
    <t>-32.594,137.856</t>
  </si>
  <si>
    <t>Sundrop Farms</t>
  </si>
  <si>
    <t>John Holland</t>
  </si>
  <si>
    <t>SCS5</t>
  </si>
  <si>
    <t>Agua Prieta II</t>
  </si>
  <si>
    <t>Mexico</t>
  </si>
  <si>
    <t>Sonora</t>
  </si>
  <si>
    <t>Agua Prieta</t>
  </si>
  <si>
    <t>31.326,-109.549</t>
  </si>
  <si>
    <t>Global environmental facility subvention</t>
  </si>
  <si>
    <t>Federal Electricity Commission</t>
  </si>
  <si>
    <t>Abgeoa</t>
  </si>
  <si>
    <t>ASTRO</t>
  </si>
  <si>
    <t>Jemalong Solar Thermal Station</t>
  </si>
  <si>
    <t>Jemalong</t>
  </si>
  <si>
    <t>-33.4,148.1</t>
  </si>
  <si>
    <t>AUD</t>
  </si>
  <si>
    <t>AU$8.89 million from ARENA</t>
  </si>
  <si>
    <t>Vast Solar</t>
  </si>
  <si>
    <t>Essential Energy</t>
  </si>
  <si>
    <t>Liquid sodium</t>
  </si>
  <si>
    <t>CGN Delingha - 50MW Trough</t>
  </si>
  <si>
    <t>中广核太阳能德令哈有限公司导热油槽式5万千瓦光热发电项目</t>
  </si>
  <si>
    <t>37.356,97.271</t>
  </si>
  <si>
    <t>Chinese Demonstration Program 1st Batch</t>
  </si>
  <si>
    <t>Asian development bank 150 million USD; The export-import bank of China 78.58 million USD</t>
  </si>
  <si>
    <t>CGN Delingha Solar Energy</t>
  </si>
  <si>
    <t>CGN Deligha Solar Energy</t>
  </si>
  <si>
    <t>Dongfang Boilor</t>
  </si>
  <si>
    <t>Harbin Turbine Company; WCE-Wuxi Chemical</t>
  </si>
  <si>
    <t>IDOM</t>
  </si>
  <si>
    <t>TSK-Ingeteam</t>
  </si>
  <si>
    <t>SBP</t>
  </si>
  <si>
    <t>https://www.nengapp.com/news/detail/1914584</t>
  </si>
  <si>
    <t>Huaqiang TeraSolar 15MW Fresnel</t>
  </si>
  <si>
    <t>华强兆阳张家口一号15MW光热示范电站</t>
  </si>
  <si>
    <t>Hebei</t>
  </si>
  <si>
    <t>Zhangjiakou</t>
  </si>
  <si>
    <t>Zhangbei</t>
  </si>
  <si>
    <t>41.214,114.573</t>
  </si>
  <si>
    <t>Shenzhen Huaqiang Zhaoyang Energy (Xinli Energy Development Co., Ltd.)</t>
  </si>
  <si>
    <t>Zhangbei Huaqiang Zhaoyang Co., Ltd. (Xinli Energy Development Co., Ltd.)</t>
  </si>
  <si>
    <t>TeraSolar,  Xian New Energy</t>
  </si>
  <si>
    <t>TeraSolar</t>
  </si>
  <si>
    <t>Solid state formulated concrete</t>
  </si>
  <si>
    <t>HLIACS</t>
  </si>
  <si>
    <t>http://en.cspplaza.com/overview-of-huaqiang-terasolar-i-15mw-csp-project-2; https://www.sohu.com/a/156359415_654874; http://helioscsp.com/concentrated-solar-power-technology-dsgconcrete-tes-has-been-commercialized-in-china/</t>
  </si>
  <si>
    <t>Ilanga I</t>
  </si>
  <si>
    <t>-28.49,21.541</t>
  </si>
  <si>
    <t>Development Bank of Southern Africa 58.8 million USD</t>
  </si>
  <si>
    <t>Emvelo, Cobra</t>
  </si>
  <si>
    <t>South Africa; Spain</t>
  </si>
  <si>
    <t>Karoshoek Solar One (RF) Proprietary Limited</t>
  </si>
  <si>
    <t>Emvelo, Dankocom (COBRA + SENER)</t>
  </si>
  <si>
    <t>Spain, South Africa</t>
  </si>
  <si>
    <t>ISCC Waad Al Shamal</t>
  </si>
  <si>
    <t>Waad Al Shamal</t>
  </si>
  <si>
    <t>31.631,38.874</t>
  </si>
  <si>
    <t>General Electric</t>
  </si>
  <si>
    <t>Saudi Electriciy Company</t>
  </si>
  <si>
    <t>SpaceTube 8.2</t>
  </si>
  <si>
    <t>NOOR II</t>
  </si>
  <si>
    <t>Co-located PV; no economic hybridisation</t>
  </si>
  <si>
    <t>CTF $119 million; IBRD $119 million (Noor II and III)</t>
  </si>
  <si>
    <t>NOMAC</t>
  </si>
  <si>
    <t>ONE</t>
  </si>
  <si>
    <t>Sener, SEPCO III</t>
  </si>
  <si>
    <t>Spain, China</t>
  </si>
  <si>
    <t>SST-500/SST-80</t>
  </si>
  <si>
    <t>NOOR III</t>
  </si>
  <si>
    <t>31.06,-6.87</t>
  </si>
  <si>
    <t>Shouhang Dunhuang Phase II - 100 MW Tower</t>
  </si>
  <si>
    <t>北京首航艾启威节能技术股份有限公司敦煌熔盐塔式100兆瓦光热发电示范项目</t>
  </si>
  <si>
    <t>40.062,94.425</t>
  </si>
  <si>
    <t>Jiaocheng Bingshen Chemical company</t>
  </si>
  <si>
    <t>N100-12.6/550/550</t>
  </si>
  <si>
    <t>Shandong Beichen Mechanical Electrical Equipment</t>
  </si>
  <si>
    <t>Shanghai Lanbin Petrochemical Equipment (LANPEC Technologies Limited)</t>
  </si>
  <si>
    <t>http://www.cspfocus.cn/study/pdetail_206.htm; https://www.sohu.com/a/312422783_734062, http://web.archive.org/web/20201106104344/http://cspfocus.cn/market/detail_3333.htm</t>
  </si>
  <si>
    <t>SUPCON Delingha 50 MW Tower</t>
  </si>
  <si>
    <t>青海中控太阳能发电有限公司德令哈熔盐塔式5万千万光热发电项目</t>
  </si>
  <si>
    <t>N50-13.2/540/540</t>
  </si>
  <si>
    <t>Damin Glass</t>
  </si>
  <si>
    <t>http://cnste.org/html/jiaodian/2017/1110/2223.html; http://www.cspplaza.com/article-12584-1.html</t>
  </si>
  <si>
    <t>Xina Solar One</t>
  </si>
  <si>
    <t>-28.892,19.591</t>
  </si>
  <si>
    <t>AfDB $141.5 million</t>
  </si>
  <si>
    <t>UVAC 90</t>
  </si>
  <si>
    <t>Ashalim Plot A /Negev Energy</t>
  </si>
  <si>
    <t>Co-located with Ashalim C PV (and Ashalim B)</t>
  </si>
  <si>
    <t>Southern District</t>
  </si>
  <si>
    <t>Ashalim</t>
  </si>
  <si>
    <t>30.967,34.684</t>
  </si>
  <si>
    <t>ILS</t>
  </si>
  <si>
    <t>Private Investment Corporation (OPIC), the European Investment Bank (EIB) 150 Mio Euro, Israel's Bank Leumi and Bank Hapoali</t>
  </si>
  <si>
    <t>Abengoa, Shikun&amp;Binui</t>
  </si>
  <si>
    <t>Spain, Israel</t>
  </si>
  <si>
    <t>Negev Energy, Noy Fund</t>
  </si>
  <si>
    <t>Israel Electricity Corporation</t>
  </si>
  <si>
    <t>TSK, Abengoa, Solel</t>
  </si>
  <si>
    <t>Thermal oil</t>
  </si>
  <si>
    <t>Ashalim Plot B / Megalim</t>
  </si>
  <si>
    <t>Co-located with Ashalim C PV (and Ashalim A)</t>
  </si>
  <si>
    <t>30.962,34.728</t>
  </si>
  <si>
    <t>Megalim Solar Power Ltd; (JV: BrightSource; GE Renewable Energy;Noy Fund)</t>
  </si>
  <si>
    <t>BrightSource Energy (25%)  General Electric (25%) NOY Infrastructure &amp; Energy Investment Fund (50%)</t>
  </si>
  <si>
    <t>General Electric (GE)</t>
  </si>
  <si>
    <t>LH-2.4</t>
  </si>
  <si>
    <t>AGC Glass Europe</t>
  </si>
  <si>
    <t>CEEC Hami - 50MW Tower</t>
  </si>
  <si>
    <t>中国电力工程顾问集团西北电力设计院有限公司哈密熔盐塔式5万千瓦光热发电项目</t>
  </si>
  <si>
    <t>Xinjiang (XUAR)</t>
  </si>
  <si>
    <t>Hami</t>
  </si>
  <si>
    <t>Yiwu</t>
  </si>
  <si>
    <t>43.613785, 94.956374</t>
  </si>
  <si>
    <t>China Energy Engineering Corporation (CEEC), Dongfang Electric</t>
  </si>
  <si>
    <t>China Energy Engineering Corporation (CEEC)</t>
  </si>
  <si>
    <t>The State Grid Xinjiang Electric Power</t>
  </si>
  <si>
    <t>Northwest Power Design Institute (NWEPDI) of CEEC</t>
  </si>
  <si>
    <t>Jiaocheng Bingsheng Chemical</t>
  </si>
  <si>
    <t>Molten Salt - Potassium nitrate</t>
  </si>
  <si>
    <t>Dongfang Boiler</t>
  </si>
  <si>
    <t>N50-14/550/550</t>
  </si>
  <si>
    <t>Dry (direct air)</t>
  </si>
  <si>
    <t>Wuham</t>
  </si>
  <si>
    <t>Stellio Consortium(SBP)</t>
  </si>
  <si>
    <t>Stellio</t>
  </si>
  <si>
    <t>Wuhan Sunnpo Solar Technology Co.,Ltd.</t>
  </si>
  <si>
    <t>http://www.cspfocus.cn/en/study/detail_66.htm; https://www.solarpaces.org/a-novel-csp-heliostat-goes-from-lab-to-market-in-just-5-years/;https://www.sohu.com/a/313134566_120093798;https://www.xianjichina.com/special/detail_400359.html; https://web.archive.org/web/20210705132541/http://www.cnste.org/html/xiangmu/2021/0621/8026.html; https://web.archive.org/web/20220715081902/https://cspplaza.com/article-20708-1.html</t>
  </si>
  <si>
    <t>Lanzhou Dacheng Dunhuang (DCTC Dunhuang) - 50MW Fresnel</t>
  </si>
  <si>
    <t>兰州大成科技股份有限公司敦煌熔盐线性菲涅尔式5万千瓦光热发电示范项目</t>
  </si>
  <si>
    <t>Power China Leasing Co., Ltd (debt funding), China Agricultural Development Bank Dunhuang Sub-branch and Gansu Financial Holding Group</t>
  </si>
  <si>
    <t>Lanzhou Dacheng</t>
  </si>
  <si>
    <t>Daming Glass</t>
  </si>
  <si>
    <t>http://www.cspplaza.com/article-16244-1.html; http://www.cnste.org/html/xiangmu/2019/1231/5897.html;https://www.sohu.com/a/306798669_120093798;http://www.cspfocus.cn/market/detail_2831.htm; http://web.archive.org/web/20201106104344/http://cspfocus.cn/market/detail_3333.htm</t>
  </si>
  <si>
    <t>eLLO Solar Thermal Project</t>
  </si>
  <si>
    <t>Llo</t>
  </si>
  <si>
    <t>42.469,2.063</t>
  </si>
  <si>
    <t>French tender for solar energy</t>
  </si>
  <si>
    <t>eLLO (51% SUNCNIM - 49% Caisse des Dépôts et Consignations)</t>
  </si>
  <si>
    <t>eLLO</t>
  </si>
  <si>
    <t>SUNCNIM</t>
  </si>
  <si>
    <t>EDF</t>
  </si>
  <si>
    <t>Steam drum</t>
  </si>
  <si>
    <t>SUNCIM</t>
  </si>
  <si>
    <t>ISCC Duba 1</t>
  </si>
  <si>
    <t>Under Construction</t>
  </si>
  <si>
    <t>Tabuk</t>
  </si>
  <si>
    <t>Duba</t>
  </si>
  <si>
    <t>27.7486,35.451</t>
  </si>
  <si>
    <t>Saudi Electricity Co.</t>
  </si>
  <si>
    <t>Initec Energia; Saudi Services For Electro Mchanic Works</t>
  </si>
  <si>
    <t>Spain; Saudi Arabia</t>
  </si>
  <si>
    <t>Ultimate Trough</t>
  </si>
  <si>
    <t>https://www.power-technology.com/marketdata/duba-green-al-wajh-line-saudi-arabia/</t>
  </si>
  <si>
    <t>Kathu Solar Park</t>
  </si>
  <si>
    <t>John Taolo Gaetsewe District Municipality</t>
  </si>
  <si>
    <t>Kathu</t>
  </si>
  <si>
    <t>-27.734,23.063</t>
  </si>
  <si>
    <t>Engie</t>
  </si>
  <si>
    <t>Kathu Solar Park Consortium</t>
  </si>
  <si>
    <t>Acciona, Sener</t>
  </si>
  <si>
    <t>LuNeng Haixi - 50MW Tower</t>
  </si>
  <si>
    <t>鲁能海西州50MW塔式光热发电项目</t>
  </si>
  <si>
    <t>Multi energy complex:  400 MW wind power, 200 MW photovoltaic, 50 MW of CSP, and 50 MW energy storage</t>
  </si>
  <si>
    <t>Golmud</t>
  </si>
  <si>
    <t>36.397,95.227</t>
  </si>
  <si>
    <t>First batch of complementary multi-energy demonstration projects</t>
  </si>
  <si>
    <t>Luneng Qinghai Guangheng New Energy (Luneng Group of State Grid)</t>
  </si>
  <si>
    <t>Luneng Group (State Grid)</t>
  </si>
  <si>
    <t>SEPCO III</t>
  </si>
  <si>
    <t>Qinghai Lianda Chemical Company</t>
  </si>
  <si>
    <t>Empyro</t>
  </si>
  <si>
    <t>http://www.cspplaza.com/article-12674-1.html</t>
  </si>
  <si>
    <t>Power China Qinghai Gonghe - 50MW Tower</t>
  </si>
  <si>
    <t>中国电建西北勘测设计研究院有限公司共和熔盐塔式5万千瓦光热发电项目</t>
  </si>
  <si>
    <t>Hainan</t>
  </si>
  <si>
    <t>Gonghe</t>
  </si>
  <si>
    <t>36.102,100.625</t>
  </si>
  <si>
    <t>Northwest Engineering Corporation (Power China)</t>
  </si>
  <si>
    <t>HYDROCHINA and Northwest Engineering Corporation (Power China)</t>
  </si>
  <si>
    <t>State Grid Qinghai Electric Power company</t>
  </si>
  <si>
    <t>Harbin Turbine Company</t>
  </si>
  <si>
    <t>HollySys Automation Technologies</t>
  </si>
  <si>
    <t>Bai Ji Rui (Tianjin) New Energy &amp; Emypro S.A.</t>
  </si>
  <si>
    <t>http://www.cspfocus.cn/en/study/pdetail_391.htm; http://www.cspplaza.com/article-16136-1.html; https://www.sohu.com/a/292389028_734062</t>
  </si>
  <si>
    <t>Shagaya CSP Project</t>
  </si>
  <si>
    <t>Kuwait</t>
  </si>
  <si>
    <t>Co-located PV; no economic hybridisation; Fuel-oil burner</t>
  </si>
  <si>
    <t>Kuwait City</t>
  </si>
  <si>
    <t>29.139,47.018</t>
  </si>
  <si>
    <t>KWD</t>
  </si>
  <si>
    <t>"Financed by the government"</t>
  </si>
  <si>
    <t>Kuwait Institute for Scientific Research</t>
  </si>
  <si>
    <t>TSK</t>
  </si>
  <si>
    <t>TSK; Kharafi National</t>
  </si>
  <si>
    <t>Spain, Kuwait</t>
  </si>
  <si>
    <t>SST-700 RH</t>
  </si>
  <si>
    <t>Atacama I / Cerro Dominador  110MW CSP + 100 MW PV</t>
  </si>
  <si>
    <t>Chile</t>
  </si>
  <si>
    <t>South America</t>
  </si>
  <si>
    <t>Co-located with PV; project level hybridisation</t>
  </si>
  <si>
    <t>Antofagasta</t>
  </si>
  <si>
    <t>Calama</t>
  </si>
  <si>
    <t>-22.771,-69.479</t>
  </si>
  <si>
    <t>Inter-American development bank, World bank CTF, KfW (100 million €), EU (15 million €)</t>
  </si>
  <si>
    <t>EIG</t>
  </si>
  <si>
    <t>Sistema Interconectado del Norte Grande (SING)</t>
  </si>
  <si>
    <t>Abengoa, Acciona</t>
  </si>
  <si>
    <t>Doosan Skoda Power</t>
  </si>
  <si>
    <t>Czechia</t>
  </si>
  <si>
    <t>Abengoa</t>
  </si>
  <si>
    <t>ASUP 40V3</t>
  </si>
  <si>
    <t>https://www.reuters.com/business/energy/eig-global-launches-thermal-solar-project-chile-latams-first-2021-06-08/</t>
  </si>
  <si>
    <t>CSNP Urat  - 100MW  Trough</t>
  </si>
  <si>
    <t>内蒙古中核龙腾新能源有限公司乌拉特中旗导热油槽式10万千瓦光热发电项目</t>
  </si>
  <si>
    <t>Inner Mongolia</t>
  </si>
  <si>
    <t>Bayannur</t>
  </si>
  <si>
    <t>Urat Middle Banner</t>
  </si>
  <si>
    <t>41.507, 108.588</t>
  </si>
  <si>
    <t>RoyalTech</t>
  </si>
  <si>
    <t>Inner Mongolia RoyalTech New Energy Co., Ltd. (JV Royaltech and  China Nuclear (Nanjing) Energy Development Co., Ltd)</t>
  </si>
  <si>
    <t>Inner Mongolia Power company</t>
  </si>
  <si>
    <t>China Shipbuilding New Power (CSNP)</t>
  </si>
  <si>
    <t>Jiangsu Zhongneng; China shipbuilding corporation</t>
  </si>
  <si>
    <t>Wuxi Chemical</t>
  </si>
  <si>
    <t>Shanghai Lanbin Petrochemical Equipment (LANPEC Technologies Limited), East China Engineering Science and Technology Co., Ltd. (ECEC),</t>
  </si>
  <si>
    <t>Royal Tech CSP</t>
  </si>
  <si>
    <t>Riohuan (JV  of Rioglass &amp; Zhonghuan); Sundhy  (Chengdu) Solar Power Co., Ltd</t>
  </si>
  <si>
    <t>http://helioscsp.com/1365-receiver-tubes-sent-to-china-cnnc-royal-tech-urad-100mw-parabolic-trough-concentrated-solar-power-project/; http://www.cspfocus.cn/en/study/detail_74.htm;https://www.sbp.de/en/project/parabolic-trough-power-plant-urat/ http://www.cspplaza.com/article-8085-1.html</t>
  </si>
  <si>
    <t>Yumen Xinneng / Xinchen - 50MW Beam-down</t>
  </si>
  <si>
    <t>玉门鑫能光热第一电力有限公司熔盐塔式5万千瓦光热发电项目</t>
  </si>
  <si>
    <t>Beam-Down Tower</t>
  </si>
  <si>
    <t>Yumen</t>
  </si>
  <si>
    <t>40.338,97.276</t>
  </si>
  <si>
    <t>China Sinogy Electric Engineering Co., Ltd (NREL: Shanghai Parasol Renewable Energy Company and Jiangsu Xinchen CSP Co., Ltd)</t>
  </si>
  <si>
    <t>Yumen Xinneng Thermal Power Co., Ltd owned by Thvom (Shanghai electric: 15% ownership of Thvom)</t>
  </si>
  <si>
    <t>SUZHOU THVOW TECHNOLOGY CO.,LTD</t>
  </si>
  <si>
    <t>Gansu  Branch of State Grid Electric Power</t>
  </si>
  <si>
    <t>China Sinogy Electric Engineering Co., Ltd</t>
  </si>
  <si>
    <t>Hualong Ammonium Nitrate Co; Shadong Ocean Chemical</t>
  </si>
  <si>
    <t>Sodium Nitrate</t>
  </si>
  <si>
    <t>Shanghai Turbine Works (Shanghai electric)</t>
  </si>
  <si>
    <t>Dongfang Boiler</t>
  </si>
  <si>
    <t>2-tank direct</t>
  </si>
  <si>
    <t>Jiangsu XinChen</t>
  </si>
  <si>
    <t>China</t>
  </si>
  <si>
    <t>Beamdown Receiver T1</t>
  </si>
  <si>
    <t>Jiangsu Xinchen</t>
  </si>
  <si>
    <t>P3</t>
  </si>
  <si>
    <t>Taiwan Glass Yueda  Solar Mirror Co. Ltd.</t>
  </si>
  <si>
    <t>http://www.cspfocus.cn/report/detail_40.htm; http://www.cnste.org/html/xiangmu/2021/0320/7682.html, http://www.cnste.org/html/xiangmu/2021/0423/7828.html</t>
  </si>
  <si>
    <t>Noor Energy 1 / DEWA IV  - 100MW tower segment</t>
  </si>
  <si>
    <t>Co-located with 250 MW PV and 600 MW CSP trough for a total of 950 MW; project level hybridsiation</t>
  </si>
  <si>
    <t>Dubai</t>
  </si>
  <si>
    <t>24.76,55.36</t>
  </si>
  <si>
    <t>ACWA, Shanghai Electric</t>
  </si>
  <si>
    <t>Saudi Arabia, China</t>
  </si>
  <si>
    <t>Dubai Electricity &amp; Water Authority</t>
  </si>
  <si>
    <t>Shanghai Electric</t>
  </si>
  <si>
    <t>BASF</t>
  </si>
  <si>
    <t>Cockerill, Shanghai Boiler Work</t>
  </si>
  <si>
    <t>Belgium, China</t>
  </si>
  <si>
    <t>LH-2.5</t>
  </si>
  <si>
    <t>AGC Glass</t>
  </si>
  <si>
    <t>AGC SunMax Reflect</t>
  </si>
  <si>
    <t>http://web.archive.org/web/20201001133420/https://img03.en25.com/Web/FCBusinessIntelligenceLtd/%7Beabe1801-9654-4e8e-92a2-eef0f5034ff4%7D_5027_11JUN19_Whitepaper.pdf; https://acwapower.com/media/341814/acwa_power_annual_report_2021_en.pdf; https://www.zawya.com/en/projects/utilities/dubai-solar-power-plants-100mw-central-tower-is-operational-acwa-power-p6zwwkq3</t>
  </si>
  <si>
    <t>Noor Energy 1 / DEWA IV 3x 200MW trough segment</t>
  </si>
  <si>
    <t>Co-located with 250 PV and a 100 MW CSP tower for a total of 950 MW; project level hybridsiation</t>
  </si>
  <si>
    <t>PTR 90-4G</t>
  </si>
  <si>
    <t>8.2</t>
  </si>
  <si>
    <t>http://web.archive.org/web/20201001133420/https://img03.en25.com/Web/FCBusinessIntelligenceLtd/%7Beabe1801-9654-4e8e-92a2-eef0f5034ff4%7D_5027_11JUN19_Whitepaper.pdf; https://acwapower.com/media/341814/acwa_power_annual_report_2021_en.pdf;  https://www.dow.com/en-us/insights-and-innovation/product-news/dow-and-shanghai-electric-collaborate-on-a-world-scale-concentrated-solar-power-project</t>
  </si>
  <si>
    <t>CSP-PV hybrid project Noor Energy 1 / DEWA IV</t>
  </si>
  <si>
    <t>PV-Hybrid; Trough; Tower</t>
  </si>
  <si>
    <t>Project level hybridisation of PV and CSP</t>
  </si>
  <si>
    <t>AED</t>
  </si>
  <si>
    <t>$4.4 billion cost of Noor Energy 1 will be met by $2.9 billion of debt and $1.5 billion of equity. DEWA is to provide $750 million, half of the project equity. Of the remaining half, ACWA Power will provide 51% and China's Silk Road Fund 49%. Over 70% of the project debt will come from Chinese banks including Industrial and Commercial Bank of China Limited (ICBC), with the remainder supplied by international and regional banks.</t>
  </si>
  <si>
    <t>Dadri ISCC Plant</t>
  </si>
  <si>
    <t>ISCC; Fresnel</t>
  </si>
  <si>
    <t>Uttar Pradesh</t>
  </si>
  <si>
    <t>Dadri</t>
  </si>
  <si>
    <t>28.578,77.632</t>
  </si>
  <si>
    <t>Frenell</t>
  </si>
  <si>
    <t>NTCP</t>
  </si>
  <si>
    <t>Thermax</t>
  </si>
  <si>
    <t>Royal Tech</t>
  </si>
  <si>
    <t>http://web.archive.org/web/20190716153855/http://en.cspplaza.com/asias-first-integrated-solar-thermal-power-plant-is-now-online</t>
  </si>
  <si>
    <t>Sierra SunTower</t>
  </si>
  <si>
    <t>Lancaster</t>
  </si>
  <si>
    <t>34.731,-118.139</t>
  </si>
  <si>
    <t>Expected 30% Federal Investment Tax Credit (ITC, 5-year MACRS)</t>
  </si>
  <si>
    <t>eSolar</t>
  </si>
  <si>
    <t>Babcock &amp; Wilcox</t>
  </si>
  <si>
    <t>External - Dual-cavity receiver &amp; tubular external receiver</t>
  </si>
  <si>
    <t>Tooele Army Depot</t>
  </si>
  <si>
    <t>Utah</t>
  </si>
  <si>
    <t>Tooele County</t>
  </si>
  <si>
    <t>Tooele</t>
  </si>
  <si>
    <t>40.501,-112.374</t>
  </si>
  <si>
    <t>Infinia</t>
  </si>
  <si>
    <t>Helium</t>
  </si>
  <si>
    <t>Infinia Corp</t>
  </si>
  <si>
    <t>PowerDish 3.5KW</t>
  </si>
  <si>
    <t>Solar One</t>
  </si>
  <si>
    <t>34.871,-116.834</t>
  </si>
  <si>
    <t>Sandia National Laboratories</t>
  </si>
  <si>
    <t>Steam</t>
  </si>
  <si>
    <t>https://www.nrel.gov/docs/fy01osti/28751.pdf, http://web.archive.org/web/20210707091436/https://www.nrel.gov/docs/legosti/fy97/22835.pdf</t>
  </si>
  <si>
    <t>Solar Two</t>
  </si>
  <si>
    <t>National Solar Thermal Test Facility</t>
  </si>
  <si>
    <t>New Mexico</t>
  </si>
  <si>
    <t>Albuquerque</t>
  </si>
  <si>
    <t>https://www.nrel.gov/docs/fy01osti/28751.pdf</t>
  </si>
  <si>
    <t>CRS Sales</t>
  </si>
  <si>
    <t>https://doi.org/10.1016/j.egypro.2014.03.052</t>
  </si>
  <si>
    <t>SEDC</t>
  </si>
  <si>
    <t>http://web.archive.org/web/20210706101300/https://s7.addthis.com/js/300/addthis_widget.js</t>
  </si>
  <si>
    <t>Solar Heat and Power Liddell</t>
  </si>
  <si>
    <t>Solar Heat and Power</t>
  </si>
  <si>
    <t>Ausra</t>
  </si>
  <si>
    <t>https://www.researchgate.net/publication/242170632_First_Results_from_Compact_Linear_Fresnel_Reflector_Installation</t>
  </si>
  <si>
    <t>Kimberlina Solar Thermal Power Plant</t>
  </si>
  <si>
    <t>Bakersfield</t>
  </si>
  <si>
    <t>35.566,-119.194</t>
  </si>
  <si>
    <t>California ISO</t>
  </si>
  <si>
    <t>Jinta Zhongguang Solar 100 MW Tower + 600 MW PV</t>
  </si>
  <si>
    <t>金塔中光10万千瓦光热+60万千瓦光伏项目</t>
  </si>
  <si>
    <t>PV-Hybrid; Tower</t>
  </si>
  <si>
    <t>Co-located with 600 MW PV</t>
  </si>
  <si>
    <t>Jinta</t>
  </si>
  <si>
    <t>Subsidy free, supported by provincial coal tariff.</t>
  </si>
  <si>
    <t>Jinta ZhongGuang Solar Power Generation Co., Ltd., and Cosin for CSP</t>
  </si>
  <si>
    <t>CEEC</t>
  </si>
  <si>
    <t>Cosin Solar (Supcon)</t>
  </si>
  <si>
    <t>https://www.solarpaces.org/cosin-breaks-ground-on-100-mw-csp-and-thermal-storage-in-gansu-province/, https://web.archive.org/web/20220711161449/http://www.cspfocus.cn/en/market/detail_5634.htm;  http://web.archive.org/web/20230327124259/https://www.solarpaces.org/wp-content/uploads/Blue-Book-on-Chinas-CSP-Industry-2021.pdf; https://www.solarpaces.org/cosin-breaks-ground-on-100-mw-csp-and-thermal-storage-in-gansu-province/; http://www.cnste.org/html/xiangmu/2022/0826/9392.html</t>
  </si>
  <si>
    <t>Redstone</t>
  </si>
  <si>
    <t>Co-located with the 75 MW Jasper and 96 MW Lesedi PV Projects (SolarReserve)</t>
  </si>
  <si>
    <t>Potmasburg</t>
  </si>
  <si>
    <t>-28.298476,23.368182</t>
  </si>
  <si>
    <t>ACWA, SolarReserve</t>
  </si>
  <si>
    <t>Saudi Arabia, United States</t>
  </si>
  <si>
    <t>https://www.trinityllp.com/redstone-csp-reaches-financial-close/; https://acwapower.com/media/341814/acwa_power_annual_report_2021_en.pdf; https://johncockerill.com/wp-content/uploads/2021/07/20210715-Redstone-CSP-John-Cockerill-ACWA-Power-PressRelease.pdf</t>
  </si>
  <si>
    <t>CEIC Dunhuang 100 MW Fresnel + 600 MW PV</t>
  </si>
  <si>
    <t>敦煌70万千瓦“光热储能+光伏”试点项目</t>
  </si>
  <si>
    <t>PV-Hybrid; Fresnel</t>
  </si>
  <si>
    <t>Co located with 600 MW PV</t>
  </si>
  <si>
    <t>China Energy Group Longyuan Power Gansu Company</t>
  </si>
  <si>
    <t>https://web.archive.org/web/20220715095002/https://cspplaza.com/article-20866-1.html</t>
  </si>
  <si>
    <t>Huidong New Energy Akesai 110MW + 640MW PV</t>
  </si>
  <si>
    <t>阿克塞汇东新能源有限公司75万千瓦光热+示范项目</t>
  </si>
  <si>
    <t>Co located with 640 MW PV</t>
  </si>
  <si>
    <t>Aksai</t>
  </si>
  <si>
    <t>Huidong New Energy Co.,</t>
  </si>
  <si>
    <t>East China Electric Power Design Institute (ECEPDI) of CEEC</t>
  </si>
  <si>
    <t>Shanghai Lanbin Petrochemical Equipment (LANPEC Technologies Limited) of Sinomach</t>
  </si>
  <si>
    <t>Jiangsu XinChen (BCP Solar), Shanghai electric</t>
  </si>
  <si>
    <t>http://www.cnste.org/html/jiaodian/2022/0606/9065.html, http://en.cnste.org/html/news/2022/0617/1231.html; http://www.cspfocus.cn/en/market/detail_5597.htm; https://www.cspplaza.com/article-22777-1.html; http://web.archive.org/web/20230327123709/https://www.cspplaza.com/article-22777-1.html</t>
  </si>
  <si>
    <t>Partanna MS-LFR</t>
  </si>
  <si>
    <t>5.6 PV, Natural gas boiler (2MW)</t>
  </si>
  <si>
    <t>Sicily</t>
  </si>
  <si>
    <t>Trapani</t>
  </si>
  <si>
    <t>Partanna</t>
  </si>
  <si>
    <t>EURO</t>
  </si>
  <si>
    <t>Italian CSP FIT</t>
  </si>
  <si>
    <t>Sol.In.Par</t>
  </si>
  <si>
    <t>Fata (Danieli Group)</t>
  </si>
  <si>
    <t>Lointek</t>
  </si>
  <si>
    <t>FRENELL</t>
  </si>
  <si>
    <t>https://aip.scitation.org/doi/pdf/10.1063/5.0029269; https://www.fatagroup.it/solinpar-csp-plant-in-partanna-sicily-entered-into-production/</t>
  </si>
  <si>
    <t>Stromboli Solar</t>
  </si>
  <si>
    <t>PV</t>
  </si>
  <si>
    <t>Huiyin</t>
  </si>
  <si>
    <t>https://helioscsp.com/enea-alliance-and-industry-for-two-new-concentrated-solar-power-plants-in-sicily/</t>
  </si>
  <si>
    <t>Three Gorges Henderson Energy Guazhou 2x50MW  Tower + 200 MW PV + 400 MW Wind</t>
  </si>
  <si>
    <t>三峡恒基能脉瓜州70万千瓦“光热+”项目</t>
  </si>
  <si>
    <t>Wind-PV-Hybrid; Tower</t>
  </si>
  <si>
    <t>1900-01-05T00:00:00.000</t>
  </si>
  <si>
    <t>2x50MW tower with one turbine, Co-located with 200 MW PV and 400 MW Wind</t>
  </si>
  <si>
    <t>Qiaowan, Guazhou</t>
  </si>
  <si>
    <t>Three Gorges and Hernderson Energy</t>
  </si>
  <si>
    <t>51% Henderson New Energy Technology Co., Ltd. And China Three Gorges New Energy (Group) Co., Ltd. 49%.</t>
  </si>
  <si>
    <t>China Energy Construction Gezhouba Electric Power of CEEC</t>
  </si>
  <si>
    <t>Harbin Electric</t>
  </si>
  <si>
    <t>Harbin Electric Boiler</t>
  </si>
  <si>
    <t>Hengji Nengmai</t>
  </si>
  <si>
    <t>http://web.archive.org/web/20230327124259/https://www.solarpaces.org/wp-content/uploads/Blue-Book-on-Chinas-CSP-Industry-2021.pdf</t>
  </si>
  <si>
    <t>CNNC Yumen 100 MW Fresnel + 400 MW PV + 200 Wind</t>
  </si>
  <si>
    <t>玉门新奥70万千瓦光热储能+光伏+风电示范项目</t>
  </si>
  <si>
    <t>Wind-PV-Hybrid; Fresnel</t>
  </si>
  <si>
    <t>Co-located with 400 MW PV and 200 MW Wind</t>
  </si>
  <si>
    <t>China National Nuclear Corporation</t>
  </si>
  <si>
    <t>Yumen Xin’ao New Energy Co., Ltd., a joint venture of Gansu Bocheng Tongda Energy Co., Ltd and and Shaanxi Xinhua Water Conservancy and Hydropower Investment Co., Ltd., the latter a subsidiary of CNNC Xinhua Hydropower Co. Ltd</t>
  </si>
  <si>
    <t>http://web.archive.org/web/20230403102834/http://www.cnste.org/html/xiangmu/2022/0308/8762.html</t>
  </si>
  <si>
    <t>CSP.guru 2023-01-01</t>
  </si>
  <si>
    <t>About:</t>
  </si>
  <si>
    <t>https://csp.guru/about/</t>
  </si>
  <si>
    <t>License:</t>
  </si>
  <si>
    <t>CC-BY 4.0</t>
  </si>
  <si>
    <t>https://creativecommons.org/licenses/by/4.0/legalcode</t>
  </si>
  <si>
    <t>Suggested citation:</t>
  </si>
  <si>
    <t>Richard Thonig, Alina Glimanova &amp; Johan Lilliestam. (2023). CSP.guru 2023-01-01. https://doi.org/10.5281/zenodo.1318151</t>
  </si>
  <si>
    <t>Funding:</t>
  </si>
  <si>
    <t>SolarPACES</t>
  </si>
  <si>
    <t>Contact:</t>
  </si>
  <si>
    <t>richard.thonig@rifs-potsdam.de</t>
  </si>
  <si>
    <t>Archive:</t>
  </si>
  <si>
    <t>https://doi.org/10.5281/zenodo.1318151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</si>
</sst>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>
    <font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1"/>
      <color theme="1"/>
      <name val="Calibri"/>
      <family val="2"/>
      <scheme val="minor"/>
    </font>
    <font>
      <sz val="12"/>
      <color rgb="FF000000"/>
      <name val="思源黑体 CN Medium"/>
    </font>
    <font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NumberFormat="1"/>
    <xf numFmtId="0" fontId="1" fillId="0" borderId="0" xfId="0" applyFont="1" applyAlignment="1">
      <alignment horizontal="left" vertical="center" wrapText="1"/>
    </xf>
    <xf numFmtId="9" fontId="0" fillId="0" borderId="0" xfId="1" applyFont="1"/>
    <xf numFmtId="0" fontId="3" fillId="0" borderId="0" xfId="0" applyFont="1"/>
    <xf numFmtId="0" fontId="4" fillId="0" borderId="0" xfId="2" applyNumberFormat="1"/>
    <xf numFmtId="0" fontId="4" fillId="0" borderId="0" xfId="2"/>
    <xf numFmtId="164" fontId="0" fillId="0" borderId="0" xfId="0" applyNumberFormat="1"/>
    <xf numFmtId="0" fontId="5" fillId="0" borderId="0" xfId="0" applyFont="1"/>
    <xf numFmtId="0" fontId="0" fillId="2" borderId="0" xfId="0" applyFont="1" applyFill="1" applyBorder="1"/>
    <xf numFmtId="0" fontId="0" fillId="0" borderId="1" xfId="0" applyBorder="1"/>
    <xf numFmtId="0" fontId="0" fillId="0" borderId="0" xfId="0" applyBorder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eb.archive.org/web/20230327124259/https:/www.solarpaces.org/wp-content/uploads/Blue-Book-on-Chinas-CSP-Industry-2021.pdf" TargetMode="External"/><Relationship Id="rId1" Type="http://schemas.openxmlformats.org/officeDocument/2006/relationships/hyperlink" Target="https://web.archive.org/web/20220715095002/https:/cspplaza.com/article-20866-1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richard.thonig@rifs-potsdam.de" TargetMode="External"/><Relationship Id="rId2" Type="http://schemas.openxmlformats.org/officeDocument/2006/relationships/hyperlink" Target="https://csp.guru/about/" TargetMode="External"/><Relationship Id="rId1" Type="http://schemas.openxmlformats.org/officeDocument/2006/relationships/hyperlink" Target="https://creativecommons.org/licenses/by/4.0/legalcode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doi.org/10.5281/zenodo.131815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C9696-B96D-4ED0-ACF8-5A8E00AFA897}">
  <sheetPr filterMode="1"/>
  <dimension ref="A1:CM147"/>
  <sheetViews>
    <sheetView tabSelected="1" topLeftCell="M1" workbookViewId="0">
      <selection activeCell="Q10" sqref="Q10"/>
    </sheetView>
  </sheetViews>
  <sheetFormatPr defaultRowHeight="15"/>
  <cols>
    <col min="1" max="1" width="78.28515625" bestFit="1" customWidth="1"/>
    <col min="2" max="2" width="38.28515625" bestFit="1" customWidth="1"/>
    <col min="3" max="3" width="11.28515625" bestFit="1" customWidth="1"/>
    <col min="4" max="4" width="21.28515625" bestFit="1" customWidth="1"/>
    <col min="5" max="5" width="19.28515625" bestFit="1" customWidth="1"/>
    <col min="6" max="6" width="13.28515625" customWidth="1"/>
    <col min="7" max="7" width="12.28515625" bestFit="1" customWidth="1"/>
    <col min="8" max="8" width="12.5703125" customWidth="1"/>
    <col min="9" max="9" width="16.28515625" bestFit="1" customWidth="1"/>
    <col min="10" max="10" width="25.28515625" bestFit="1" customWidth="1"/>
    <col min="11" max="11" width="12.140625" customWidth="1"/>
    <col min="12" max="12" width="13.85546875" customWidth="1"/>
    <col min="13" max="13" width="17.42578125" customWidth="1"/>
    <col min="14" max="14" width="24.28515625" bestFit="1" customWidth="1"/>
    <col min="15" max="15" width="17.28515625" bestFit="1" customWidth="1"/>
    <col min="16" max="16" width="17.85546875" customWidth="1"/>
    <col min="17" max="17" width="18.28515625" customWidth="1"/>
    <col min="18" max="18" width="18.7109375" customWidth="1"/>
    <col min="19" max="19" width="13.7109375" customWidth="1"/>
    <col min="20" max="20" width="22.28515625" bestFit="1" customWidth="1"/>
    <col min="21" max="21" width="20.7109375" customWidth="1"/>
    <col min="22" max="23" width="14.28515625" bestFit="1" customWidth="1"/>
    <col min="24" max="24" width="27.28515625" bestFit="1" customWidth="1"/>
    <col min="25" max="25" width="29.28515625" bestFit="1" customWidth="1"/>
    <col min="26" max="26" width="26.28515625" bestFit="1" customWidth="1"/>
    <col min="27" max="27" width="30.28515625" bestFit="1" customWidth="1"/>
    <col min="28" max="28" width="17.28515625" bestFit="1" customWidth="1"/>
    <col min="29" max="29" width="23.28515625" bestFit="1" customWidth="1"/>
    <col min="30" max="30" width="38.28515625" bestFit="1" customWidth="1"/>
    <col min="31" max="31" width="27.28515625" bestFit="1" customWidth="1"/>
    <col min="32" max="32" width="20.28515625" bestFit="1" customWidth="1"/>
    <col min="33" max="33" width="151.28515625" bestFit="1" customWidth="1"/>
    <col min="34" max="34" width="432.28515625" bestFit="1" customWidth="1"/>
    <col min="35" max="35" width="44.28515625" bestFit="1" customWidth="1"/>
    <col min="36" max="36" width="126.28515625" bestFit="1" customWidth="1"/>
    <col min="37" max="37" width="28.28515625" bestFit="1" customWidth="1"/>
    <col min="38" max="38" width="227.28515625" bestFit="1" customWidth="1"/>
    <col min="39" max="39" width="67.28515625" bestFit="1" customWidth="1"/>
    <col min="40" max="40" width="52.28515625" bestFit="1" customWidth="1"/>
    <col min="41" max="41" width="86.28515625" bestFit="1" customWidth="1"/>
    <col min="42" max="42" width="20.28515625" bestFit="1" customWidth="1"/>
    <col min="43" max="43" width="60.28515625" bestFit="1" customWidth="1"/>
    <col min="44" max="44" width="25.28515625" bestFit="1" customWidth="1"/>
    <col min="45" max="45" width="215.28515625" bestFit="1" customWidth="1"/>
    <col min="46" max="46" width="21.28515625" bestFit="1" customWidth="1"/>
    <col min="47" max="47" width="43.28515625" bestFit="1" customWidth="1"/>
    <col min="48" max="48" width="35.28515625" bestFit="1" customWidth="1"/>
    <col min="49" max="49" width="18.28515625" bestFit="1" customWidth="1"/>
    <col min="50" max="50" width="28.28515625" bestFit="1" customWidth="1"/>
    <col min="51" max="51" width="25.28515625" bestFit="1" customWidth="1"/>
    <col min="52" max="52" width="27.28515625" bestFit="1" customWidth="1"/>
    <col min="53" max="53" width="50.28515625" bestFit="1" customWidth="1"/>
    <col min="54" max="54" width="36.28515625" bestFit="1" customWidth="1"/>
    <col min="55" max="55" width="19.28515625" bestFit="1" customWidth="1"/>
    <col min="56" max="56" width="24.28515625" bestFit="1" customWidth="1"/>
    <col min="57" max="57" width="23.28515625" bestFit="1" customWidth="1"/>
    <col min="58" max="58" width="179.28515625" bestFit="1" customWidth="1"/>
    <col min="59" max="59" width="136.28515625" bestFit="1" customWidth="1"/>
    <col min="60" max="60" width="32.28515625" bestFit="1" customWidth="1"/>
    <col min="61" max="61" width="76.28515625" bestFit="1" customWidth="1"/>
    <col min="62" max="62" width="23.28515625" bestFit="1" customWidth="1"/>
    <col min="63" max="63" width="60.28515625" bestFit="1" customWidth="1"/>
    <col min="64" max="64" width="15.28515625" bestFit="1" customWidth="1"/>
    <col min="65" max="65" width="58.28515625" bestFit="1" customWidth="1"/>
    <col min="66" max="66" width="35.28515625" bestFit="1" customWidth="1"/>
    <col min="67" max="67" width="36.28515625" bestFit="1" customWidth="1"/>
    <col min="68" max="68" width="46.28515625" bestFit="1" customWidth="1"/>
    <col min="69" max="69" width="38.28515625" bestFit="1" customWidth="1"/>
    <col min="70" max="70" width="49.28515625" bestFit="1" customWidth="1"/>
    <col min="71" max="71" width="57.28515625" bestFit="1" customWidth="1"/>
    <col min="72" max="72" width="26.28515625" bestFit="1" customWidth="1"/>
    <col min="73" max="73" width="78.28515625" bestFit="1" customWidth="1"/>
    <col min="74" max="74" width="38.28515625" bestFit="1" customWidth="1"/>
    <col min="75" max="76" width="21.28515625" bestFit="1" customWidth="1"/>
    <col min="77" max="77" width="15.28515625" bestFit="1" customWidth="1"/>
    <col min="78" max="78" width="31.28515625" bestFit="1" customWidth="1"/>
    <col min="79" max="79" width="34.28515625" bestFit="1" customWidth="1"/>
    <col min="80" max="80" width="21.28515625" bestFit="1" customWidth="1"/>
    <col min="81" max="81" width="24.28515625" bestFit="1" customWidth="1"/>
    <col min="82" max="82" width="22.28515625" bestFit="1" customWidth="1"/>
    <col min="83" max="83" width="31.28515625" bestFit="1" customWidth="1"/>
    <col min="84" max="84" width="20.28515625" bestFit="1" customWidth="1"/>
    <col min="85" max="85" width="23.28515625" bestFit="1" customWidth="1"/>
    <col min="86" max="86" width="33.28515625" bestFit="1" customWidth="1"/>
    <col min="87" max="87" width="21.28515625" bestFit="1" customWidth="1"/>
    <col min="88" max="88" width="30.28515625" bestFit="1" customWidth="1"/>
    <col min="89" max="89" width="24.28515625" bestFit="1" customWidth="1"/>
    <col min="90" max="90" width="23.28515625" bestFit="1" customWidth="1"/>
    <col min="91" max="91" width="481.28515625" bestFit="1" customWidth="1"/>
  </cols>
  <sheetData>
    <row r="1" spans="1:9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7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s="7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</row>
    <row r="2" spans="1:91">
      <c r="A2" s="1" t="s">
        <v>1159</v>
      </c>
      <c r="B2" s="1" t="s">
        <v>92</v>
      </c>
      <c r="C2">
        <v>137</v>
      </c>
      <c r="D2" s="1" t="s">
        <v>93</v>
      </c>
      <c r="E2" s="1" t="s">
        <v>94</v>
      </c>
      <c r="F2" s="1" t="s">
        <v>142</v>
      </c>
      <c r="G2">
        <v>5</v>
      </c>
      <c r="J2" s="1" t="s">
        <v>177</v>
      </c>
      <c r="M2" s="1" t="s">
        <v>92</v>
      </c>
      <c r="O2">
        <v>1976</v>
      </c>
      <c r="P2" s="1" t="s">
        <v>1160</v>
      </c>
      <c r="Q2" s="1" t="s">
        <v>92</v>
      </c>
      <c r="R2" s="1" t="s">
        <v>1161</v>
      </c>
      <c r="S2" s="1" t="s">
        <v>92</v>
      </c>
      <c r="V2" s="1" t="s">
        <v>92</v>
      </c>
      <c r="AB2" s="1" t="s">
        <v>92</v>
      </c>
      <c r="AF2" s="1" t="s">
        <v>92</v>
      </c>
      <c r="AG2" s="1" t="s">
        <v>92</v>
      </c>
      <c r="AH2" s="1" t="s">
        <v>92</v>
      </c>
      <c r="AJ2" s="1" t="s">
        <v>1155</v>
      </c>
      <c r="AK2" s="1" t="s">
        <v>106</v>
      </c>
      <c r="AL2" s="1" t="s">
        <v>92</v>
      </c>
      <c r="AM2" s="1" t="s">
        <v>92</v>
      </c>
      <c r="AN2" s="1" t="s">
        <v>92</v>
      </c>
      <c r="AO2" s="1" t="s">
        <v>92</v>
      </c>
      <c r="AP2" s="1" t="s">
        <v>92</v>
      </c>
      <c r="AQ2" s="1" t="s">
        <v>92</v>
      </c>
      <c r="AR2" s="1" t="s">
        <v>92</v>
      </c>
      <c r="AS2" s="1" t="s">
        <v>92</v>
      </c>
      <c r="AT2" s="1" t="s">
        <v>92</v>
      </c>
      <c r="AU2" s="1" t="s">
        <v>92</v>
      </c>
      <c r="AV2" s="1" t="s">
        <v>92</v>
      </c>
      <c r="AW2" s="1" t="s">
        <v>92</v>
      </c>
      <c r="AX2" s="1" t="s">
        <v>92</v>
      </c>
      <c r="BA2" s="1" t="s">
        <v>92</v>
      </c>
      <c r="BB2" s="1" t="s">
        <v>92</v>
      </c>
      <c r="BC2" s="1" t="s">
        <v>92</v>
      </c>
      <c r="BD2" s="1" t="s">
        <v>92</v>
      </c>
      <c r="BF2" s="1" t="s">
        <v>92</v>
      </c>
      <c r="BG2" s="1" t="s">
        <v>92</v>
      </c>
      <c r="BH2" s="1" t="s">
        <v>92</v>
      </c>
      <c r="BI2" s="1" t="s">
        <v>92</v>
      </c>
      <c r="BJ2" s="1" t="s">
        <v>92</v>
      </c>
      <c r="BK2" s="1" t="s">
        <v>92</v>
      </c>
      <c r="BL2">
        <v>63</v>
      </c>
      <c r="BP2" s="1" t="s">
        <v>92</v>
      </c>
      <c r="BQ2" s="1" t="s">
        <v>92</v>
      </c>
      <c r="BR2" s="1" t="s">
        <v>92</v>
      </c>
      <c r="BS2" s="1" t="s">
        <v>92</v>
      </c>
      <c r="BT2" s="1" t="s">
        <v>92</v>
      </c>
      <c r="BU2" s="1" t="s">
        <v>92</v>
      </c>
      <c r="BV2" s="1" t="s">
        <v>92</v>
      </c>
      <c r="BW2" s="1" t="s">
        <v>92</v>
      </c>
      <c r="BZ2">
        <v>222</v>
      </c>
      <c r="CM2" s="1" t="s">
        <v>1162</v>
      </c>
    </row>
    <row r="3" spans="1:91">
      <c r="A3" s="1" t="s">
        <v>1153</v>
      </c>
      <c r="B3" s="1" t="s">
        <v>92</v>
      </c>
      <c r="C3">
        <v>135</v>
      </c>
      <c r="D3" s="1" t="s">
        <v>93</v>
      </c>
      <c r="E3" s="1" t="s">
        <v>94</v>
      </c>
      <c r="F3" s="1" t="s">
        <v>95</v>
      </c>
      <c r="G3">
        <v>10</v>
      </c>
      <c r="J3" s="1" t="s">
        <v>177</v>
      </c>
      <c r="M3" s="1" t="s">
        <v>92</v>
      </c>
      <c r="O3">
        <v>1982</v>
      </c>
      <c r="P3" s="1" t="s">
        <v>98</v>
      </c>
      <c r="Q3" s="1" t="s">
        <v>92</v>
      </c>
      <c r="R3" s="1" t="s">
        <v>99</v>
      </c>
      <c r="S3" s="1" t="s">
        <v>1154</v>
      </c>
      <c r="T3">
        <v>2885</v>
      </c>
      <c r="V3" s="1" t="s">
        <v>92</v>
      </c>
      <c r="AB3" s="1" t="s">
        <v>92</v>
      </c>
      <c r="AF3" s="1" t="s">
        <v>92</v>
      </c>
      <c r="AG3" s="1" t="s">
        <v>92</v>
      </c>
      <c r="AH3" s="1" t="s">
        <v>92</v>
      </c>
      <c r="AI3">
        <v>0.51</v>
      </c>
      <c r="AJ3" s="1" t="s">
        <v>1155</v>
      </c>
      <c r="AK3" s="1" t="s">
        <v>106</v>
      </c>
      <c r="AL3" s="1" t="s">
        <v>92</v>
      </c>
      <c r="AM3" s="1" t="s">
        <v>92</v>
      </c>
      <c r="AN3" s="1" t="s">
        <v>92</v>
      </c>
      <c r="AO3" s="1" t="s">
        <v>92</v>
      </c>
      <c r="AP3" s="1" t="s">
        <v>92</v>
      </c>
      <c r="AQ3" s="1" t="s">
        <v>92</v>
      </c>
      <c r="AR3" s="1" t="s">
        <v>92</v>
      </c>
      <c r="AS3" s="1" t="s">
        <v>1156</v>
      </c>
      <c r="AT3" s="1" t="s">
        <v>92</v>
      </c>
      <c r="AU3" s="1" t="s">
        <v>92</v>
      </c>
      <c r="AV3" s="1" t="s">
        <v>92</v>
      </c>
      <c r="AW3" s="1" t="s">
        <v>92</v>
      </c>
      <c r="AX3" s="1" t="s">
        <v>92</v>
      </c>
      <c r="BA3" s="1" t="s">
        <v>92</v>
      </c>
      <c r="BB3" s="1" t="s">
        <v>92</v>
      </c>
      <c r="BC3" s="1" t="s">
        <v>92</v>
      </c>
      <c r="BD3" s="1" t="s">
        <v>92</v>
      </c>
      <c r="BF3" s="1" t="s">
        <v>92</v>
      </c>
      <c r="BG3" s="1" t="s">
        <v>92</v>
      </c>
      <c r="BH3" s="1" t="s">
        <v>92</v>
      </c>
      <c r="BI3" s="1" t="s">
        <v>92</v>
      </c>
      <c r="BJ3" s="1" t="s">
        <v>92</v>
      </c>
      <c r="BK3" s="1" t="s">
        <v>92</v>
      </c>
      <c r="BL3">
        <v>90</v>
      </c>
      <c r="BP3" s="1" t="s">
        <v>92</v>
      </c>
      <c r="BQ3" s="1" t="s">
        <v>92</v>
      </c>
      <c r="BR3" s="1" t="s">
        <v>92</v>
      </c>
      <c r="BS3" s="1" t="s">
        <v>92</v>
      </c>
      <c r="BT3" s="1" t="s">
        <v>92</v>
      </c>
      <c r="BU3" s="1" t="s">
        <v>92</v>
      </c>
      <c r="BV3" s="1" t="s">
        <v>92</v>
      </c>
      <c r="BW3" s="1" t="s">
        <v>92</v>
      </c>
      <c r="BX3">
        <v>72650</v>
      </c>
      <c r="BY3" s="7">
        <f t="shared" ref="BY3:BY12" si="0">BX3/6000/G3</f>
        <v>1.2108333333333332</v>
      </c>
      <c r="BZ3">
        <v>1818</v>
      </c>
      <c r="CA3">
        <v>40</v>
      </c>
      <c r="CM3" s="1" t="s">
        <v>1157</v>
      </c>
    </row>
    <row r="4" spans="1:91">
      <c r="A4" s="1" t="s">
        <v>91</v>
      </c>
      <c r="B4" s="1" t="s">
        <v>92</v>
      </c>
      <c r="C4">
        <v>1</v>
      </c>
      <c r="D4" s="1" t="s">
        <v>93</v>
      </c>
      <c r="E4" s="1" t="s">
        <v>94</v>
      </c>
      <c r="F4" s="1" t="s">
        <v>95</v>
      </c>
      <c r="G4">
        <v>13.8</v>
      </c>
      <c r="H4">
        <v>16.5</v>
      </c>
      <c r="I4" s="3">
        <f>H4/(G4*365*24/1000)</f>
        <v>0.13648997419098668</v>
      </c>
      <c r="J4" s="1" t="s">
        <v>96</v>
      </c>
      <c r="M4" s="1" t="s">
        <v>97</v>
      </c>
      <c r="O4">
        <v>1984</v>
      </c>
      <c r="P4" s="1" t="s">
        <v>98</v>
      </c>
      <c r="Q4" s="1" t="s">
        <v>92</v>
      </c>
      <c r="R4" s="1" t="s">
        <v>99</v>
      </c>
      <c r="S4" s="1" t="s">
        <v>100</v>
      </c>
      <c r="T4">
        <v>2885</v>
      </c>
      <c r="U4">
        <v>62.1</v>
      </c>
      <c r="V4" s="1" t="s">
        <v>101</v>
      </c>
      <c r="W4">
        <v>2017</v>
      </c>
      <c r="X4">
        <v>129.34</v>
      </c>
      <c r="Y4">
        <v>9372.4</v>
      </c>
      <c r="Z4">
        <v>0.67</v>
      </c>
      <c r="AB4" s="1" t="s">
        <v>92</v>
      </c>
      <c r="AF4" s="1" t="s">
        <v>102</v>
      </c>
      <c r="AG4" s="1" t="s">
        <v>103</v>
      </c>
      <c r="AH4" s="1" t="s">
        <v>104</v>
      </c>
      <c r="AJ4" s="1" t="s">
        <v>105</v>
      </c>
      <c r="AK4" s="1" t="s">
        <v>106</v>
      </c>
      <c r="AL4" s="1" t="s">
        <v>107</v>
      </c>
      <c r="AM4" s="1" t="s">
        <v>107</v>
      </c>
      <c r="AN4" s="1" t="s">
        <v>108</v>
      </c>
      <c r="AO4" s="1" t="s">
        <v>92</v>
      </c>
      <c r="AP4" s="1" t="s">
        <v>92</v>
      </c>
      <c r="AQ4" s="1" t="s">
        <v>92</v>
      </c>
      <c r="AR4" s="1" t="s">
        <v>92</v>
      </c>
      <c r="AS4" s="1" t="s">
        <v>109</v>
      </c>
      <c r="AT4" s="1" t="s">
        <v>110</v>
      </c>
      <c r="AU4" s="1" t="s">
        <v>92</v>
      </c>
      <c r="AV4" s="1" t="s">
        <v>92</v>
      </c>
      <c r="AW4" s="1" t="s">
        <v>92</v>
      </c>
      <c r="AX4" s="1" t="s">
        <v>92</v>
      </c>
      <c r="AY4">
        <v>40</v>
      </c>
      <c r="AZ4">
        <v>31.5</v>
      </c>
      <c r="BA4" s="1" t="s">
        <v>92</v>
      </c>
      <c r="BB4" s="1" t="s">
        <v>92</v>
      </c>
      <c r="BC4" s="1" t="s">
        <v>111</v>
      </c>
      <c r="BD4" s="1" t="s">
        <v>112</v>
      </c>
      <c r="BE4">
        <v>3</v>
      </c>
      <c r="BF4" s="1" t="s">
        <v>113</v>
      </c>
      <c r="BG4" s="1" t="s">
        <v>92</v>
      </c>
      <c r="BH4" s="1" t="s">
        <v>92</v>
      </c>
      <c r="BI4" s="1" t="s">
        <v>114</v>
      </c>
      <c r="BJ4" s="1" t="s">
        <v>115</v>
      </c>
      <c r="BK4" s="1" t="s">
        <v>92</v>
      </c>
      <c r="BO4">
        <v>307</v>
      </c>
      <c r="BP4" s="1" t="s">
        <v>92</v>
      </c>
      <c r="BQ4" s="1" t="s">
        <v>92</v>
      </c>
      <c r="BR4" s="1" t="s">
        <v>105</v>
      </c>
      <c r="BS4" s="1" t="s">
        <v>106</v>
      </c>
      <c r="BT4" s="1" t="s">
        <v>116</v>
      </c>
      <c r="BU4" s="1" t="s">
        <v>117</v>
      </c>
      <c r="BV4" s="1" t="s">
        <v>118</v>
      </c>
      <c r="BW4" s="1" t="s">
        <v>119</v>
      </c>
      <c r="BX4">
        <v>82960</v>
      </c>
      <c r="BY4" s="7">
        <f t="shared" si="0"/>
        <v>1.0019323671497584</v>
      </c>
      <c r="CM4" s="1" t="s">
        <v>92</v>
      </c>
    </row>
    <row r="5" spans="1:91">
      <c r="A5" s="1" t="s">
        <v>120</v>
      </c>
      <c r="B5" s="1" t="s">
        <v>92</v>
      </c>
      <c r="C5">
        <v>2</v>
      </c>
      <c r="D5" s="1" t="s">
        <v>93</v>
      </c>
      <c r="E5" s="1" t="s">
        <v>94</v>
      </c>
      <c r="F5" s="1" t="s">
        <v>95</v>
      </c>
      <c r="G5">
        <v>30</v>
      </c>
      <c r="H5">
        <v>32.5</v>
      </c>
      <c r="I5" s="3"/>
      <c r="J5" s="1" t="s">
        <v>96</v>
      </c>
      <c r="M5" s="1" t="s">
        <v>97</v>
      </c>
      <c r="O5">
        <v>1985</v>
      </c>
      <c r="P5" s="1" t="s">
        <v>98</v>
      </c>
      <c r="Q5" s="1" t="s">
        <v>92</v>
      </c>
      <c r="R5" s="1" t="s">
        <v>99</v>
      </c>
      <c r="S5" s="1" t="s">
        <v>100</v>
      </c>
      <c r="T5">
        <v>2885</v>
      </c>
      <c r="U5">
        <v>135</v>
      </c>
      <c r="V5" s="1" t="s">
        <v>101</v>
      </c>
      <c r="W5">
        <v>2017</v>
      </c>
      <c r="X5">
        <v>272.45999999999998</v>
      </c>
      <c r="Y5">
        <v>9082</v>
      </c>
      <c r="Z5">
        <v>0.72</v>
      </c>
      <c r="AB5" s="1" t="s">
        <v>92</v>
      </c>
      <c r="AF5" s="1" t="s">
        <v>102</v>
      </c>
      <c r="AG5" s="1" t="s">
        <v>103</v>
      </c>
      <c r="AH5" s="1" t="s">
        <v>104</v>
      </c>
      <c r="AJ5" s="1" t="s">
        <v>105</v>
      </c>
      <c r="AK5" s="1" t="s">
        <v>106</v>
      </c>
      <c r="AL5" s="1" t="s">
        <v>107</v>
      </c>
      <c r="AM5" s="1" t="s">
        <v>107</v>
      </c>
      <c r="AN5" s="1" t="s">
        <v>108</v>
      </c>
      <c r="AO5" s="1" t="s">
        <v>92</v>
      </c>
      <c r="AP5" s="1" t="s">
        <v>92</v>
      </c>
      <c r="AQ5" s="1" t="s">
        <v>121</v>
      </c>
      <c r="AR5" s="1" t="s">
        <v>122</v>
      </c>
      <c r="AS5" s="1" t="s">
        <v>123</v>
      </c>
      <c r="AT5" s="1" t="s">
        <v>110</v>
      </c>
      <c r="AU5" s="1" t="s">
        <v>92</v>
      </c>
      <c r="AV5" s="1" t="s">
        <v>92</v>
      </c>
      <c r="AW5" s="1" t="s">
        <v>92</v>
      </c>
      <c r="AX5" s="1" t="s">
        <v>92</v>
      </c>
      <c r="AY5">
        <v>40</v>
      </c>
      <c r="AZ5">
        <v>29.4</v>
      </c>
      <c r="BA5" s="1" t="s">
        <v>92</v>
      </c>
      <c r="BB5" s="1" t="s">
        <v>92</v>
      </c>
      <c r="BC5" s="1" t="s">
        <v>111</v>
      </c>
      <c r="BD5" s="1" t="s">
        <v>92</v>
      </c>
      <c r="BF5" s="1" t="s">
        <v>92</v>
      </c>
      <c r="BG5" s="1" t="s">
        <v>92</v>
      </c>
      <c r="BH5" s="1" t="s">
        <v>92</v>
      </c>
      <c r="BI5" s="1" t="s">
        <v>114</v>
      </c>
      <c r="BJ5" s="1" t="s">
        <v>115</v>
      </c>
      <c r="BK5" s="1" t="s">
        <v>124</v>
      </c>
      <c r="BO5">
        <v>316</v>
      </c>
      <c r="BP5" s="1" t="s">
        <v>92</v>
      </c>
      <c r="BQ5" s="1" t="s">
        <v>92</v>
      </c>
      <c r="BR5" s="1" t="s">
        <v>105</v>
      </c>
      <c r="BS5" s="1" t="s">
        <v>106</v>
      </c>
      <c r="BT5" s="1" t="s">
        <v>116</v>
      </c>
      <c r="BU5" s="1" t="s">
        <v>117</v>
      </c>
      <c r="BV5" s="1" t="s">
        <v>118</v>
      </c>
      <c r="BW5" s="1" t="s">
        <v>125</v>
      </c>
      <c r="BX5">
        <v>190338</v>
      </c>
      <c r="BY5" s="7">
        <f t="shared" si="0"/>
        <v>1.0574333333333332</v>
      </c>
      <c r="CM5" s="1" t="s">
        <v>92</v>
      </c>
    </row>
    <row r="6" spans="1:91">
      <c r="A6" s="1" t="s">
        <v>126</v>
      </c>
      <c r="B6" s="1" t="s">
        <v>92</v>
      </c>
      <c r="C6">
        <v>3</v>
      </c>
      <c r="D6" s="1" t="s">
        <v>93</v>
      </c>
      <c r="E6" s="1" t="s">
        <v>94</v>
      </c>
      <c r="F6" s="1" t="s">
        <v>95</v>
      </c>
      <c r="G6">
        <v>30</v>
      </c>
      <c r="H6">
        <v>68.55</v>
      </c>
      <c r="I6" s="3"/>
      <c r="J6" s="1" t="s">
        <v>96</v>
      </c>
      <c r="M6" s="1" t="s">
        <v>97</v>
      </c>
      <c r="O6">
        <v>1985</v>
      </c>
      <c r="P6" s="1" t="s">
        <v>98</v>
      </c>
      <c r="Q6" s="1" t="s">
        <v>92</v>
      </c>
      <c r="R6" s="1" t="s">
        <v>127</v>
      </c>
      <c r="S6" s="1" t="s">
        <v>128</v>
      </c>
      <c r="T6">
        <v>2987</v>
      </c>
      <c r="U6">
        <v>102</v>
      </c>
      <c r="V6" s="1" t="s">
        <v>101</v>
      </c>
      <c r="W6">
        <v>1985</v>
      </c>
      <c r="X6">
        <v>205.86</v>
      </c>
      <c r="Y6">
        <v>6861.9</v>
      </c>
      <c r="Z6">
        <v>0.26</v>
      </c>
      <c r="AB6" s="1" t="s">
        <v>92</v>
      </c>
      <c r="AF6" s="1" t="s">
        <v>102</v>
      </c>
      <c r="AG6" s="1" t="s">
        <v>103</v>
      </c>
      <c r="AH6" s="1" t="s">
        <v>104</v>
      </c>
      <c r="AJ6" s="1" t="s">
        <v>105</v>
      </c>
      <c r="AK6" s="1" t="s">
        <v>106</v>
      </c>
      <c r="AL6" s="1" t="s">
        <v>129</v>
      </c>
      <c r="AM6" s="1" t="s">
        <v>129</v>
      </c>
      <c r="AN6" s="1" t="s">
        <v>108</v>
      </c>
      <c r="AO6" s="1" t="s">
        <v>92</v>
      </c>
      <c r="AP6" s="1" t="s">
        <v>92</v>
      </c>
      <c r="AQ6" s="1" t="s">
        <v>121</v>
      </c>
      <c r="AR6" s="1" t="s">
        <v>106</v>
      </c>
      <c r="AS6" s="1" t="s">
        <v>123</v>
      </c>
      <c r="AT6" s="1" t="s">
        <v>110</v>
      </c>
      <c r="AU6" s="1" t="s">
        <v>92</v>
      </c>
      <c r="AV6" s="1" t="s">
        <v>92</v>
      </c>
      <c r="AW6" s="1" t="s">
        <v>92</v>
      </c>
      <c r="AX6" s="1" t="s">
        <v>92</v>
      </c>
      <c r="AY6">
        <v>40</v>
      </c>
      <c r="AZ6">
        <v>30.6</v>
      </c>
      <c r="BA6" s="1" t="s">
        <v>92</v>
      </c>
      <c r="BB6" s="1" t="s">
        <v>92</v>
      </c>
      <c r="BC6" s="1" t="s">
        <v>111</v>
      </c>
      <c r="BD6" s="1" t="s">
        <v>92</v>
      </c>
      <c r="BF6" s="1" t="s">
        <v>92</v>
      </c>
      <c r="BG6" s="1" t="s">
        <v>92</v>
      </c>
      <c r="BH6" s="1" t="s">
        <v>92</v>
      </c>
      <c r="BI6" s="1" t="s">
        <v>114</v>
      </c>
      <c r="BJ6" s="1" t="s">
        <v>115</v>
      </c>
      <c r="BK6" s="1" t="s">
        <v>124</v>
      </c>
      <c r="BO6">
        <v>349</v>
      </c>
      <c r="BP6" s="1" t="s">
        <v>92</v>
      </c>
      <c r="BQ6" s="1" t="s">
        <v>92</v>
      </c>
      <c r="BR6" s="1" t="s">
        <v>105</v>
      </c>
      <c r="BS6" s="1" t="s">
        <v>106</v>
      </c>
      <c r="BT6" s="1" t="s">
        <v>130</v>
      </c>
      <c r="BU6" s="1" t="s">
        <v>117</v>
      </c>
      <c r="BV6" s="1" t="s">
        <v>118</v>
      </c>
      <c r="BW6" s="1" t="s">
        <v>125</v>
      </c>
      <c r="BX6">
        <v>230300</v>
      </c>
      <c r="BY6" s="7">
        <f t="shared" si="0"/>
        <v>1.2794444444444444</v>
      </c>
      <c r="CM6" s="1" t="s">
        <v>131</v>
      </c>
    </row>
    <row r="7" spans="1:91">
      <c r="A7" s="1" t="s">
        <v>132</v>
      </c>
      <c r="B7" s="1" t="s">
        <v>92</v>
      </c>
      <c r="C7">
        <v>4</v>
      </c>
      <c r="D7" s="1" t="s">
        <v>93</v>
      </c>
      <c r="E7" s="1" t="s">
        <v>94</v>
      </c>
      <c r="F7" s="1" t="s">
        <v>95</v>
      </c>
      <c r="G7">
        <v>30</v>
      </c>
      <c r="H7">
        <v>68.28</v>
      </c>
      <c r="I7" s="3"/>
      <c r="J7" s="1" t="s">
        <v>96</v>
      </c>
      <c r="M7" s="1" t="s">
        <v>97</v>
      </c>
      <c r="O7">
        <v>1989</v>
      </c>
      <c r="P7" s="1" t="s">
        <v>98</v>
      </c>
      <c r="Q7" s="1" t="s">
        <v>92</v>
      </c>
      <c r="R7" s="1" t="s">
        <v>127</v>
      </c>
      <c r="S7" s="1" t="s">
        <v>128</v>
      </c>
      <c r="T7">
        <v>2987</v>
      </c>
      <c r="U7">
        <v>102</v>
      </c>
      <c r="V7" s="1" t="s">
        <v>101</v>
      </c>
      <c r="W7">
        <v>1989</v>
      </c>
      <c r="X7">
        <v>183</v>
      </c>
      <c r="Y7">
        <v>6099.9</v>
      </c>
      <c r="Z7">
        <v>0.23</v>
      </c>
      <c r="AB7" s="1" t="s">
        <v>92</v>
      </c>
      <c r="AF7" s="1" t="s">
        <v>102</v>
      </c>
      <c r="AG7" s="1" t="s">
        <v>103</v>
      </c>
      <c r="AH7" s="1" t="s">
        <v>104</v>
      </c>
      <c r="AJ7" s="1" t="s">
        <v>105</v>
      </c>
      <c r="AK7" s="1" t="s">
        <v>106</v>
      </c>
      <c r="AL7" s="1" t="s">
        <v>129</v>
      </c>
      <c r="AM7" s="1" t="s">
        <v>129</v>
      </c>
      <c r="AN7" s="1" t="s">
        <v>108</v>
      </c>
      <c r="AO7" s="1" t="s">
        <v>92</v>
      </c>
      <c r="AP7" s="1" t="s">
        <v>92</v>
      </c>
      <c r="AQ7" s="1" t="s">
        <v>121</v>
      </c>
      <c r="AR7" s="1" t="s">
        <v>106</v>
      </c>
      <c r="AS7" s="1" t="s">
        <v>123</v>
      </c>
      <c r="AT7" s="1" t="s">
        <v>110</v>
      </c>
      <c r="AU7" s="1" t="s">
        <v>92</v>
      </c>
      <c r="AV7" s="1" t="s">
        <v>92</v>
      </c>
      <c r="AW7" s="1" t="s">
        <v>92</v>
      </c>
      <c r="AX7" s="1" t="s">
        <v>92</v>
      </c>
      <c r="AY7">
        <v>40</v>
      </c>
      <c r="AZ7">
        <v>30.6</v>
      </c>
      <c r="BA7" s="1" t="s">
        <v>92</v>
      </c>
      <c r="BB7" s="1" t="s">
        <v>92</v>
      </c>
      <c r="BC7" s="1" t="s">
        <v>111</v>
      </c>
      <c r="BD7" s="1" t="s">
        <v>92</v>
      </c>
      <c r="BF7" s="1" t="s">
        <v>92</v>
      </c>
      <c r="BG7" s="1" t="s">
        <v>92</v>
      </c>
      <c r="BH7" s="1" t="s">
        <v>92</v>
      </c>
      <c r="BI7" s="1" t="s">
        <v>114</v>
      </c>
      <c r="BJ7" s="1" t="s">
        <v>115</v>
      </c>
      <c r="BK7" s="1" t="s">
        <v>124</v>
      </c>
      <c r="BO7">
        <v>349</v>
      </c>
      <c r="BP7" s="1" t="s">
        <v>92</v>
      </c>
      <c r="BQ7" s="1" t="s">
        <v>92</v>
      </c>
      <c r="BR7" s="1" t="s">
        <v>105</v>
      </c>
      <c r="BS7" s="1" t="s">
        <v>106</v>
      </c>
      <c r="BT7" s="1" t="s">
        <v>130</v>
      </c>
      <c r="BU7" s="1" t="s">
        <v>117</v>
      </c>
      <c r="BV7" s="1" t="s">
        <v>118</v>
      </c>
      <c r="BW7" s="1" t="s">
        <v>125</v>
      </c>
      <c r="BX7">
        <v>230300</v>
      </c>
      <c r="BY7" s="7">
        <f t="shared" si="0"/>
        <v>1.2794444444444444</v>
      </c>
      <c r="CM7" s="1" t="s">
        <v>131</v>
      </c>
    </row>
    <row r="8" spans="1:91">
      <c r="A8" s="1" t="s">
        <v>133</v>
      </c>
      <c r="B8" s="1" t="s">
        <v>92</v>
      </c>
      <c r="C8">
        <v>5</v>
      </c>
      <c r="D8" s="1" t="s">
        <v>93</v>
      </c>
      <c r="E8" s="1" t="s">
        <v>94</v>
      </c>
      <c r="F8" s="1" t="s">
        <v>95</v>
      </c>
      <c r="G8">
        <v>30</v>
      </c>
      <c r="H8">
        <v>72.88</v>
      </c>
      <c r="I8" s="3"/>
      <c r="J8" s="1" t="s">
        <v>96</v>
      </c>
      <c r="M8" s="1" t="s">
        <v>97</v>
      </c>
      <c r="O8">
        <v>1989</v>
      </c>
      <c r="P8" s="1" t="s">
        <v>98</v>
      </c>
      <c r="Q8" s="1" t="s">
        <v>92</v>
      </c>
      <c r="R8" s="1" t="s">
        <v>127</v>
      </c>
      <c r="S8" s="1" t="s">
        <v>128</v>
      </c>
      <c r="T8">
        <v>2987</v>
      </c>
      <c r="U8">
        <v>102</v>
      </c>
      <c r="V8" s="1" t="s">
        <v>101</v>
      </c>
      <c r="W8">
        <v>1989</v>
      </c>
      <c r="X8">
        <v>183</v>
      </c>
      <c r="Y8">
        <v>6099.9</v>
      </c>
      <c r="Z8">
        <v>0.22</v>
      </c>
      <c r="AB8" s="1" t="s">
        <v>92</v>
      </c>
      <c r="AF8" s="1" t="s">
        <v>102</v>
      </c>
      <c r="AG8" s="1" t="s">
        <v>103</v>
      </c>
      <c r="AH8" s="1" t="s">
        <v>104</v>
      </c>
      <c r="AJ8" s="1" t="s">
        <v>105</v>
      </c>
      <c r="AK8" s="1" t="s">
        <v>106</v>
      </c>
      <c r="AL8" s="1" t="s">
        <v>129</v>
      </c>
      <c r="AM8" s="1" t="s">
        <v>129</v>
      </c>
      <c r="AN8" s="1" t="s">
        <v>108</v>
      </c>
      <c r="AO8" s="1" t="s">
        <v>92</v>
      </c>
      <c r="AP8" s="1" t="s">
        <v>92</v>
      </c>
      <c r="AQ8" s="1" t="s">
        <v>121</v>
      </c>
      <c r="AR8" s="1" t="s">
        <v>106</v>
      </c>
      <c r="AS8" s="1" t="s">
        <v>123</v>
      </c>
      <c r="AT8" s="1" t="s">
        <v>110</v>
      </c>
      <c r="AU8" s="1" t="s">
        <v>92</v>
      </c>
      <c r="AV8" s="1" t="s">
        <v>92</v>
      </c>
      <c r="AW8" s="1" t="s">
        <v>92</v>
      </c>
      <c r="AX8" s="1" t="s">
        <v>92</v>
      </c>
      <c r="AY8">
        <v>40</v>
      </c>
      <c r="AZ8">
        <v>30.6</v>
      </c>
      <c r="BA8" s="1" t="s">
        <v>92</v>
      </c>
      <c r="BB8" s="1" t="s">
        <v>92</v>
      </c>
      <c r="BC8" s="1" t="s">
        <v>111</v>
      </c>
      <c r="BD8" s="1" t="s">
        <v>92</v>
      </c>
      <c r="BF8" s="1" t="s">
        <v>92</v>
      </c>
      <c r="BG8" s="1" t="s">
        <v>92</v>
      </c>
      <c r="BH8" s="1" t="s">
        <v>92</v>
      </c>
      <c r="BI8" s="1" t="s">
        <v>114</v>
      </c>
      <c r="BJ8" s="1" t="s">
        <v>115</v>
      </c>
      <c r="BK8" s="1" t="s">
        <v>124</v>
      </c>
      <c r="BO8">
        <v>349</v>
      </c>
      <c r="BP8" s="1" t="s">
        <v>92</v>
      </c>
      <c r="BQ8" s="1" t="s">
        <v>92</v>
      </c>
      <c r="BR8" s="1" t="s">
        <v>105</v>
      </c>
      <c r="BS8" s="1" t="s">
        <v>106</v>
      </c>
      <c r="BT8" s="1" t="s">
        <v>130</v>
      </c>
      <c r="BU8" s="1" t="s">
        <v>117</v>
      </c>
      <c r="BV8" s="1" t="s">
        <v>118</v>
      </c>
      <c r="BW8" s="1" t="s">
        <v>134</v>
      </c>
      <c r="BX8">
        <v>250500</v>
      </c>
      <c r="BY8" s="7">
        <f t="shared" si="0"/>
        <v>1.3916666666666666</v>
      </c>
      <c r="CM8" s="1" t="s">
        <v>131</v>
      </c>
    </row>
    <row r="9" spans="1:91">
      <c r="A9" s="1" t="s">
        <v>135</v>
      </c>
      <c r="B9" s="1" t="s">
        <v>92</v>
      </c>
      <c r="C9">
        <v>6</v>
      </c>
      <c r="D9" s="1" t="s">
        <v>93</v>
      </c>
      <c r="E9" s="1" t="s">
        <v>94</v>
      </c>
      <c r="F9" s="1" t="s">
        <v>95</v>
      </c>
      <c r="G9">
        <v>30</v>
      </c>
      <c r="H9">
        <v>67.760000000000005</v>
      </c>
      <c r="I9" s="3"/>
      <c r="J9" s="1" t="s">
        <v>96</v>
      </c>
      <c r="M9" s="1" t="s">
        <v>97</v>
      </c>
      <c r="O9">
        <v>1989</v>
      </c>
      <c r="P9" s="1" t="s">
        <v>98</v>
      </c>
      <c r="Q9" s="1" t="s">
        <v>92</v>
      </c>
      <c r="R9" s="1" t="s">
        <v>127</v>
      </c>
      <c r="S9" s="1" t="s">
        <v>128</v>
      </c>
      <c r="T9">
        <v>2987</v>
      </c>
      <c r="U9">
        <v>102</v>
      </c>
      <c r="V9" s="1" t="s">
        <v>101</v>
      </c>
      <c r="W9">
        <v>1989</v>
      </c>
      <c r="X9">
        <v>183</v>
      </c>
      <c r="Y9">
        <v>6099.9</v>
      </c>
      <c r="Z9">
        <v>0.23</v>
      </c>
      <c r="AB9" s="1" t="s">
        <v>92</v>
      </c>
      <c r="AF9" s="1" t="s">
        <v>102</v>
      </c>
      <c r="AG9" s="1" t="s">
        <v>103</v>
      </c>
      <c r="AH9" s="1" t="s">
        <v>104</v>
      </c>
      <c r="AJ9" s="1" t="s">
        <v>105</v>
      </c>
      <c r="AK9" s="1" t="s">
        <v>106</v>
      </c>
      <c r="AL9" s="1" t="s">
        <v>129</v>
      </c>
      <c r="AM9" s="1" t="s">
        <v>129</v>
      </c>
      <c r="AN9" s="1" t="s">
        <v>108</v>
      </c>
      <c r="AO9" s="1" t="s">
        <v>92</v>
      </c>
      <c r="AP9" s="1" t="s">
        <v>92</v>
      </c>
      <c r="AQ9" s="1" t="s">
        <v>121</v>
      </c>
      <c r="AR9" s="1" t="s">
        <v>106</v>
      </c>
      <c r="AS9" s="1" t="s">
        <v>123</v>
      </c>
      <c r="AT9" s="1" t="s">
        <v>110</v>
      </c>
      <c r="AU9" s="1" t="s">
        <v>92</v>
      </c>
      <c r="AV9" s="1" t="s">
        <v>92</v>
      </c>
      <c r="AW9" s="1" t="s">
        <v>92</v>
      </c>
      <c r="AX9" s="1" t="s">
        <v>92</v>
      </c>
      <c r="AY9">
        <v>100</v>
      </c>
      <c r="AZ9">
        <v>37.5</v>
      </c>
      <c r="BA9" s="1" t="s">
        <v>92</v>
      </c>
      <c r="BB9" s="1" t="s">
        <v>92</v>
      </c>
      <c r="BC9" s="1" t="s">
        <v>111</v>
      </c>
      <c r="BD9" s="1" t="s">
        <v>92</v>
      </c>
      <c r="BF9" s="1" t="s">
        <v>92</v>
      </c>
      <c r="BG9" s="1" t="s">
        <v>92</v>
      </c>
      <c r="BH9" s="1" t="s">
        <v>92</v>
      </c>
      <c r="BI9" s="1" t="s">
        <v>114</v>
      </c>
      <c r="BJ9" s="1" t="s">
        <v>115</v>
      </c>
      <c r="BK9" s="1" t="s">
        <v>124</v>
      </c>
      <c r="BO9">
        <v>390</v>
      </c>
      <c r="BP9" s="1" t="s">
        <v>92</v>
      </c>
      <c r="BQ9" s="1" t="s">
        <v>92</v>
      </c>
      <c r="BR9" s="1" t="s">
        <v>105</v>
      </c>
      <c r="BS9" s="1" t="s">
        <v>106</v>
      </c>
      <c r="BT9" s="1" t="s">
        <v>130</v>
      </c>
      <c r="BU9" s="1" t="s">
        <v>117</v>
      </c>
      <c r="BV9" s="1" t="s">
        <v>118</v>
      </c>
      <c r="BW9" s="1" t="s">
        <v>134</v>
      </c>
      <c r="BX9">
        <v>188000</v>
      </c>
      <c r="BY9" s="7">
        <f t="shared" si="0"/>
        <v>1.0444444444444445</v>
      </c>
      <c r="CM9" s="1" t="s">
        <v>131</v>
      </c>
    </row>
    <row r="10" spans="1:91">
      <c r="A10" s="1" t="s">
        <v>136</v>
      </c>
      <c r="B10" s="1" t="s">
        <v>92</v>
      </c>
      <c r="C10">
        <v>7</v>
      </c>
      <c r="D10" s="1" t="s">
        <v>93</v>
      </c>
      <c r="E10" s="1" t="s">
        <v>94</v>
      </c>
      <c r="F10" s="1" t="s">
        <v>95</v>
      </c>
      <c r="G10">
        <v>30</v>
      </c>
      <c r="H10">
        <v>65.05</v>
      </c>
      <c r="I10" s="3"/>
      <c r="J10" s="1" t="s">
        <v>96</v>
      </c>
      <c r="M10" s="1" t="s">
        <v>97</v>
      </c>
      <c r="O10">
        <v>1989</v>
      </c>
      <c r="P10" s="1" t="s">
        <v>98</v>
      </c>
      <c r="Q10" s="1" t="s">
        <v>92</v>
      </c>
      <c r="R10" s="1" t="s">
        <v>127</v>
      </c>
      <c r="S10" s="1" t="s">
        <v>128</v>
      </c>
      <c r="T10">
        <v>2987</v>
      </c>
      <c r="U10">
        <v>102</v>
      </c>
      <c r="V10" s="1" t="s">
        <v>101</v>
      </c>
      <c r="W10">
        <v>1989</v>
      </c>
      <c r="X10">
        <v>183</v>
      </c>
      <c r="Y10">
        <v>6099.9</v>
      </c>
      <c r="Z10">
        <v>0.24</v>
      </c>
      <c r="AB10" s="1" t="s">
        <v>92</v>
      </c>
      <c r="AF10" s="1" t="s">
        <v>102</v>
      </c>
      <c r="AG10" s="1" t="s">
        <v>103</v>
      </c>
      <c r="AH10" s="1" t="s">
        <v>104</v>
      </c>
      <c r="AJ10" s="1" t="s">
        <v>105</v>
      </c>
      <c r="AK10" s="1" t="s">
        <v>106</v>
      </c>
      <c r="AL10" s="1" t="s">
        <v>129</v>
      </c>
      <c r="AM10" s="1" t="s">
        <v>129</v>
      </c>
      <c r="AN10" s="1" t="s">
        <v>108</v>
      </c>
      <c r="AO10" s="1" t="s">
        <v>92</v>
      </c>
      <c r="AP10" s="1" t="s">
        <v>92</v>
      </c>
      <c r="AQ10" s="1" t="s">
        <v>121</v>
      </c>
      <c r="AR10" s="1" t="s">
        <v>106</v>
      </c>
      <c r="AS10" s="1" t="s">
        <v>123</v>
      </c>
      <c r="AT10" s="1" t="s">
        <v>110</v>
      </c>
      <c r="AU10" s="1" t="s">
        <v>92</v>
      </c>
      <c r="AV10" s="1" t="s">
        <v>92</v>
      </c>
      <c r="AW10" s="1" t="s">
        <v>92</v>
      </c>
      <c r="AX10" s="1" t="s">
        <v>92</v>
      </c>
      <c r="AY10">
        <v>100</v>
      </c>
      <c r="AZ10">
        <v>37.5</v>
      </c>
      <c r="BA10" s="1" t="s">
        <v>92</v>
      </c>
      <c r="BB10" s="1" t="s">
        <v>92</v>
      </c>
      <c r="BC10" s="1" t="s">
        <v>111</v>
      </c>
      <c r="BD10" s="1" t="s">
        <v>92</v>
      </c>
      <c r="BF10" s="1" t="s">
        <v>92</v>
      </c>
      <c r="BG10" s="1" t="s">
        <v>92</v>
      </c>
      <c r="BH10" s="1" t="s">
        <v>92</v>
      </c>
      <c r="BI10" s="1" t="s">
        <v>114</v>
      </c>
      <c r="BJ10" s="1" t="s">
        <v>115</v>
      </c>
      <c r="BK10" s="1" t="s">
        <v>124</v>
      </c>
      <c r="BO10">
        <v>390</v>
      </c>
      <c r="BP10" s="1" t="s">
        <v>92</v>
      </c>
      <c r="BQ10" s="1" t="s">
        <v>92</v>
      </c>
      <c r="BR10" s="1" t="s">
        <v>105</v>
      </c>
      <c r="BS10" s="1" t="s">
        <v>106</v>
      </c>
      <c r="BT10" s="1" t="s">
        <v>130</v>
      </c>
      <c r="BU10" s="1" t="s">
        <v>117</v>
      </c>
      <c r="BV10" s="1" t="s">
        <v>118</v>
      </c>
      <c r="BW10" s="1" t="s">
        <v>134</v>
      </c>
      <c r="BX10">
        <v>194280</v>
      </c>
      <c r="BY10" s="7">
        <f t="shared" si="0"/>
        <v>1.0793333333333335</v>
      </c>
      <c r="CM10" s="1" t="s">
        <v>131</v>
      </c>
    </row>
    <row r="11" spans="1:91">
      <c r="A11" s="1" t="s">
        <v>137</v>
      </c>
      <c r="B11" s="1" t="s">
        <v>92</v>
      </c>
      <c r="C11">
        <v>8</v>
      </c>
      <c r="D11" s="1" t="s">
        <v>93</v>
      </c>
      <c r="E11" s="1" t="s">
        <v>94</v>
      </c>
      <c r="F11" s="1" t="s">
        <v>95</v>
      </c>
      <c r="G11">
        <v>80</v>
      </c>
      <c r="H11">
        <v>137.99</v>
      </c>
      <c r="I11" s="3"/>
      <c r="J11" s="1" t="s">
        <v>96</v>
      </c>
      <c r="M11" s="1" t="s">
        <v>97</v>
      </c>
      <c r="O11">
        <v>1989</v>
      </c>
      <c r="P11" s="1" t="s">
        <v>98</v>
      </c>
      <c r="Q11" s="1" t="s">
        <v>92</v>
      </c>
      <c r="R11" s="1" t="s">
        <v>138</v>
      </c>
      <c r="S11" s="1" t="s">
        <v>139</v>
      </c>
      <c r="T11">
        <v>2893</v>
      </c>
      <c r="U11">
        <v>230</v>
      </c>
      <c r="V11" s="1" t="s">
        <v>101</v>
      </c>
      <c r="W11">
        <v>1989</v>
      </c>
      <c r="X11">
        <v>412.64</v>
      </c>
      <c r="Y11">
        <v>5158</v>
      </c>
      <c r="Z11">
        <v>0.26</v>
      </c>
      <c r="AB11" s="1" t="s">
        <v>92</v>
      </c>
      <c r="AF11" s="1" t="s">
        <v>102</v>
      </c>
      <c r="AG11" s="1" t="s">
        <v>103</v>
      </c>
      <c r="AH11" s="1" t="s">
        <v>104</v>
      </c>
      <c r="AJ11" s="1" t="s">
        <v>105</v>
      </c>
      <c r="AK11" s="1" t="s">
        <v>106</v>
      </c>
      <c r="AL11" s="1" t="s">
        <v>129</v>
      </c>
      <c r="AM11" s="1" t="s">
        <v>129</v>
      </c>
      <c r="AN11" s="1" t="s">
        <v>108</v>
      </c>
      <c r="AO11" s="1" t="s">
        <v>92</v>
      </c>
      <c r="AP11" s="1" t="s">
        <v>92</v>
      </c>
      <c r="AQ11" s="1" t="s">
        <v>121</v>
      </c>
      <c r="AR11" s="1" t="s">
        <v>106</v>
      </c>
      <c r="AS11" s="1" t="s">
        <v>123</v>
      </c>
      <c r="AT11" s="1" t="s">
        <v>110</v>
      </c>
      <c r="AU11" s="1" t="s">
        <v>92</v>
      </c>
      <c r="AV11" s="1" t="s">
        <v>92</v>
      </c>
      <c r="AW11" s="1" t="s">
        <v>92</v>
      </c>
      <c r="AX11" s="1" t="s">
        <v>92</v>
      </c>
      <c r="AY11">
        <v>100</v>
      </c>
      <c r="AZ11">
        <v>37.6</v>
      </c>
      <c r="BA11" s="1" t="s">
        <v>92</v>
      </c>
      <c r="BB11" s="1" t="s">
        <v>92</v>
      </c>
      <c r="BC11" s="1" t="s">
        <v>111</v>
      </c>
      <c r="BD11" s="1" t="s">
        <v>92</v>
      </c>
      <c r="BF11" s="1" t="s">
        <v>92</v>
      </c>
      <c r="BG11" s="1" t="s">
        <v>92</v>
      </c>
      <c r="BH11" s="1" t="s">
        <v>92</v>
      </c>
      <c r="BI11" s="1" t="s">
        <v>114</v>
      </c>
      <c r="BJ11" s="1" t="s">
        <v>115</v>
      </c>
      <c r="BK11" s="1" t="s">
        <v>124</v>
      </c>
      <c r="BO11">
        <v>390</v>
      </c>
      <c r="BP11" s="1" t="s">
        <v>92</v>
      </c>
      <c r="BQ11" s="1" t="s">
        <v>92</v>
      </c>
      <c r="BR11" s="1" t="s">
        <v>105</v>
      </c>
      <c r="BS11" s="1" t="s">
        <v>106</v>
      </c>
      <c r="BT11" s="1" t="s">
        <v>140</v>
      </c>
      <c r="BU11" s="1" t="s">
        <v>117</v>
      </c>
      <c r="BV11" s="1" t="s">
        <v>118</v>
      </c>
      <c r="BW11" s="1" t="s">
        <v>134</v>
      </c>
      <c r="BX11">
        <v>464340</v>
      </c>
      <c r="BY11" s="7">
        <f t="shared" si="0"/>
        <v>0.96737499999999998</v>
      </c>
      <c r="CM11" s="1" t="s">
        <v>131</v>
      </c>
    </row>
    <row r="12" spans="1:91">
      <c r="A12" s="1" t="s">
        <v>141</v>
      </c>
      <c r="B12" s="1" t="s">
        <v>92</v>
      </c>
      <c r="C12">
        <v>9</v>
      </c>
      <c r="D12" s="1" t="s">
        <v>93</v>
      </c>
      <c r="E12" s="1" t="s">
        <v>94</v>
      </c>
      <c r="F12" s="1" t="s">
        <v>142</v>
      </c>
      <c r="G12">
        <v>80</v>
      </c>
      <c r="H12">
        <v>125.04</v>
      </c>
      <c r="I12" s="3"/>
      <c r="J12" s="1" t="s">
        <v>96</v>
      </c>
      <c r="M12" s="1" t="s">
        <v>97</v>
      </c>
      <c r="O12">
        <v>1990</v>
      </c>
      <c r="P12" s="1" t="s">
        <v>98</v>
      </c>
      <c r="Q12" s="1" t="s">
        <v>92</v>
      </c>
      <c r="R12" s="1" t="s">
        <v>138</v>
      </c>
      <c r="S12" s="1" t="s">
        <v>139</v>
      </c>
      <c r="T12">
        <v>2893</v>
      </c>
      <c r="U12">
        <v>230</v>
      </c>
      <c r="V12" s="1" t="s">
        <v>101</v>
      </c>
      <c r="W12">
        <v>1990</v>
      </c>
      <c r="X12">
        <v>397.92</v>
      </c>
      <c r="Y12">
        <v>4974</v>
      </c>
      <c r="Z12">
        <v>0.27</v>
      </c>
      <c r="AB12" s="1" t="s">
        <v>92</v>
      </c>
      <c r="AF12" s="1" t="s">
        <v>102</v>
      </c>
      <c r="AG12" s="1" t="s">
        <v>103</v>
      </c>
      <c r="AH12" s="1" t="s">
        <v>104</v>
      </c>
      <c r="AJ12" s="1" t="s">
        <v>105</v>
      </c>
      <c r="AK12" s="1" t="s">
        <v>106</v>
      </c>
      <c r="AL12" s="1" t="s">
        <v>129</v>
      </c>
      <c r="AM12" s="1" t="s">
        <v>129</v>
      </c>
      <c r="AN12" s="1" t="s">
        <v>108</v>
      </c>
      <c r="AO12" s="1" t="s">
        <v>92</v>
      </c>
      <c r="AP12" s="1" t="s">
        <v>92</v>
      </c>
      <c r="AQ12" s="1" t="s">
        <v>121</v>
      </c>
      <c r="AR12" s="1" t="s">
        <v>106</v>
      </c>
      <c r="AS12" s="1" t="s">
        <v>123</v>
      </c>
      <c r="AT12" s="1" t="s">
        <v>110</v>
      </c>
      <c r="AU12" s="1" t="s">
        <v>92</v>
      </c>
      <c r="AV12" s="1" t="s">
        <v>92</v>
      </c>
      <c r="AW12" s="1" t="s">
        <v>92</v>
      </c>
      <c r="AX12" s="1" t="s">
        <v>92</v>
      </c>
      <c r="AY12">
        <v>100</v>
      </c>
      <c r="AZ12">
        <v>37.6</v>
      </c>
      <c r="BA12" s="1" t="s">
        <v>92</v>
      </c>
      <c r="BB12" s="1" t="s">
        <v>92</v>
      </c>
      <c r="BC12" s="1" t="s">
        <v>111</v>
      </c>
      <c r="BD12" s="1" t="s">
        <v>92</v>
      </c>
      <c r="BF12" s="1" t="s">
        <v>92</v>
      </c>
      <c r="BG12" s="1" t="s">
        <v>92</v>
      </c>
      <c r="BH12" s="1" t="s">
        <v>92</v>
      </c>
      <c r="BI12" s="1" t="s">
        <v>114</v>
      </c>
      <c r="BJ12" s="1" t="s">
        <v>115</v>
      </c>
      <c r="BK12" s="1" t="s">
        <v>124</v>
      </c>
      <c r="BO12">
        <v>390</v>
      </c>
      <c r="BP12" s="1" t="s">
        <v>92</v>
      </c>
      <c r="BQ12" s="1" t="s">
        <v>92</v>
      </c>
      <c r="BR12" s="1" t="s">
        <v>105</v>
      </c>
      <c r="BS12" s="1" t="s">
        <v>106</v>
      </c>
      <c r="BT12" s="1" t="s">
        <v>140</v>
      </c>
      <c r="BU12" s="1" t="s">
        <v>117</v>
      </c>
      <c r="BV12" s="1" t="s">
        <v>118</v>
      </c>
      <c r="BW12" s="1" t="s">
        <v>134</v>
      </c>
      <c r="BX12">
        <v>483960</v>
      </c>
      <c r="BY12" s="7">
        <f t="shared" si="0"/>
        <v>1.0082499999999999</v>
      </c>
      <c r="CM12" s="1" t="s">
        <v>92</v>
      </c>
    </row>
    <row r="13" spans="1:91">
      <c r="A13" s="1" t="s">
        <v>1158</v>
      </c>
      <c r="B13" s="1" t="s">
        <v>92</v>
      </c>
      <c r="C13">
        <v>136</v>
      </c>
      <c r="D13" s="1" t="s">
        <v>93</v>
      </c>
      <c r="E13" s="1" t="s">
        <v>94</v>
      </c>
      <c r="F13" s="1" t="s">
        <v>95</v>
      </c>
      <c r="G13">
        <v>10</v>
      </c>
      <c r="J13" s="1" t="s">
        <v>177</v>
      </c>
      <c r="M13" s="1" t="s">
        <v>92</v>
      </c>
      <c r="O13">
        <v>1995</v>
      </c>
      <c r="P13" s="1" t="s">
        <v>98</v>
      </c>
      <c r="Q13" s="1" t="s">
        <v>92</v>
      </c>
      <c r="R13" s="1" t="s">
        <v>99</v>
      </c>
      <c r="S13" s="1" t="s">
        <v>1154</v>
      </c>
      <c r="T13">
        <v>2885</v>
      </c>
      <c r="V13" s="1" t="s">
        <v>92</v>
      </c>
      <c r="AB13" s="1" t="s">
        <v>92</v>
      </c>
      <c r="AF13" s="1" t="s">
        <v>92</v>
      </c>
      <c r="AG13" s="1" t="s">
        <v>92</v>
      </c>
      <c r="AH13" s="1" t="s">
        <v>92</v>
      </c>
      <c r="AJ13" s="1" t="s">
        <v>1155</v>
      </c>
      <c r="AK13" s="1" t="s">
        <v>106</v>
      </c>
      <c r="AL13" s="1" t="s">
        <v>92</v>
      </c>
      <c r="AM13" s="1" t="s">
        <v>92</v>
      </c>
      <c r="AN13" s="1" t="s">
        <v>92</v>
      </c>
      <c r="AO13" s="1" t="s">
        <v>92</v>
      </c>
      <c r="AP13" s="1" t="s">
        <v>92</v>
      </c>
      <c r="AQ13" s="1" t="s">
        <v>92</v>
      </c>
      <c r="AR13" s="1" t="s">
        <v>92</v>
      </c>
      <c r="AS13" s="1" t="s">
        <v>798</v>
      </c>
      <c r="AT13" s="1" t="s">
        <v>92</v>
      </c>
      <c r="AU13" s="1" t="s">
        <v>92</v>
      </c>
      <c r="AV13" s="1" t="s">
        <v>92</v>
      </c>
      <c r="AW13" s="1" t="s">
        <v>92</v>
      </c>
      <c r="AX13" s="1" t="s">
        <v>92</v>
      </c>
      <c r="BA13" s="1" t="s">
        <v>92</v>
      </c>
      <c r="BB13" s="1" t="s">
        <v>92</v>
      </c>
      <c r="BC13" s="1" t="s">
        <v>92</v>
      </c>
      <c r="BD13" s="1" t="s">
        <v>92</v>
      </c>
      <c r="BE13">
        <v>3</v>
      </c>
      <c r="BF13" s="1" t="s">
        <v>92</v>
      </c>
      <c r="BG13" s="1" t="s">
        <v>92</v>
      </c>
      <c r="BH13" s="1" t="s">
        <v>92</v>
      </c>
      <c r="BI13" s="1" t="s">
        <v>92</v>
      </c>
      <c r="BJ13" s="1" t="s">
        <v>92</v>
      </c>
      <c r="BK13" s="1" t="s">
        <v>92</v>
      </c>
      <c r="BP13" s="1" t="s">
        <v>92</v>
      </c>
      <c r="BQ13" s="1" t="s">
        <v>92</v>
      </c>
      <c r="BR13" s="1" t="s">
        <v>92</v>
      </c>
      <c r="BS13" s="1" t="s">
        <v>92</v>
      </c>
      <c r="BT13" s="1" t="s">
        <v>92</v>
      </c>
      <c r="BU13" s="1" t="s">
        <v>92</v>
      </c>
      <c r="BV13" s="1" t="s">
        <v>92</v>
      </c>
      <c r="BW13" s="1" t="s">
        <v>92</v>
      </c>
      <c r="CM13" s="1" t="s">
        <v>1157</v>
      </c>
    </row>
    <row r="14" spans="1:91">
      <c r="A14" s="1" t="s">
        <v>1167</v>
      </c>
      <c r="B14" s="1" t="s">
        <v>92</v>
      </c>
      <c r="C14" s="1">
        <v>140</v>
      </c>
      <c r="D14" s="1" t="s">
        <v>433</v>
      </c>
      <c r="E14" s="1" t="s">
        <v>433</v>
      </c>
      <c r="F14" s="1" t="s">
        <v>144</v>
      </c>
      <c r="G14" s="1">
        <v>1</v>
      </c>
      <c r="J14" s="1" t="s">
        <v>269</v>
      </c>
      <c r="M14" s="1" t="s">
        <v>92</v>
      </c>
      <c r="O14" s="1">
        <v>2004</v>
      </c>
      <c r="P14" s="1" t="s">
        <v>434</v>
      </c>
      <c r="Q14" s="1" t="s">
        <v>92</v>
      </c>
      <c r="R14" s="1" t="s">
        <v>547</v>
      </c>
      <c r="S14" s="1" t="s">
        <v>548</v>
      </c>
      <c r="V14" s="1" t="s">
        <v>92</v>
      </c>
      <c r="AB14" s="1" t="s">
        <v>92</v>
      </c>
      <c r="AF14" s="1" t="s">
        <v>92</v>
      </c>
      <c r="AG14" s="1" t="s">
        <v>92</v>
      </c>
      <c r="AH14" s="1" t="s">
        <v>92</v>
      </c>
      <c r="AJ14" s="1" t="s">
        <v>1168</v>
      </c>
      <c r="AK14" s="1" t="s">
        <v>92</v>
      </c>
      <c r="AL14" s="1" t="s">
        <v>1169</v>
      </c>
      <c r="AM14" s="1" t="s">
        <v>92</v>
      </c>
      <c r="AN14" s="1" t="s">
        <v>92</v>
      </c>
      <c r="AO14" s="1" t="s">
        <v>92</v>
      </c>
      <c r="AP14" s="1" t="s">
        <v>92</v>
      </c>
      <c r="AQ14" s="1" t="s">
        <v>92</v>
      </c>
      <c r="AR14" s="1" t="s">
        <v>92</v>
      </c>
      <c r="AS14" s="1" t="s">
        <v>190</v>
      </c>
      <c r="AT14" s="1" t="s">
        <v>190</v>
      </c>
      <c r="AU14" s="1" t="s">
        <v>92</v>
      </c>
      <c r="AV14" s="1" t="s">
        <v>92</v>
      </c>
      <c r="AW14" s="1" t="s">
        <v>92</v>
      </c>
      <c r="AX14" s="1" t="s">
        <v>92</v>
      </c>
      <c r="BA14" s="1" t="s">
        <v>92</v>
      </c>
      <c r="BB14" s="1" t="s">
        <v>92</v>
      </c>
      <c r="BC14" s="1" t="s">
        <v>92</v>
      </c>
      <c r="BD14" s="1" t="s">
        <v>92</v>
      </c>
      <c r="BF14" s="1" t="s">
        <v>92</v>
      </c>
      <c r="BG14" s="1" t="s">
        <v>92</v>
      </c>
      <c r="BH14" s="1" t="s">
        <v>92</v>
      </c>
      <c r="BI14" s="1" t="s">
        <v>92</v>
      </c>
      <c r="BJ14" s="1" t="s">
        <v>92</v>
      </c>
      <c r="BK14" s="1" t="s">
        <v>92</v>
      </c>
      <c r="BP14" s="1" t="s">
        <v>92</v>
      </c>
      <c r="BQ14" s="1" t="s">
        <v>92</v>
      </c>
      <c r="BR14" s="1" t="s">
        <v>92</v>
      </c>
      <c r="BS14" s="1" t="s">
        <v>92</v>
      </c>
      <c r="BT14" s="1" t="s">
        <v>92</v>
      </c>
      <c r="BU14" s="1" t="s">
        <v>92</v>
      </c>
      <c r="BV14" s="1" t="s">
        <v>92</v>
      </c>
      <c r="BW14" s="1" t="s">
        <v>92</v>
      </c>
      <c r="CB14" s="1">
        <v>1.82</v>
      </c>
      <c r="CM14" s="1" t="s">
        <v>1170</v>
      </c>
    </row>
    <row r="15" spans="1:91">
      <c r="A15" s="1" t="s">
        <v>143</v>
      </c>
      <c r="B15" s="1" t="s">
        <v>92</v>
      </c>
      <c r="C15">
        <v>10</v>
      </c>
      <c r="D15" s="1" t="s">
        <v>93</v>
      </c>
      <c r="E15" s="1" t="s">
        <v>94</v>
      </c>
      <c r="F15" s="1" t="s">
        <v>144</v>
      </c>
      <c r="G15">
        <v>1</v>
      </c>
      <c r="H15">
        <v>2</v>
      </c>
      <c r="I15" s="3"/>
      <c r="J15" s="1" t="s">
        <v>96</v>
      </c>
      <c r="M15" s="1" t="s">
        <v>92</v>
      </c>
      <c r="N15">
        <v>2004</v>
      </c>
      <c r="O15">
        <v>2006</v>
      </c>
      <c r="P15" s="1" t="s">
        <v>145</v>
      </c>
      <c r="Q15" s="1" t="s">
        <v>92</v>
      </c>
      <c r="R15" s="1" t="s">
        <v>146</v>
      </c>
      <c r="S15" s="1" t="s">
        <v>147</v>
      </c>
      <c r="V15" s="1" t="s">
        <v>92</v>
      </c>
      <c r="AB15" s="1" t="s">
        <v>92</v>
      </c>
      <c r="AF15" s="1" t="s">
        <v>92</v>
      </c>
      <c r="AG15" s="1" t="s">
        <v>92</v>
      </c>
      <c r="AH15" s="1" t="s">
        <v>92</v>
      </c>
      <c r="AI15">
        <v>0.06</v>
      </c>
      <c r="AJ15" s="1" t="s">
        <v>148</v>
      </c>
      <c r="AK15" s="1" t="s">
        <v>106</v>
      </c>
      <c r="AL15" s="1" t="s">
        <v>148</v>
      </c>
      <c r="AM15" s="1" t="s">
        <v>148</v>
      </c>
      <c r="AN15" s="1" t="s">
        <v>148</v>
      </c>
      <c r="AO15" s="1" t="s">
        <v>149</v>
      </c>
      <c r="AP15" s="1" t="s">
        <v>106</v>
      </c>
      <c r="AQ15" s="1" t="s">
        <v>150</v>
      </c>
      <c r="AR15" s="1" t="s">
        <v>106</v>
      </c>
      <c r="AS15" s="1" t="s">
        <v>151</v>
      </c>
      <c r="AT15" s="1" t="s">
        <v>110</v>
      </c>
      <c r="AU15" s="1" t="s">
        <v>152</v>
      </c>
      <c r="AV15" s="1" t="s">
        <v>115</v>
      </c>
      <c r="AW15" s="1" t="s">
        <v>92</v>
      </c>
      <c r="AX15" s="1" t="s">
        <v>153</v>
      </c>
      <c r="AY15">
        <v>22.2</v>
      </c>
      <c r="AZ15">
        <v>20.7</v>
      </c>
      <c r="BA15" s="1" t="s">
        <v>92</v>
      </c>
      <c r="BB15" s="1" t="s">
        <v>92</v>
      </c>
      <c r="BC15" s="1" t="s">
        <v>111</v>
      </c>
      <c r="BD15" s="1" t="s">
        <v>92</v>
      </c>
      <c r="BF15" s="1" t="s">
        <v>92</v>
      </c>
      <c r="BG15" s="1" t="s">
        <v>92</v>
      </c>
      <c r="BH15" s="1" t="s">
        <v>92</v>
      </c>
      <c r="BI15" s="1" t="s">
        <v>92</v>
      </c>
      <c r="BJ15" s="1" t="s">
        <v>92</v>
      </c>
      <c r="BK15" s="1" t="s">
        <v>92</v>
      </c>
      <c r="BM15">
        <v>528</v>
      </c>
      <c r="BN15">
        <v>120</v>
      </c>
      <c r="BO15">
        <v>300</v>
      </c>
      <c r="BP15" s="1" t="s">
        <v>154</v>
      </c>
      <c r="BQ15" s="1" t="s">
        <v>106</v>
      </c>
      <c r="BR15" s="1" t="s">
        <v>92</v>
      </c>
      <c r="BS15" s="1" t="s">
        <v>92</v>
      </c>
      <c r="BT15" s="1" t="s">
        <v>130</v>
      </c>
      <c r="BU15" s="1" t="s">
        <v>117</v>
      </c>
      <c r="BV15" s="1" t="s">
        <v>118</v>
      </c>
      <c r="BW15" s="1" t="s">
        <v>92</v>
      </c>
      <c r="BX15">
        <v>10340</v>
      </c>
      <c r="BY15" s="7">
        <f t="shared" ref="BY15:BY20" si="1">BX15/6000/G15</f>
        <v>1.7233333333333334</v>
      </c>
      <c r="CF15">
        <v>97</v>
      </c>
      <c r="CG15">
        <v>3</v>
      </c>
      <c r="CH15">
        <v>12</v>
      </c>
      <c r="CI15">
        <v>24</v>
      </c>
      <c r="CJ15">
        <v>8</v>
      </c>
      <c r="CM15" s="1" t="s">
        <v>92</v>
      </c>
    </row>
    <row r="16" spans="1:91">
      <c r="A16" s="1" t="s">
        <v>175</v>
      </c>
      <c r="B16" s="1" t="s">
        <v>92</v>
      </c>
      <c r="C16">
        <v>12</v>
      </c>
      <c r="D16" s="1" t="s">
        <v>172</v>
      </c>
      <c r="E16" s="1" t="s">
        <v>176</v>
      </c>
      <c r="F16" s="1" t="s">
        <v>142</v>
      </c>
      <c r="G16">
        <v>11</v>
      </c>
      <c r="H16">
        <v>23.4</v>
      </c>
      <c r="I16" s="3"/>
      <c r="J16" s="1" t="s">
        <v>177</v>
      </c>
      <c r="M16" s="1" t="s">
        <v>92</v>
      </c>
      <c r="N16">
        <v>2005</v>
      </c>
      <c r="O16">
        <v>2007</v>
      </c>
      <c r="P16" s="1" t="s">
        <v>178</v>
      </c>
      <c r="Q16" s="1" t="s">
        <v>179</v>
      </c>
      <c r="R16" s="1" t="s">
        <v>180</v>
      </c>
      <c r="S16" s="1" t="s">
        <v>181</v>
      </c>
      <c r="T16">
        <v>2076</v>
      </c>
      <c r="U16">
        <v>35</v>
      </c>
      <c r="V16" s="1" t="s">
        <v>182</v>
      </c>
      <c r="W16">
        <v>2007</v>
      </c>
      <c r="X16">
        <v>56.93</v>
      </c>
      <c r="Y16">
        <v>5175.1000000000004</v>
      </c>
      <c r="Z16">
        <v>0.21</v>
      </c>
      <c r="AA16">
        <v>0.27</v>
      </c>
      <c r="AB16" s="1" t="s">
        <v>182</v>
      </c>
      <c r="AC16">
        <v>2007</v>
      </c>
      <c r="AD16">
        <v>0.44</v>
      </c>
      <c r="AE16">
        <v>25</v>
      </c>
      <c r="AF16" s="1" t="s">
        <v>183</v>
      </c>
      <c r="AG16" s="1" t="s">
        <v>184</v>
      </c>
      <c r="AH16" s="1" t="s">
        <v>185</v>
      </c>
      <c r="AI16">
        <v>0.55000000000000004</v>
      </c>
      <c r="AJ16" s="1" t="s">
        <v>186</v>
      </c>
      <c r="AK16" s="1" t="s">
        <v>172</v>
      </c>
      <c r="AL16" s="1" t="s">
        <v>186</v>
      </c>
      <c r="AM16" s="1" t="s">
        <v>187</v>
      </c>
      <c r="AN16" s="1" t="s">
        <v>188</v>
      </c>
      <c r="AO16" s="1" t="s">
        <v>189</v>
      </c>
      <c r="AP16" s="1" t="s">
        <v>172</v>
      </c>
      <c r="AQ16" s="1" t="s">
        <v>92</v>
      </c>
      <c r="AR16" s="1" t="s">
        <v>92</v>
      </c>
      <c r="AS16" s="1" t="s">
        <v>190</v>
      </c>
      <c r="AT16" s="1" t="s">
        <v>190</v>
      </c>
      <c r="AU16" s="1" t="s">
        <v>191</v>
      </c>
      <c r="AV16" s="1" t="s">
        <v>106</v>
      </c>
      <c r="AW16" s="1" t="s">
        <v>192</v>
      </c>
      <c r="AX16" s="1" t="s">
        <v>92</v>
      </c>
      <c r="AY16">
        <v>45</v>
      </c>
      <c r="BA16" s="1" t="s">
        <v>92</v>
      </c>
      <c r="BB16" s="1" t="s">
        <v>92</v>
      </c>
      <c r="BC16" s="1" t="s">
        <v>111</v>
      </c>
      <c r="BD16" s="1" t="s">
        <v>193</v>
      </c>
      <c r="BE16">
        <v>1</v>
      </c>
      <c r="BF16" s="1" t="s">
        <v>92</v>
      </c>
      <c r="BG16" s="1" t="s">
        <v>92</v>
      </c>
      <c r="BH16" s="1" t="s">
        <v>92</v>
      </c>
      <c r="BI16" s="1" t="s">
        <v>194</v>
      </c>
      <c r="BJ16" s="1" t="s">
        <v>195</v>
      </c>
      <c r="BK16" s="1" t="s">
        <v>196</v>
      </c>
      <c r="BL16">
        <v>115</v>
      </c>
      <c r="BP16" s="1" t="s">
        <v>186</v>
      </c>
      <c r="BQ16" s="1" t="s">
        <v>172</v>
      </c>
      <c r="BR16" s="1" t="s">
        <v>186</v>
      </c>
      <c r="BS16" s="1" t="s">
        <v>172</v>
      </c>
      <c r="BT16" s="1" t="s">
        <v>197</v>
      </c>
      <c r="BU16" s="1" t="s">
        <v>117</v>
      </c>
      <c r="BV16" s="1" t="s">
        <v>118</v>
      </c>
      <c r="BW16" s="1" t="s">
        <v>92</v>
      </c>
      <c r="BX16">
        <v>75000</v>
      </c>
      <c r="BY16" s="7">
        <f t="shared" si="1"/>
        <v>1.1363636363636365</v>
      </c>
      <c r="BZ16">
        <v>624</v>
      </c>
      <c r="CA16">
        <v>120</v>
      </c>
      <c r="CM16" s="1" t="s">
        <v>92</v>
      </c>
    </row>
    <row r="17" spans="1:91">
      <c r="A17" s="1" t="s">
        <v>155</v>
      </c>
      <c r="B17" s="1" t="s">
        <v>92</v>
      </c>
      <c r="C17">
        <v>11</v>
      </c>
      <c r="D17" s="1" t="s">
        <v>93</v>
      </c>
      <c r="E17" s="1" t="s">
        <v>94</v>
      </c>
      <c r="F17" s="1" t="s">
        <v>142</v>
      </c>
      <c r="G17">
        <v>72</v>
      </c>
      <c r="H17">
        <v>134</v>
      </c>
      <c r="I17" s="3"/>
      <c r="J17" s="1" t="s">
        <v>96</v>
      </c>
      <c r="M17" s="1" t="s">
        <v>92</v>
      </c>
      <c r="N17">
        <v>2006</v>
      </c>
      <c r="O17">
        <v>2007</v>
      </c>
      <c r="P17" s="1" t="s">
        <v>156</v>
      </c>
      <c r="Q17" s="1" t="s">
        <v>92</v>
      </c>
      <c r="R17" s="1" t="s">
        <v>157</v>
      </c>
      <c r="S17" s="1" t="s">
        <v>158</v>
      </c>
      <c r="T17">
        <v>2625</v>
      </c>
      <c r="U17">
        <v>266</v>
      </c>
      <c r="V17" s="1" t="s">
        <v>101</v>
      </c>
      <c r="W17">
        <v>2007</v>
      </c>
      <c r="X17">
        <v>315.7</v>
      </c>
      <c r="Y17">
        <v>4384.7</v>
      </c>
      <c r="Z17">
        <v>0.2</v>
      </c>
      <c r="AA17">
        <v>0.14000000000000001</v>
      </c>
      <c r="AB17" s="1" t="s">
        <v>101</v>
      </c>
      <c r="AC17">
        <v>2007</v>
      </c>
      <c r="AD17">
        <v>0.17</v>
      </c>
      <c r="AE17">
        <v>20</v>
      </c>
      <c r="AF17" s="1" t="s">
        <v>102</v>
      </c>
      <c r="AG17" s="1" t="s">
        <v>92</v>
      </c>
      <c r="AH17" s="1" t="s">
        <v>159</v>
      </c>
      <c r="AI17">
        <v>1.6</v>
      </c>
      <c r="AJ17" s="1" t="s">
        <v>160</v>
      </c>
      <c r="AK17" s="1" t="s">
        <v>106</v>
      </c>
      <c r="AL17" s="1" t="s">
        <v>161</v>
      </c>
      <c r="AM17" s="1" t="s">
        <v>162</v>
      </c>
      <c r="AN17" s="1" t="s">
        <v>163</v>
      </c>
      <c r="AO17" s="1" t="s">
        <v>164</v>
      </c>
      <c r="AP17" s="1" t="s">
        <v>106</v>
      </c>
      <c r="AQ17" s="1" t="s">
        <v>165</v>
      </c>
      <c r="AR17" s="1" t="s">
        <v>106</v>
      </c>
      <c r="AS17" s="1" t="s">
        <v>166</v>
      </c>
      <c r="AT17" s="1" t="s">
        <v>110</v>
      </c>
      <c r="AU17" s="1" t="s">
        <v>167</v>
      </c>
      <c r="AV17" s="1" t="s">
        <v>118</v>
      </c>
      <c r="AW17" s="1" t="s">
        <v>168</v>
      </c>
      <c r="AX17" s="1" t="s">
        <v>92</v>
      </c>
      <c r="BA17" s="1" t="s">
        <v>92</v>
      </c>
      <c r="BB17" s="1" t="s">
        <v>92</v>
      </c>
      <c r="BC17" s="1" t="s">
        <v>111</v>
      </c>
      <c r="BD17" s="1" t="s">
        <v>92</v>
      </c>
      <c r="BE17">
        <v>0.5</v>
      </c>
      <c r="BF17" s="1" t="s">
        <v>169</v>
      </c>
      <c r="BG17" s="1" t="s">
        <v>92</v>
      </c>
      <c r="BH17" s="1" t="s">
        <v>92</v>
      </c>
      <c r="BI17" s="1" t="s">
        <v>170</v>
      </c>
      <c r="BJ17" s="1" t="s">
        <v>118</v>
      </c>
      <c r="BK17" s="1" t="s">
        <v>171</v>
      </c>
      <c r="BM17">
        <v>18240</v>
      </c>
      <c r="BN17">
        <v>318</v>
      </c>
      <c r="BO17">
        <v>393</v>
      </c>
      <c r="BP17" s="1" t="s">
        <v>161</v>
      </c>
      <c r="BQ17" s="1" t="s">
        <v>172</v>
      </c>
      <c r="BR17" s="1" t="s">
        <v>173</v>
      </c>
      <c r="BS17" s="1" t="s">
        <v>106</v>
      </c>
      <c r="BT17" s="1" t="s">
        <v>174</v>
      </c>
      <c r="BU17" s="1" t="s">
        <v>117</v>
      </c>
      <c r="BV17" s="1" t="s">
        <v>118</v>
      </c>
      <c r="BW17" s="1" t="s">
        <v>125</v>
      </c>
      <c r="BX17">
        <v>357200</v>
      </c>
      <c r="BY17" s="7">
        <f t="shared" si="1"/>
        <v>0.82685185185185184</v>
      </c>
      <c r="CE17">
        <v>470</v>
      </c>
      <c r="CF17">
        <v>100</v>
      </c>
      <c r="CI17">
        <v>760</v>
      </c>
      <c r="CJ17">
        <v>8</v>
      </c>
      <c r="CK17">
        <v>350</v>
      </c>
      <c r="CL17">
        <v>30</v>
      </c>
      <c r="CM17" s="1" t="s">
        <v>92</v>
      </c>
    </row>
    <row r="18" spans="1:91">
      <c r="A18" s="1" t="s">
        <v>198</v>
      </c>
      <c r="B18" s="1" t="s">
        <v>92</v>
      </c>
      <c r="C18">
        <v>13</v>
      </c>
      <c r="D18" s="1" t="s">
        <v>172</v>
      </c>
      <c r="E18" s="1" t="s">
        <v>176</v>
      </c>
      <c r="F18" s="1" t="s">
        <v>142</v>
      </c>
      <c r="G18">
        <v>50</v>
      </c>
      <c r="H18">
        <v>158</v>
      </c>
      <c r="I18" s="3"/>
      <c r="J18" s="1" t="s">
        <v>96</v>
      </c>
      <c r="M18" s="1" t="s">
        <v>92</v>
      </c>
      <c r="N18">
        <v>2006</v>
      </c>
      <c r="O18">
        <v>2008</v>
      </c>
      <c r="P18" s="1" t="s">
        <v>178</v>
      </c>
      <c r="Q18" s="1" t="s">
        <v>199</v>
      </c>
      <c r="R18" s="1" t="s">
        <v>200</v>
      </c>
      <c r="S18" s="1" t="s">
        <v>201</v>
      </c>
      <c r="T18">
        <v>2260</v>
      </c>
      <c r="U18">
        <v>310</v>
      </c>
      <c r="V18" s="1" t="s">
        <v>182</v>
      </c>
      <c r="W18">
        <v>2008</v>
      </c>
      <c r="X18">
        <v>530.92999999999995</v>
      </c>
      <c r="Y18">
        <v>10618.6</v>
      </c>
      <c r="Z18">
        <v>0.28999999999999998</v>
      </c>
      <c r="AA18">
        <v>0.27</v>
      </c>
      <c r="AB18" s="1" t="s">
        <v>182</v>
      </c>
      <c r="AC18">
        <v>2008</v>
      </c>
      <c r="AD18">
        <v>0.46</v>
      </c>
      <c r="AE18">
        <v>25</v>
      </c>
      <c r="AF18" s="1" t="s">
        <v>183</v>
      </c>
      <c r="AG18" s="1" t="s">
        <v>202</v>
      </c>
      <c r="AH18" s="1" t="s">
        <v>203</v>
      </c>
      <c r="AI18">
        <v>2</v>
      </c>
      <c r="AJ18" s="1" t="s">
        <v>204</v>
      </c>
      <c r="AK18" s="1" t="s">
        <v>172</v>
      </c>
      <c r="AL18" s="1" t="s">
        <v>205</v>
      </c>
      <c r="AM18" s="1" t="s">
        <v>206</v>
      </c>
      <c r="AN18" s="1" t="s">
        <v>207</v>
      </c>
      <c r="AO18" s="1" t="s">
        <v>208</v>
      </c>
      <c r="AP18" s="1" t="s">
        <v>172</v>
      </c>
      <c r="AQ18" s="1" t="s">
        <v>165</v>
      </c>
      <c r="AR18" s="1" t="s">
        <v>106</v>
      </c>
      <c r="AS18" s="1" t="s">
        <v>166</v>
      </c>
      <c r="AT18" s="1" t="s">
        <v>110</v>
      </c>
      <c r="AU18" s="1" t="s">
        <v>167</v>
      </c>
      <c r="AV18" s="1" t="s">
        <v>118</v>
      </c>
      <c r="AW18" s="1" t="s">
        <v>168</v>
      </c>
      <c r="AX18" s="1" t="s">
        <v>209</v>
      </c>
      <c r="AY18">
        <v>100</v>
      </c>
      <c r="AZ18">
        <v>38.1</v>
      </c>
      <c r="BA18" s="1" t="s">
        <v>92</v>
      </c>
      <c r="BB18" s="1" t="s">
        <v>92</v>
      </c>
      <c r="BC18" s="1" t="s">
        <v>111</v>
      </c>
      <c r="BD18" s="1" t="s">
        <v>210</v>
      </c>
      <c r="BE18">
        <v>7.5</v>
      </c>
      <c r="BF18" s="1" t="s">
        <v>211</v>
      </c>
      <c r="BG18" s="1" t="s">
        <v>92</v>
      </c>
      <c r="BH18" s="1" t="s">
        <v>92</v>
      </c>
      <c r="BI18" s="1" t="s">
        <v>212</v>
      </c>
      <c r="BJ18" s="1" t="s">
        <v>213</v>
      </c>
      <c r="BK18" s="1" t="s">
        <v>214</v>
      </c>
      <c r="BM18">
        <v>11232</v>
      </c>
      <c r="BN18">
        <v>293</v>
      </c>
      <c r="BO18">
        <v>393</v>
      </c>
      <c r="BP18" s="1" t="s">
        <v>215</v>
      </c>
      <c r="BQ18" s="1" t="s">
        <v>118</v>
      </c>
      <c r="BR18" s="1" t="s">
        <v>216</v>
      </c>
      <c r="BS18" s="1" t="s">
        <v>118</v>
      </c>
      <c r="BT18" s="1" t="s">
        <v>217</v>
      </c>
      <c r="BU18" s="1" t="s">
        <v>117</v>
      </c>
      <c r="BV18" s="1" t="s">
        <v>118</v>
      </c>
      <c r="BW18" s="1" t="s">
        <v>134</v>
      </c>
      <c r="BX18">
        <v>510120</v>
      </c>
      <c r="BY18" s="7">
        <f t="shared" si="1"/>
        <v>1.7003999999999999</v>
      </c>
      <c r="CE18">
        <v>817</v>
      </c>
      <c r="CF18">
        <v>144</v>
      </c>
      <c r="CG18">
        <v>156</v>
      </c>
      <c r="CH18">
        <v>12</v>
      </c>
      <c r="CI18">
        <v>624</v>
      </c>
      <c r="CJ18">
        <v>4</v>
      </c>
      <c r="CK18">
        <v>600</v>
      </c>
      <c r="CL18">
        <v>40</v>
      </c>
      <c r="CM18" s="1" t="s">
        <v>92</v>
      </c>
    </row>
    <row r="19" spans="1:91">
      <c r="A19" s="1" t="s">
        <v>218</v>
      </c>
      <c r="B19" s="1" t="s">
        <v>92</v>
      </c>
      <c r="C19">
        <v>14</v>
      </c>
      <c r="D19" s="1" t="s">
        <v>118</v>
      </c>
      <c r="E19" s="1" t="s">
        <v>176</v>
      </c>
      <c r="F19" s="1" t="s">
        <v>142</v>
      </c>
      <c r="G19">
        <v>1.5</v>
      </c>
      <c r="J19" s="1" t="s">
        <v>177</v>
      </c>
      <c r="M19" s="1" t="s">
        <v>92</v>
      </c>
      <c r="N19">
        <v>2007</v>
      </c>
      <c r="O19">
        <v>2008</v>
      </c>
      <c r="P19" s="1" t="s">
        <v>219</v>
      </c>
      <c r="Q19" s="1" t="s">
        <v>92</v>
      </c>
      <c r="R19" s="1" t="s">
        <v>220</v>
      </c>
      <c r="S19" s="1" t="s">
        <v>221</v>
      </c>
      <c r="T19">
        <v>902</v>
      </c>
      <c r="V19" s="1" t="s">
        <v>92</v>
      </c>
      <c r="AB19" s="1" t="s">
        <v>92</v>
      </c>
      <c r="AF19" s="1" t="s">
        <v>92</v>
      </c>
      <c r="AG19" s="1" t="s">
        <v>92</v>
      </c>
      <c r="AH19" s="1" t="s">
        <v>92</v>
      </c>
      <c r="AI19">
        <v>0.17</v>
      </c>
      <c r="AJ19" s="1" t="s">
        <v>222</v>
      </c>
      <c r="AK19" s="1" t="s">
        <v>118</v>
      </c>
      <c r="AL19" s="1" t="s">
        <v>223</v>
      </c>
      <c r="AM19" s="1" t="s">
        <v>223</v>
      </c>
      <c r="AN19" s="1" t="s">
        <v>92</v>
      </c>
      <c r="AO19" s="1" t="s">
        <v>224</v>
      </c>
      <c r="AP19" s="1" t="s">
        <v>225</v>
      </c>
      <c r="AQ19" s="1" t="s">
        <v>92</v>
      </c>
      <c r="AR19" s="1" t="s">
        <v>92</v>
      </c>
      <c r="AS19" s="1" t="s">
        <v>226</v>
      </c>
      <c r="AT19" s="1" t="s">
        <v>226</v>
      </c>
      <c r="AU19" s="1" t="s">
        <v>167</v>
      </c>
      <c r="AV19" s="1" t="s">
        <v>118</v>
      </c>
      <c r="AW19" s="1" t="s">
        <v>92</v>
      </c>
      <c r="AX19" s="1" t="s">
        <v>92</v>
      </c>
      <c r="BA19" s="1" t="s">
        <v>92</v>
      </c>
      <c r="BB19" s="1" t="s">
        <v>92</v>
      </c>
      <c r="BC19" s="1" t="s">
        <v>227</v>
      </c>
      <c r="BD19" s="1" t="s">
        <v>193</v>
      </c>
      <c r="BE19">
        <v>1.5</v>
      </c>
      <c r="BF19" s="1" t="s">
        <v>228</v>
      </c>
      <c r="BG19" s="1" t="s">
        <v>92</v>
      </c>
      <c r="BH19" s="1" t="s">
        <v>92</v>
      </c>
      <c r="BI19" s="1" t="s">
        <v>224</v>
      </c>
      <c r="BJ19" s="1" t="s">
        <v>92</v>
      </c>
      <c r="BK19" s="1" t="s">
        <v>92</v>
      </c>
      <c r="BL19">
        <v>60</v>
      </c>
      <c r="BP19" s="1" t="s">
        <v>92</v>
      </c>
      <c r="BQ19" s="1" t="s">
        <v>92</v>
      </c>
      <c r="BR19" s="1" t="s">
        <v>92</v>
      </c>
      <c r="BS19" s="1" t="s">
        <v>92</v>
      </c>
      <c r="BT19" s="1" t="s">
        <v>92</v>
      </c>
      <c r="BU19" s="1" t="s">
        <v>92</v>
      </c>
      <c r="BV19" s="1" t="s">
        <v>92</v>
      </c>
      <c r="BW19" s="1" t="s">
        <v>92</v>
      </c>
      <c r="BX19">
        <v>17650</v>
      </c>
      <c r="BY19" s="7">
        <f t="shared" si="1"/>
        <v>1.9611111111111112</v>
      </c>
      <c r="BZ19">
        <v>2153</v>
      </c>
      <c r="CA19">
        <v>8</v>
      </c>
      <c r="CM19" s="1" t="s">
        <v>92</v>
      </c>
    </row>
    <row r="20" spans="1:91">
      <c r="A20" s="1" t="s">
        <v>1171</v>
      </c>
      <c r="B20" s="1" t="s">
        <v>92</v>
      </c>
      <c r="C20" s="1">
        <v>142</v>
      </c>
      <c r="D20" s="1" t="s">
        <v>93</v>
      </c>
      <c r="E20" s="1" t="s">
        <v>94</v>
      </c>
      <c r="F20" s="1" t="s">
        <v>144</v>
      </c>
      <c r="G20" s="1">
        <v>5</v>
      </c>
      <c r="J20" s="1" t="s">
        <v>269</v>
      </c>
      <c r="M20" s="1" t="s">
        <v>92</v>
      </c>
      <c r="N20" s="1">
        <v>2008</v>
      </c>
      <c r="O20" s="1">
        <v>2008</v>
      </c>
      <c r="P20" s="1" t="s">
        <v>98</v>
      </c>
      <c r="Q20" s="1" t="s">
        <v>92</v>
      </c>
      <c r="R20" s="1" t="s">
        <v>1172</v>
      </c>
      <c r="S20" s="1" t="s">
        <v>1173</v>
      </c>
      <c r="V20" s="1" t="s">
        <v>92</v>
      </c>
      <c r="AB20" s="1" t="s">
        <v>92</v>
      </c>
      <c r="AF20" s="1" t="s">
        <v>92</v>
      </c>
      <c r="AG20" s="1" t="s">
        <v>92</v>
      </c>
      <c r="AH20" s="1" t="s">
        <v>92</v>
      </c>
      <c r="AI20" s="1">
        <v>0.05</v>
      </c>
      <c r="AJ20" s="1" t="s">
        <v>1169</v>
      </c>
      <c r="AK20" s="1" t="s">
        <v>433</v>
      </c>
      <c r="AL20" s="1" t="s">
        <v>1169</v>
      </c>
      <c r="AM20" s="1" t="s">
        <v>1169</v>
      </c>
      <c r="AN20" s="1" t="s">
        <v>1174</v>
      </c>
      <c r="AO20" s="1" t="s">
        <v>92</v>
      </c>
      <c r="AP20" s="1" t="s">
        <v>92</v>
      </c>
      <c r="AQ20" s="1" t="s">
        <v>92</v>
      </c>
      <c r="AR20" s="1" t="s">
        <v>92</v>
      </c>
      <c r="AS20" s="1" t="s">
        <v>92</v>
      </c>
      <c r="AT20" s="1" t="s">
        <v>92</v>
      </c>
      <c r="AU20" s="1" t="s">
        <v>92</v>
      </c>
      <c r="AV20" s="1" t="s">
        <v>92</v>
      </c>
      <c r="AW20" s="1" t="s">
        <v>92</v>
      </c>
      <c r="AX20" s="1" t="s">
        <v>209</v>
      </c>
      <c r="AY20" s="1">
        <v>40</v>
      </c>
      <c r="BA20" s="1" t="s">
        <v>92</v>
      </c>
      <c r="BB20" s="1" t="s">
        <v>92</v>
      </c>
      <c r="BC20" s="1" t="s">
        <v>92</v>
      </c>
      <c r="BD20" s="1" t="s">
        <v>92</v>
      </c>
      <c r="BF20" s="1" t="s">
        <v>92</v>
      </c>
      <c r="BG20" s="1" t="s">
        <v>92</v>
      </c>
      <c r="BH20" s="1" t="s">
        <v>92</v>
      </c>
      <c r="BI20" s="1" t="s">
        <v>92</v>
      </c>
      <c r="BJ20" s="1" t="s">
        <v>92</v>
      </c>
      <c r="BK20" s="1" t="s">
        <v>92</v>
      </c>
      <c r="BP20" s="1" t="s">
        <v>1169</v>
      </c>
      <c r="BQ20" s="1" t="s">
        <v>433</v>
      </c>
      <c r="BR20" s="1" t="s">
        <v>92</v>
      </c>
      <c r="BS20" s="1" t="s">
        <v>92</v>
      </c>
      <c r="BT20" s="1" t="s">
        <v>92</v>
      </c>
      <c r="BU20" s="1" t="s">
        <v>92</v>
      </c>
      <c r="BV20" s="1" t="s">
        <v>92</v>
      </c>
      <c r="BW20" s="1" t="s">
        <v>92</v>
      </c>
      <c r="BX20" s="1">
        <v>25988</v>
      </c>
      <c r="BY20" s="7">
        <f t="shared" si="1"/>
        <v>0.86626666666666663</v>
      </c>
      <c r="CB20" s="1">
        <v>2</v>
      </c>
      <c r="CC20" s="1">
        <v>3</v>
      </c>
      <c r="CD20" s="1">
        <v>385</v>
      </c>
      <c r="CM20" s="1" t="s">
        <v>92</v>
      </c>
    </row>
    <row r="21" spans="1:91">
      <c r="A21" s="1" t="s">
        <v>1165</v>
      </c>
      <c r="B21" s="1" t="s">
        <v>92</v>
      </c>
      <c r="C21">
        <v>139</v>
      </c>
      <c r="D21" s="1" t="s">
        <v>115</v>
      </c>
      <c r="E21" s="1" t="s">
        <v>404</v>
      </c>
      <c r="F21" s="1" t="s">
        <v>142</v>
      </c>
      <c r="G21">
        <v>6</v>
      </c>
      <c r="J21" s="1" t="s">
        <v>177</v>
      </c>
      <c r="M21" s="1" t="s">
        <v>92</v>
      </c>
      <c r="O21">
        <v>2008</v>
      </c>
      <c r="P21" s="1" t="s">
        <v>92</v>
      </c>
      <c r="Q21" s="1" t="s">
        <v>92</v>
      </c>
      <c r="R21" s="1" t="s">
        <v>92</v>
      </c>
      <c r="S21" s="1" t="s">
        <v>92</v>
      </c>
      <c r="T21" s="11"/>
      <c r="V21" s="1" t="s">
        <v>92</v>
      </c>
      <c r="AB21" s="1" t="s">
        <v>92</v>
      </c>
      <c r="AF21" s="1" t="s">
        <v>92</v>
      </c>
      <c r="AG21" s="1" t="s">
        <v>92</v>
      </c>
      <c r="AH21" s="1" t="s">
        <v>92</v>
      </c>
      <c r="AJ21" s="1" t="s">
        <v>738</v>
      </c>
      <c r="AK21" s="1" t="s">
        <v>106</v>
      </c>
      <c r="AL21" s="1" t="s">
        <v>92</v>
      </c>
      <c r="AM21" s="1" t="s">
        <v>92</v>
      </c>
      <c r="AN21" s="1" t="s">
        <v>92</v>
      </c>
      <c r="AO21" s="1" t="s">
        <v>92</v>
      </c>
      <c r="AP21" s="1" t="s">
        <v>92</v>
      </c>
      <c r="AQ21" s="1" t="s">
        <v>92</v>
      </c>
      <c r="AR21" s="1" t="s">
        <v>92</v>
      </c>
      <c r="AS21" s="1" t="s">
        <v>1156</v>
      </c>
      <c r="AT21" s="1" t="s">
        <v>190</v>
      </c>
      <c r="AU21" s="1" t="s">
        <v>92</v>
      </c>
      <c r="AV21" s="1" t="s">
        <v>92</v>
      </c>
      <c r="AW21" s="1" t="s">
        <v>92</v>
      </c>
      <c r="AX21" s="1" t="s">
        <v>92</v>
      </c>
      <c r="BA21" s="1" t="s">
        <v>92</v>
      </c>
      <c r="BB21" s="1" t="s">
        <v>92</v>
      </c>
      <c r="BC21" s="1" t="s">
        <v>92</v>
      </c>
      <c r="BD21" s="1" t="s">
        <v>92</v>
      </c>
      <c r="BF21" s="1" t="s">
        <v>92</v>
      </c>
      <c r="BG21" s="1" t="s">
        <v>92</v>
      </c>
      <c r="BH21" s="1" t="s">
        <v>92</v>
      </c>
      <c r="BI21" s="1" t="s">
        <v>92</v>
      </c>
      <c r="BJ21" s="1" t="s">
        <v>92</v>
      </c>
      <c r="BK21" s="1" t="s">
        <v>92</v>
      </c>
      <c r="BL21">
        <v>60</v>
      </c>
      <c r="BO21">
        <v>540</v>
      </c>
      <c r="BP21" s="1" t="s">
        <v>92</v>
      </c>
      <c r="BQ21" s="1" t="s">
        <v>92</v>
      </c>
      <c r="BR21" s="1" t="s">
        <v>92</v>
      </c>
      <c r="BS21" s="1" t="s">
        <v>92</v>
      </c>
      <c r="BT21" s="1" t="s">
        <v>92</v>
      </c>
      <c r="BU21" s="1" t="s">
        <v>92</v>
      </c>
      <c r="BV21" s="1" t="s">
        <v>92</v>
      </c>
      <c r="BW21" s="1" t="s">
        <v>92</v>
      </c>
      <c r="BZ21">
        <v>1600</v>
      </c>
      <c r="CM21" s="1" t="s">
        <v>1166</v>
      </c>
    </row>
    <row r="22" spans="1:91">
      <c r="A22" s="1" t="s">
        <v>232</v>
      </c>
      <c r="B22" s="1" t="s">
        <v>92</v>
      </c>
      <c r="C22">
        <v>16</v>
      </c>
      <c r="D22" s="1" t="s">
        <v>93</v>
      </c>
      <c r="E22" s="1" t="s">
        <v>94</v>
      </c>
      <c r="F22" s="1" t="s">
        <v>144</v>
      </c>
      <c r="G22">
        <v>2</v>
      </c>
      <c r="H22">
        <v>4</v>
      </c>
      <c r="I22" s="3"/>
      <c r="J22" s="1" t="s">
        <v>96</v>
      </c>
      <c r="M22" s="1" t="s">
        <v>92</v>
      </c>
      <c r="N22">
        <v>2006</v>
      </c>
      <c r="O22">
        <v>2009</v>
      </c>
      <c r="P22" s="1" t="s">
        <v>233</v>
      </c>
      <c r="Q22" s="1" t="s">
        <v>92</v>
      </c>
      <c r="R22" s="1" t="s">
        <v>234</v>
      </c>
      <c r="S22" s="1" t="s">
        <v>235</v>
      </c>
      <c r="V22" s="1" t="s">
        <v>92</v>
      </c>
      <c r="AB22" s="1" t="s">
        <v>92</v>
      </c>
      <c r="AF22" s="1" t="s">
        <v>92</v>
      </c>
      <c r="AG22" s="1" t="s">
        <v>92</v>
      </c>
      <c r="AH22" s="1" t="s">
        <v>92</v>
      </c>
      <c r="AI22">
        <v>0.01</v>
      </c>
      <c r="AJ22" s="1" t="s">
        <v>236</v>
      </c>
      <c r="AK22" s="1" t="s">
        <v>106</v>
      </c>
      <c r="AL22" s="1" t="s">
        <v>237</v>
      </c>
      <c r="AM22" s="1" t="s">
        <v>238</v>
      </c>
      <c r="AN22" s="1" t="s">
        <v>239</v>
      </c>
      <c r="AO22" s="1" t="s">
        <v>92</v>
      </c>
      <c r="AP22" s="1" t="s">
        <v>92</v>
      </c>
      <c r="AQ22" s="1" t="s">
        <v>150</v>
      </c>
      <c r="AR22" s="1" t="s">
        <v>106</v>
      </c>
      <c r="AS22" s="1" t="s">
        <v>151</v>
      </c>
      <c r="AT22" s="1" t="s">
        <v>110</v>
      </c>
      <c r="AU22" s="1" t="s">
        <v>92</v>
      </c>
      <c r="AV22" s="1" t="s">
        <v>92</v>
      </c>
      <c r="AW22" s="1" t="s">
        <v>92</v>
      </c>
      <c r="AX22" s="1" t="s">
        <v>209</v>
      </c>
      <c r="BA22" s="1" t="s">
        <v>92</v>
      </c>
      <c r="BB22" s="1" t="s">
        <v>92</v>
      </c>
      <c r="BC22" s="1" t="s">
        <v>111</v>
      </c>
      <c r="BD22" s="1" t="s">
        <v>193</v>
      </c>
      <c r="BE22">
        <v>2</v>
      </c>
      <c r="BF22" s="1" t="s">
        <v>92</v>
      </c>
      <c r="BG22" s="1" t="s">
        <v>92</v>
      </c>
      <c r="BH22" s="1" t="s">
        <v>92</v>
      </c>
      <c r="BI22" s="1" t="s">
        <v>92</v>
      </c>
      <c r="BJ22" s="1" t="s">
        <v>92</v>
      </c>
      <c r="BK22" s="1" t="s">
        <v>92</v>
      </c>
      <c r="BN22">
        <v>93</v>
      </c>
      <c r="BO22">
        <v>176</v>
      </c>
      <c r="BP22" s="1" t="s">
        <v>92</v>
      </c>
      <c r="BQ22" s="1" t="s">
        <v>92</v>
      </c>
      <c r="BR22" s="1" t="s">
        <v>240</v>
      </c>
      <c r="BS22" s="1" t="s">
        <v>106</v>
      </c>
      <c r="BT22" s="1" t="s">
        <v>241</v>
      </c>
      <c r="BU22" s="1" t="s">
        <v>92</v>
      </c>
      <c r="BV22" s="1" t="s">
        <v>92</v>
      </c>
      <c r="BW22" s="1" t="s">
        <v>92</v>
      </c>
      <c r="CI22">
        <v>1008</v>
      </c>
      <c r="CM22" s="1" t="s">
        <v>92</v>
      </c>
    </row>
    <row r="23" spans="1:91">
      <c r="A23" s="1" t="s">
        <v>264</v>
      </c>
      <c r="B23" s="1" t="s">
        <v>92</v>
      </c>
      <c r="C23">
        <v>19</v>
      </c>
      <c r="D23" s="1" t="s">
        <v>172</v>
      </c>
      <c r="E23" s="1" t="s">
        <v>176</v>
      </c>
      <c r="F23" s="1" t="s">
        <v>142</v>
      </c>
      <c r="G23">
        <v>20</v>
      </c>
      <c r="H23">
        <v>48</v>
      </c>
      <c r="I23" s="3"/>
      <c r="J23" s="1" t="s">
        <v>177</v>
      </c>
      <c r="M23" s="1" t="s">
        <v>92</v>
      </c>
      <c r="N23">
        <v>2006</v>
      </c>
      <c r="O23">
        <v>2009</v>
      </c>
      <c r="P23" s="1" t="s">
        <v>178</v>
      </c>
      <c r="Q23" s="1" t="s">
        <v>179</v>
      </c>
      <c r="R23" s="1" t="s">
        <v>180</v>
      </c>
      <c r="S23" s="1" t="s">
        <v>181</v>
      </c>
      <c r="T23">
        <v>2076</v>
      </c>
      <c r="U23">
        <v>90</v>
      </c>
      <c r="V23" s="1" t="s">
        <v>182</v>
      </c>
      <c r="W23">
        <v>2009</v>
      </c>
      <c r="X23">
        <v>144.99</v>
      </c>
      <c r="Y23">
        <v>7249.3</v>
      </c>
      <c r="Z23">
        <v>0.26</v>
      </c>
      <c r="AA23">
        <v>0.27</v>
      </c>
      <c r="AB23" s="1" t="s">
        <v>182</v>
      </c>
      <c r="AC23">
        <v>2009</v>
      </c>
      <c r="AD23">
        <v>0.43</v>
      </c>
      <c r="AE23">
        <v>25</v>
      </c>
      <c r="AF23" s="1" t="s">
        <v>183</v>
      </c>
      <c r="AG23" s="1" t="s">
        <v>184</v>
      </c>
      <c r="AH23" s="1" t="s">
        <v>265</v>
      </c>
      <c r="AI23">
        <v>0.8</v>
      </c>
      <c r="AJ23" s="1" t="s">
        <v>186</v>
      </c>
      <c r="AK23" s="1" t="s">
        <v>172</v>
      </c>
      <c r="AL23" s="1" t="s">
        <v>186</v>
      </c>
      <c r="AM23" s="1" t="s">
        <v>187</v>
      </c>
      <c r="AN23" s="1" t="s">
        <v>188</v>
      </c>
      <c r="AO23" s="1" t="s">
        <v>189</v>
      </c>
      <c r="AP23" s="1" t="s">
        <v>172</v>
      </c>
      <c r="AQ23" s="1" t="s">
        <v>92</v>
      </c>
      <c r="AR23" s="1" t="s">
        <v>92</v>
      </c>
      <c r="AS23" s="1" t="s">
        <v>190</v>
      </c>
      <c r="AT23" s="1" t="s">
        <v>190</v>
      </c>
      <c r="AU23" s="1" t="s">
        <v>266</v>
      </c>
      <c r="AV23" s="1" t="s">
        <v>267</v>
      </c>
      <c r="AW23" s="1" t="s">
        <v>92</v>
      </c>
      <c r="AX23" s="1" t="s">
        <v>92</v>
      </c>
      <c r="AY23">
        <v>45</v>
      </c>
      <c r="BA23" s="1" t="s">
        <v>92</v>
      </c>
      <c r="BB23" s="1" t="s">
        <v>92</v>
      </c>
      <c r="BC23" s="1" t="s">
        <v>111</v>
      </c>
      <c r="BD23" s="1" t="s">
        <v>193</v>
      </c>
      <c r="BE23">
        <v>1</v>
      </c>
      <c r="BF23" s="1" t="s">
        <v>92</v>
      </c>
      <c r="BG23" s="1" t="s">
        <v>92</v>
      </c>
      <c r="BH23" s="1" t="s">
        <v>92</v>
      </c>
      <c r="BI23" s="1" t="s">
        <v>194</v>
      </c>
      <c r="BJ23" s="1" t="s">
        <v>195</v>
      </c>
      <c r="BK23" s="1" t="s">
        <v>196</v>
      </c>
      <c r="BL23">
        <v>165</v>
      </c>
      <c r="BP23" s="1" t="s">
        <v>186</v>
      </c>
      <c r="BQ23" s="1" t="s">
        <v>172</v>
      </c>
      <c r="BR23" s="1" t="s">
        <v>186</v>
      </c>
      <c r="BS23" s="1" t="s">
        <v>172</v>
      </c>
      <c r="BT23" s="1" t="s">
        <v>197</v>
      </c>
      <c r="BU23" s="1" t="s">
        <v>92</v>
      </c>
      <c r="BV23" s="1" t="s">
        <v>92</v>
      </c>
      <c r="BW23" s="1" t="s">
        <v>92</v>
      </c>
      <c r="BX23">
        <v>150000</v>
      </c>
      <c r="BY23" s="7">
        <f t="shared" ref="BY23:BY28" si="2">BX23/6000/G23</f>
        <v>1.25</v>
      </c>
      <c r="BZ23">
        <v>1255</v>
      </c>
      <c r="CA23">
        <v>120</v>
      </c>
      <c r="CM23" s="1" t="s">
        <v>92</v>
      </c>
    </row>
    <row r="24" spans="1:91">
      <c r="A24" s="1" t="s">
        <v>229</v>
      </c>
      <c r="B24" s="1" t="s">
        <v>92</v>
      </c>
      <c r="C24">
        <v>15</v>
      </c>
      <c r="D24" s="1" t="s">
        <v>172</v>
      </c>
      <c r="E24" s="1" t="s">
        <v>176</v>
      </c>
      <c r="F24" s="1" t="s">
        <v>142</v>
      </c>
      <c r="G24">
        <v>50</v>
      </c>
      <c r="H24">
        <v>158</v>
      </c>
      <c r="I24" s="3">
        <f>H24/(G24*365*24/1000)</f>
        <v>0.36073059360730592</v>
      </c>
      <c r="J24" s="1" t="s">
        <v>96</v>
      </c>
      <c r="M24" s="1" t="s">
        <v>92</v>
      </c>
      <c r="N24">
        <v>2007</v>
      </c>
      <c r="O24">
        <v>2009</v>
      </c>
      <c r="P24" s="1" t="s">
        <v>178</v>
      </c>
      <c r="Q24" s="1" t="s">
        <v>199</v>
      </c>
      <c r="R24" s="1" t="s">
        <v>200</v>
      </c>
      <c r="S24" s="1" t="s">
        <v>201</v>
      </c>
      <c r="T24">
        <v>2260</v>
      </c>
      <c r="U24">
        <v>300</v>
      </c>
      <c r="V24" s="1" t="s">
        <v>182</v>
      </c>
      <c r="W24">
        <v>2009</v>
      </c>
      <c r="X24">
        <v>483.29</v>
      </c>
      <c r="Y24">
        <v>9665.7000000000007</v>
      </c>
      <c r="Z24">
        <v>0.26</v>
      </c>
      <c r="AA24">
        <v>0.27</v>
      </c>
      <c r="AB24" s="1" t="s">
        <v>182</v>
      </c>
      <c r="AC24">
        <v>2009</v>
      </c>
      <c r="AD24">
        <v>0.43</v>
      </c>
      <c r="AE24">
        <v>25</v>
      </c>
      <c r="AF24" s="1" t="s">
        <v>183</v>
      </c>
      <c r="AG24" s="1" t="s">
        <v>202</v>
      </c>
      <c r="AH24" s="1" t="s">
        <v>230</v>
      </c>
      <c r="AI24">
        <v>2</v>
      </c>
      <c r="AJ24" s="1" t="s">
        <v>204</v>
      </c>
      <c r="AK24" s="1" t="s">
        <v>172</v>
      </c>
      <c r="AL24" s="1" t="s">
        <v>205</v>
      </c>
      <c r="AM24" s="1" t="s">
        <v>206</v>
      </c>
      <c r="AN24" s="1" t="s">
        <v>207</v>
      </c>
      <c r="AO24" s="1" t="s">
        <v>208</v>
      </c>
      <c r="AP24" s="1" t="s">
        <v>172</v>
      </c>
      <c r="AQ24" s="1" t="s">
        <v>165</v>
      </c>
      <c r="AR24" s="1" t="s">
        <v>106</v>
      </c>
      <c r="AS24" s="1" t="s">
        <v>166</v>
      </c>
      <c r="AT24" s="1" t="s">
        <v>110</v>
      </c>
      <c r="AU24" s="1" t="s">
        <v>167</v>
      </c>
      <c r="AV24" s="1" t="s">
        <v>118</v>
      </c>
      <c r="AW24" s="1" t="s">
        <v>168</v>
      </c>
      <c r="AX24" s="1" t="s">
        <v>209</v>
      </c>
      <c r="AY24">
        <v>100</v>
      </c>
      <c r="AZ24">
        <v>38.1</v>
      </c>
      <c r="BA24" s="1" t="s">
        <v>92</v>
      </c>
      <c r="BB24" s="1" t="s">
        <v>92</v>
      </c>
      <c r="BC24" s="1" t="s">
        <v>111</v>
      </c>
      <c r="BD24" s="1" t="s">
        <v>210</v>
      </c>
      <c r="BE24">
        <v>7.5</v>
      </c>
      <c r="BF24" s="1" t="s">
        <v>211</v>
      </c>
      <c r="BG24" s="1" t="s">
        <v>92</v>
      </c>
      <c r="BH24" s="1" t="s">
        <v>92</v>
      </c>
      <c r="BI24" s="1" t="s">
        <v>170</v>
      </c>
      <c r="BJ24" s="1" t="s">
        <v>118</v>
      </c>
      <c r="BK24" s="1" t="s">
        <v>92</v>
      </c>
      <c r="BM24">
        <v>11232</v>
      </c>
      <c r="BN24">
        <v>293</v>
      </c>
      <c r="BO24">
        <v>393</v>
      </c>
      <c r="BP24" s="1" t="s">
        <v>231</v>
      </c>
      <c r="BQ24" s="1" t="s">
        <v>118</v>
      </c>
      <c r="BR24" s="1" t="s">
        <v>216</v>
      </c>
      <c r="BS24" s="1" t="s">
        <v>118</v>
      </c>
      <c r="BT24" s="1" t="s">
        <v>217</v>
      </c>
      <c r="BU24" s="1" t="s">
        <v>117</v>
      </c>
      <c r="BV24" s="1" t="s">
        <v>118</v>
      </c>
      <c r="BW24" s="1" t="s">
        <v>134</v>
      </c>
      <c r="BX24">
        <v>510120</v>
      </c>
      <c r="BY24" s="7">
        <f t="shared" si="2"/>
        <v>1.7003999999999999</v>
      </c>
      <c r="CE24">
        <v>817</v>
      </c>
      <c r="CF24">
        <v>144</v>
      </c>
      <c r="CG24">
        <v>156</v>
      </c>
      <c r="CH24">
        <v>12</v>
      </c>
      <c r="CI24">
        <v>624</v>
      </c>
      <c r="CJ24">
        <v>4</v>
      </c>
      <c r="CK24">
        <v>600</v>
      </c>
      <c r="CL24">
        <v>40</v>
      </c>
      <c r="CM24" s="1" t="s">
        <v>92</v>
      </c>
    </row>
    <row r="25" spans="1:91">
      <c r="A25" s="1" t="s">
        <v>242</v>
      </c>
      <c r="B25" s="1" t="s">
        <v>92</v>
      </c>
      <c r="C25">
        <v>17</v>
      </c>
      <c r="D25" s="1" t="s">
        <v>172</v>
      </c>
      <c r="E25" s="1" t="s">
        <v>176</v>
      </c>
      <c r="F25" s="1" t="s">
        <v>142</v>
      </c>
      <c r="G25">
        <v>50</v>
      </c>
      <c r="H25">
        <v>103</v>
      </c>
      <c r="I25" s="3"/>
      <c r="J25" s="1" t="s">
        <v>96</v>
      </c>
      <c r="M25" s="1" t="s">
        <v>92</v>
      </c>
      <c r="N25">
        <v>2007</v>
      </c>
      <c r="O25">
        <v>2009</v>
      </c>
      <c r="P25" s="1" t="s">
        <v>243</v>
      </c>
      <c r="Q25" s="1" t="s">
        <v>244</v>
      </c>
      <c r="R25" s="1" t="s">
        <v>245</v>
      </c>
      <c r="S25" s="1" t="s">
        <v>246</v>
      </c>
      <c r="T25">
        <v>2042</v>
      </c>
      <c r="U25">
        <v>200</v>
      </c>
      <c r="V25" s="1" t="s">
        <v>182</v>
      </c>
      <c r="W25">
        <v>2009</v>
      </c>
      <c r="X25">
        <v>322.19</v>
      </c>
      <c r="Y25">
        <v>6443.8</v>
      </c>
      <c r="Z25">
        <v>0.27</v>
      </c>
      <c r="AA25">
        <v>0.27</v>
      </c>
      <c r="AB25" s="1" t="s">
        <v>182</v>
      </c>
      <c r="AC25">
        <v>2009</v>
      </c>
      <c r="AD25">
        <v>0.43</v>
      </c>
      <c r="AE25">
        <v>25</v>
      </c>
      <c r="AF25" s="1" t="s">
        <v>183</v>
      </c>
      <c r="AG25" s="1" t="s">
        <v>92</v>
      </c>
      <c r="AH25" s="1" t="s">
        <v>92</v>
      </c>
      <c r="AI25">
        <v>1.5</v>
      </c>
      <c r="AJ25" s="1" t="s">
        <v>247</v>
      </c>
      <c r="AK25" s="1" t="s">
        <v>172</v>
      </c>
      <c r="AL25" s="1" t="s">
        <v>248</v>
      </c>
      <c r="AM25" s="1" t="s">
        <v>249</v>
      </c>
      <c r="AN25" s="1" t="s">
        <v>250</v>
      </c>
      <c r="AO25" s="1" t="s">
        <v>249</v>
      </c>
      <c r="AP25" s="1" t="s">
        <v>172</v>
      </c>
      <c r="AQ25" s="1" t="s">
        <v>165</v>
      </c>
      <c r="AR25" s="1" t="s">
        <v>106</v>
      </c>
      <c r="AS25" s="1" t="s">
        <v>166</v>
      </c>
      <c r="AT25" s="1" t="s">
        <v>110</v>
      </c>
      <c r="AU25" s="1" t="s">
        <v>167</v>
      </c>
      <c r="AV25" s="1" t="s">
        <v>118</v>
      </c>
      <c r="AW25" s="1" t="s">
        <v>92</v>
      </c>
      <c r="AX25" s="1" t="s">
        <v>209</v>
      </c>
      <c r="AY25">
        <v>100</v>
      </c>
      <c r="AZ25">
        <v>38.9</v>
      </c>
      <c r="BA25" s="1" t="s">
        <v>92</v>
      </c>
      <c r="BB25" s="1" t="s">
        <v>92</v>
      </c>
      <c r="BC25" s="1" t="s">
        <v>111</v>
      </c>
      <c r="BD25" s="1" t="s">
        <v>92</v>
      </c>
      <c r="BF25" s="1" t="s">
        <v>92</v>
      </c>
      <c r="BG25" s="1" t="s">
        <v>92</v>
      </c>
      <c r="BH25" s="1" t="s">
        <v>92</v>
      </c>
      <c r="BI25" s="1" t="s">
        <v>251</v>
      </c>
      <c r="BJ25" s="1" t="s">
        <v>213</v>
      </c>
      <c r="BK25" s="1" t="s">
        <v>92</v>
      </c>
      <c r="BM25">
        <v>6336</v>
      </c>
      <c r="BN25">
        <v>304</v>
      </c>
      <c r="BO25">
        <v>391</v>
      </c>
      <c r="BP25" s="1" t="s">
        <v>247</v>
      </c>
      <c r="BQ25" s="1" t="s">
        <v>172</v>
      </c>
      <c r="BR25" s="1" t="s">
        <v>247</v>
      </c>
      <c r="BS25" s="1" t="s">
        <v>172</v>
      </c>
      <c r="BT25" s="1" t="s">
        <v>252</v>
      </c>
      <c r="BU25" s="1" t="s">
        <v>253</v>
      </c>
      <c r="BV25" s="1" t="s">
        <v>254</v>
      </c>
      <c r="BW25" s="1" t="s">
        <v>92</v>
      </c>
      <c r="BX25">
        <v>287760</v>
      </c>
      <c r="BY25" s="7">
        <f t="shared" si="2"/>
        <v>0.95920000000000005</v>
      </c>
      <c r="CG25">
        <v>88</v>
      </c>
      <c r="CH25">
        <v>12</v>
      </c>
      <c r="CI25">
        <v>352</v>
      </c>
      <c r="CJ25">
        <v>4</v>
      </c>
      <c r="CL25">
        <v>60</v>
      </c>
      <c r="CM25" s="1" t="s">
        <v>92</v>
      </c>
    </row>
    <row r="26" spans="1:91">
      <c r="A26" s="1" t="s">
        <v>255</v>
      </c>
      <c r="B26" s="1" t="s">
        <v>92</v>
      </c>
      <c r="C26">
        <v>18</v>
      </c>
      <c r="D26" s="1" t="s">
        <v>172</v>
      </c>
      <c r="E26" s="1" t="s">
        <v>176</v>
      </c>
      <c r="F26" s="1" t="s">
        <v>142</v>
      </c>
      <c r="G26">
        <v>50</v>
      </c>
      <c r="H26">
        <v>105</v>
      </c>
      <c r="I26" s="3"/>
      <c r="J26" s="1" t="s">
        <v>96</v>
      </c>
      <c r="M26" s="1" t="s">
        <v>92</v>
      </c>
      <c r="N26">
        <v>2007</v>
      </c>
      <c r="O26">
        <v>2009</v>
      </c>
      <c r="P26" s="1" t="s">
        <v>256</v>
      </c>
      <c r="Q26" s="1" t="s">
        <v>257</v>
      </c>
      <c r="R26" s="1" t="s">
        <v>258</v>
      </c>
      <c r="S26" s="1" t="s">
        <v>259</v>
      </c>
      <c r="T26">
        <v>2085</v>
      </c>
      <c r="U26">
        <v>230</v>
      </c>
      <c r="V26" s="1" t="s">
        <v>182</v>
      </c>
      <c r="W26">
        <v>2009</v>
      </c>
      <c r="X26">
        <v>370.52</v>
      </c>
      <c r="Y26">
        <v>7410.4</v>
      </c>
      <c r="Z26">
        <v>0.3</v>
      </c>
      <c r="AA26">
        <v>0.27</v>
      </c>
      <c r="AB26" s="1" t="s">
        <v>182</v>
      </c>
      <c r="AC26">
        <v>2009</v>
      </c>
      <c r="AD26">
        <v>0.43</v>
      </c>
      <c r="AE26">
        <v>25</v>
      </c>
      <c r="AF26" s="1" t="s">
        <v>183</v>
      </c>
      <c r="AG26" s="1" t="s">
        <v>202</v>
      </c>
      <c r="AH26" s="1" t="s">
        <v>92</v>
      </c>
      <c r="AI26">
        <v>1.35</v>
      </c>
      <c r="AJ26" s="1" t="s">
        <v>161</v>
      </c>
      <c r="AK26" s="1" t="s">
        <v>172</v>
      </c>
      <c r="AL26" s="1" t="s">
        <v>161</v>
      </c>
      <c r="AM26" s="1" t="s">
        <v>260</v>
      </c>
      <c r="AN26" s="1" t="s">
        <v>92</v>
      </c>
      <c r="AO26" s="1" t="s">
        <v>261</v>
      </c>
      <c r="AP26" s="1" t="s">
        <v>172</v>
      </c>
      <c r="AQ26" s="1" t="s">
        <v>92</v>
      </c>
      <c r="AR26" s="1" t="s">
        <v>92</v>
      </c>
      <c r="AS26" s="1" t="s">
        <v>262</v>
      </c>
      <c r="AT26" s="1" t="s">
        <v>110</v>
      </c>
      <c r="AU26" s="1" t="s">
        <v>167</v>
      </c>
      <c r="AV26" s="1" t="s">
        <v>118</v>
      </c>
      <c r="AW26" s="1" t="s">
        <v>168</v>
      </c>
      <c r="AX26" s="1" t="s">
        <v>209</v>
      </c>
      <c r="AY26">
        <v>100</v>
      </c>
      <c r="BA26" s="1" t="s">
        <v>92</v>
      </c>
      <c r="BB26" s="1" t="s">
        <v>92</v>
      </c>
      <c r="BC26" s="1" t="s">
        <v>111</v>
      </c>
      <c r="BD26" s="1" t="s">
        <v>92</v>
      </c>
      <c r="BF26" s="1" t="s">
        <v>92</v>
      </c>
      <c r="BG26" s="1" t="s">
        <v>92</v>
      </c>
      <c r="BH26" s="1" t="s">
        <v>92</v>
      </c>
      <c r="BI26" s="1" t="s">
        <v>170</v>
      </c>
      <c r="BJ26" s="1" t="s">
        <v>118</v>
      </c>
      <c r="BK26" s="1" t="s">
        <v>92</v>
      </c>
      <c r="BN26">
        <v>293</v>
      </c>
      <c r="BO26">
        <v>393</v>
      </c>
      <c r="BP26" s="1" t="s">
        <v>161</v>
      </c>
      <c r="BQ26" s="1" t="s">
        <v>172</v>
      </c>
      <c r="BR26" s="1" t="s">
        <v>173</v>
      </c>
      <c r="BS26" s="1" t="s">
        <v>106</v>
      </c>
      <c r="BT26" s="1" t="s">
        <v>263</v>
      </c>
      <c r="BU26" s="1" t="s">
        <v>117</v>
      </c>
      <c r="BV26" s="1" t="s">
        <v>118</v>
      </c>
      <c r="BW26" s="1" t="s">
        <v>125</v>
      </c>
      <c r="BX26">
        <v>352854</v>
      </c>
      <c r="BY26" s="7">
        <f t="shared" si="2"/>
        <v>1.17618</v>
      </c>
      <c r="CG26">
        <v>96</v>
      </c>
      <c r="CI26">
        <v>768</v>
      </c>
      <c r="CJ26">
        <v>8</v>
      </c>
      <c r="CK26">
        <v>350</v>
      </c>
      <c r="CL26">
        <v>31</v>
      </c>
      <c r="CM26" s="1" t="s">
        <v>92</v>
      </c>
    </row>
    <row r="27" spans="1:91">
      <c r="A27" s="1" t="s">
        <v>285</v>
      </c>
      <c r="B27" s="1" t="s">
        <v>92</v>
      </c>
      <c r="C27">
        <v>21</v>
      </c>
      <c r="D27" s="1" t="s">
        <v>172</v>
      </c>
      <c r="E27" s="1" t="s">
        <v>176</v>
      </c>
      <c r="F27" s="1" t="s">
        <v>142</v>
      </c>
      <c r="G27">
        <v>50</v>
      </c>
      <c r="H27">
        <v>113.52</v>
      </c>
      <c r="I27" s="3"/>
      <c r="J27" s="1" t="s">
        <v>96</v>
      </c>
      <c r="M27" s="1" t="s">
        <v>92</v>
      </c>
      <c r="N27">
        <v>2007</v>
      </c>
      <c r="O27">
        <v>2009</v>
      </c>
      <c r="P27" s="1" t="s">
        <v>178</v>
      </c>
      <c r="Q27" s="1" t="s">
        <v>179</v>
      </c>
      <c r="R27" s="1" t="s">
        <v>180</v>
      </c>
      <c r="S27" s="1" t="s">
        <v>181</v>
      </c>
      <c r="T27">
        <v>2076</v>
      </c>
      <c r="U27">
        <v>250</v>
      </c>
      <c r="V27" s="1" t="s">
        <v>182</v>
      </c>
      <c r="W27">
        <v>2009</v>
      </c>
      <c r="X27">
        <v>402.74</v>
      </c>
      <c r="Y27">
        <v>8054.8</v>
      </c>
      <c r="Z27">
        <v>0.3</v>
      </c>
      <c r="AA27">
        <v>0.27</v>
      </c>
      <c r="AB27" s="1" t="s">
        <v>182</v>
      </c>
      <c r="AC27">
        <v>2009</v>
      </c>
      <c r="AD27">
        <v>0.43</v>
      </c>
      <c r="AE27">
        <v>25</v>
      </c>
      <c r="AF27" s="1" t="s">
        <v>183</v>
      </c>
      <c r="AG27" s="1" t="s">
        <v>184</v>
      </c>
      <c r="AH27" s="1" t="s">
        <v>286</v>
      </c>
      <c r="AI27">
        <v>1.1499999999999999</v>
      </c>
      <c r="AJ27" s="1" t="s">
        <v>186</v>
      </c>
      <c r="AK27" s="1" t="s">
        <v>172</v>
      </c>
      <c r="AL27" s="1" t="s">
        <v>186</v>
      </c>
      <c r="AM27" s="1" t="s">
        <v>186</v>
      </c>
      <c r="AN27" s="1" t="s">
        <v>287</v>
      </c>
      <c r="AO27" s="1" t="s">
        <v>189</v>
      </c>
      <c r="AP27" s="1" t="s">
        <v>172</v>
      </c>
      <c r="AQ27" s="1" t="s">
        <v>92</v>
      </c>
      <c r="AR27" s="1" t="s">
        <v>92</v>
      </c>
      <c r="AS27" s="1" t="s">
        <v>288</v>
      </c>
      <c r="AT27" s="1" t="s">
        <v>110</v>
      </c>
      <c r="AU27" s="1" t="s">
        <v>92</v>
      </c>
      <c r="AV27" s="1" t="s">
        <v>92</v>
      </c>
      <c r="AW27" s="1" t="s">
        <v>92</v>
      </c>
      <c r="AX27" s="1" t="s">
        <v>209</v>
      </c>
      <c r="AY27">
        <v>100</v>
      </c>
      <c r="BA27" s="1" t="s">
        <v>92</v>
      </c>
      <c r="BB27" s="1" t="s">
        <v>92</v>
      </c>
      <c r="BC27" s="1" t="s">
        <v>111</v>
      </c>
      <c r="BD27" s="1" t="s">
        <v>92</v>
      </c>
      <c r="BF27" s="1" t="s">
        <v>92</v>
      </c>
      <c r="BG27" s="1" t="s">
        <v>92</v>
      </c>
      <c r="BH27" s="1" t="s">
        <v>92</v>
      </c>
      <c r="BI27" s="1" t="s">
        <v>170</v>
      </c>
      <c r="BJ27" s="1" t="s">
        <v>118</v>
      </c>
      <c r="BK27" s="1" t="s">
        <v>92</v>
      </c>
      <c r="BM27">
        <v>12960</v>
      </c>
      <c r="BO27">
        <v>393</v>
      </c>
      <c r="BP27" s="1" t="s">
        <v>186</v>
      </c>
      <c r="BQ27" s="1" t="s">
        <v>172</v>
      </c>
      <c r="BR27" s="1" t="s">
        <v>186</v>
      </c>
      <c r="BS27" s="1" t="s">
        <v>172</v>
      </c>
      <c r="BT27" s="1" t="s">
        <v>289</v>
      </c>
      <c r="BU27" s="1" t="s">
        <v>290</v>
      </c>
      <c r="BV27" s="1" t="s">
        <v>172</v>
      </c>
      <c r="BW27" s="1" t="s">
        <v>92</v>
      </c>
      <c r="BX27">
        <v>300000</v>
      </c>
      <c r="BY27" s="7">
        <f t="shared" si="2"/>
        <v>1</v>
      </c>
      <c r="CE27">
        <v>833</v>
      </c>
      <c r="CF27">
        <v>150</v>
      </c>
      <c r="CG27">
        <v>90</v>
      </c>
      <c r="CI27">
        <v>360</v>
      </c>
      <c r="CJ27">
        <v>4</v>
      </c>
      <c r="CM27" s="1" t="s">
        <v>92</v>
      </c>
    </row>
    <row r="28" spans="1:91">
      <c r="A28" s="1" t="s">
        <v>291</v>
      </c>
      <c r="B28" s="1" t="s">
        <v>92</v>
      </c>
      <c r="C28">
        <v>22</v>
      </c>
      <c r="D28" s="1" t="s">
        <v>172</v>
      </c>
      <c r="E28" s="1" t="s">
        <v>176</v>
      </c>
      <c r="F28" s="1" t="s">
        <v>142</v>
      </c>
      <c r="G28">
        <v>50</v>
      </c>
      <c r="H28">
        <v>113.52</v>
      </c>
      <c r="I28" s="3"/>
      <c r="J28" s="1" t="s">
        <v>96</v>
      </c>
      <c r="M28" s="1" t="s">
        <v>92</v>
      </c>
      <c r="N28">
        <v>2007</v>
      </c>
      <c r="O28">
        <v>2009</v>
      </c>
      <c r="P28" s="1" t="s">
        <v>178</v>
      </c>
      <c r="Q28" s="1" t="s">
        <v>179</v>
      </c>
      <c r="R28" s="1" t="s">
        <v>180</v>
      </c>
      <c r="S28" s="1" t="s">
        <v>181</v>
      </c>
      <c r="T28">
        <v>2076</v>
      </c>
      <c r="U28">
        <v>250</v>
      </c>
      <c r="V28" s="1" t="s">
        <v>182</v>
      </c>
      <c r="W28">
        <v>2009</v>
      </c>
      <c r="X28">
        <v>402.74</v>
      </c>
      <c r="Y28">
        <v>8054.8</v>
      </c>
      <c r="Z28">
        <v>0.3</v>
      </c>
      <c r="AA28">
        <v>0.27</v>
      </c>
      <c r="AB28" s="1" t="s">
        <v>182</v>
      </c>
      <c r="AC28">
        <v>2009</v>
      </c>
      <c r="AD28">
        <v>0.43</v>
      </c>
      <c r="AE28">
        <v>25</v>
      </c>
      <c r="AF28" s="1" t="s">
        <v>183</v>
      </c>
      <c r="AG28" s="1" t="s">
        <v>184</v>
      </c>
      <c r="AH28" s="1" t="s">
        <v>286</v>
      </c>
      <c r="AI28">
        <v>1.1499999999999999</v>
      </c>
      <c r="AJ28" s="1" t="s">
        <v>186</v>
      </c>
      <c r="AK28" s="1" t="s">
        <v>172</v>
      </c>
      <c r="AL28" s="1" t="s">
        <v>186</v>
      </c>
      <c r="AM28" s="1" t="s">
        <v>186</v>
      </c>
      <c r="AN28" s="1" t="s">
        <v>287</v>
      </c>
      <c r="AO28" s="1" t="s">
        <v>189</v>
      </c>
      <c r="AP28" s="1" t="s">
        <v>172</v>
      </c>
      <c r="AQ28" s="1" t="s">
        <v>92</v>
      </c>
      <c r="AR28" s="1" t="s">
        <v>92</v>
      </c>
      <c r="AS28" s="1" t="s">
        <v>288</v>
      </c>
      <c r="AT28" s="1" t="s">
        <v>110</v>
      </c>
      <c r="AU28" s="1" t="s">
        <v>92</v>
      </c>
      <c r="AV28" s="1" t="s">
        <v>92</v>
      </c>
      <c r="AW28" s="1" t="s">
        <v>92</v>
      </c>
      <c r="AX28" s="1" t="s">
        <v>209</v>
      </c>
      <c r="AY28">
        <v>100</v>
      </c>
      <c r="BA28" s="1" t="s">
        <v>92</v>
      </c>
      <c r="BB28" s="1" t="s">
        <v>92</v>
      </c>
      <c r="BC28" s="1" t="s">
        <v>111</v>
      </c>
      <c r="BD28" s="1" t="s">
        <v>92</v>
      </c>
      <c r="BF28" s="1" t="s">
        <v>92</v>
      </c>
      <c r="BG28" s="1" t="s">
        <v>92</v>
      </c>
      <c r="BH28" s="1" t="s">
        <v>92</v>
      </c>
      <c r="BI28" s="1" t="s">
        <v>170</v>
      </c>
      <c r="BJ28" s="1" t="s">
        <v>118</v>
      </c>
      <c r="BK28" s="1" t="s">
        <v>92</v>
      </c>
      <c r="BM28">
        <v>12960</v>
      </c>
      <c r="BO28">
        <v>393</v>
      </c>
      <c r="BP28" s="1" t="s">
        <v>186</v>
      </c>
      <c r="BQ28" s="1" t="s">
        <v>172</v>
      </c>
      <c r="BR28" s="1" t="s">
        <v>186</v>
      </c>
      <c r="BS28" s="1" t="s">
        <v>172</v>
      </c>
      <c r="BT28" s="1" t="s">
        <v>289</v>
      </c>
      <c r="BU28" s="1" t="s">
        <v>290</v>
      </c>
      <c r="BV28" s="1" t="s">
        <v>172</v>
      </c>
      <c r="BW28" s="1" t="s">
        <v>92</v>
      </c>
      <c r="BX28">
        <v>300000</v>
      </c>
      <c r="BY28" s="7">
        <f t="shared" si="2"/>
        <v>1</v>
      </c>
      <c r="CE28">
        <v>833</v>
      </c>
      <c r="CF28">
        <v>150</v>
      </c>
      <c r="CG28">
        <v>90</v>
      </c>
      <c r="CI28">
        <v>360</v>
      </c>
      <c r="CJ28">
        <v>4</v>
      </c>
      <c r="CM28" s="1" t="s">
        <v>92</v>
      </c>
    </row>
    <row r="29" spans="1:91">
      <c r="A29" s="1" t="s">
        <v>268</v>
      </c>
      <c r="B29" s="1" t="s">
        <v>92</v>
      </c>
      <c r="C29">
        <v>20</v>
      </c>
      <c r="D29" s="1" t="s">
        <v>172</v>
      </c>
      <c r="E29" s="1" t="s">
        <v>176</v>
      </c>
      <c r="F29" s="1" t="s">
        <v>142</v>
      </c>
      <c r="G29">
        <v>1.4</v>
      </c>
      <c r="H29">
        <v>2</v>
      </c>
      <c r="I29" s="3"/>
      <c r="J29" s="1" t="s">
        <v>269</v>
      </c>
      <c r="M29" s="1" t="s">
        <v>92</v>
      </c>
      <c r="N29">
        <v>2008</v>
      </c>
      <c r="O29">
        <v>2009</v>
      </c>
      <c r="P29" s="1" t="s">
        <v>270</v>
      </c>
      <c r="Q29" s="1" t="s">
        <v>271</v>
      </c>
      <c r="R29" s="1" t="s">
        <v>272</v>
      </c>
      <c r="S29" s="1" t="s">
        <v>273</v>
      </c>
      <c r="V29" s="1" t="s">
        <v>92</v>
      </c>
      <c r="AA29">
        <v>0.27</v>
      </c>
      <c r="AB29" s="1" t="s">
        <v>182</v>
      </c>
      <c r="AC29">
        <v>2009</v>
      </c>
      <c r="AD29">
        <v>0.43</v>
      </c>
      <c r="AE29">
        <v>25</v>
      </c>
      <c r="AF29" s="1" t="s">
        <v>92</v>
      </c>
      <c r="AG29" s="1" t="s">
        <v>274</v>
      </c>
      <c r="AH29" s="1" t="s">
        <v>92</v>
      </c>
      <c r="AI29">
        <v>0.05</v>
      </c>
      <c r="AJ29" s="1" t="s">
        <v>275</v>
      </c>
      <c r="AK29" s="1" t="s">
        <v>276</v>
      </c>
      <c r="AL29" s="1" t="s">
        <v>277</v>
      </c>
      <c r="AM29" s="1" t="s">
        <v>278</v>
      </c>
      <c r="AN29" s="1" t="s">
        <v>279</v>
      </c>
      <c r="AO29" s="1" t="s">
        <v>277</v>
      </c>
      <c r="AP29" s="1" t="s">
        <v>172</v>
      </c>
      <c r="AQ29" s="1" t="s">
        <v>92</v>
      </c>
      <c r="AR29" s="1" t="s">
        <v>92</v>
      </c>
      <c r="AS29" s="1" t="s">
        <v>190</v>
      </c>
      <c r="AT29" s="1" t="s">
        <v>190</v>
      </c>
      <c r="AU29" s="1" t="s">
        <v>280</v>
      </c>
      <c r="AV29" s="1" t="s">
        <v>118</v>
      </c>
      <c r="AW29" s="1" t="s">
        <v>92</v>
      </c>
      <c r="AX29" s="1" t="s">
        <v>92</v>
      </c>
      <c r="AY29">
        <v>55</v>
      </c>
      <c r="BA29" s="1" t="s">
        <v>92</v>
      </c>
      <c r="BB29" s="1" t="s">
        <v>92</v>
      </c>
      <c r="BC29" s="1" t="s">
        <v>227</v>
      </c>
      <c r="BD29" s="1" t="s">
        <v>281</v>
      </c>
      <c r="BF29" s="1" t="s">
        <v>282</v>
      </c>
      <c r="BG29" s="1" t="s">
        <v>92</v>
      </c>
      <c r="BH29" s="1" t="s">
        <v>92</v>
      </c>
      <c r="BI29" s="1" t="s">
        <v>283</v>
      </c>
      <c r="BJ29" s="1" t="s">
        <v>172</v>
      </c>
      <c r="BK29" s="1" t="s">
        <v>284</v>
      </c>
      <c r="BN29">
        <v>140</v>
      </c>
      <c r="BO29">
        <v>270</v>
      </c>
      <c r="BP29" s="1" t="s">
        <v>92</v>
      </c>
      <c r="BQ29" s="1" t="s">
        <v>92</v>
      </c>
      <c r="BR29" s="1" t="s">
        <v>92</v>
      </c>
      <c r="BS29" s="1" t="s">
        <v>92</v>
      </c>
      <c r="BT29" s="1" t="s">
        <v>92</v>
      </c>
      <c r="BU29" s="1" t="s">
        <v>277</v>
      </c>
      <c r="BV29" s="1" t="s">
        <v>172</v>
      </c>
      <c r="BW29" s="1" t="s">
        <v>92</v>
      </c>
      <c r="CB29">
        <v>16</v>
      </c>
      <c r="CC29">
        <v>2</v>
      </c>
      <c r="CD29">
        <v>806</v>
      </c>
      <c r="CL29">
        <v>1</v>
      </c>
      <c r="CM29" s="1" t="s">
        <v>92</v>
      </c>
    </row>
    <row r="30" spans="1:91">
      <c r="A30" s="1" t="s">
        <v>292</v>
      </c>
      <c r="B30" s="1" t="s">
        <v>92</v>
      </c>
      <c r="C30">
        <v>23</v>
      </c>
      <c r="D30" s="1" t="s">
        <v>172</v>
      </c>
      <c r="E30" s="1" t="s">
        <v>176</v>
      </c>
      <c r="F30" s="1" t="s">
        <v>142</v>
      </c>
      <c r="G30">
        <v>50</v>
      </c>
      <c r="H30">
        <v>113.52</v>
      </c>
      <c r="I30" s="3"/>
      <c r="J30" s="1" t="s">
        <v>96</v>
      </c>
      <c r="M30" s="1" t="s">
        <v>92</v>
      </c>
      <c r="N30">
        <v>2008</v>
      </c>
      <c r="O30">
        <v>2009</v>
      </c>
      <c r="P30" s="1" t="s">
        <v>178</v>
      </c>
      <c r="Q30" s="1" t="s">
        <v>179</v>
      </c>
      <c r="R30" s="1" t="s">
        <v>180</v>
      </c>
      <c r="S30" s="1" t="s">
        <v>181</v>
      </c>
      <c r="T30">
        <v>2076</v>
      </c>
      <c r="U30">
        <v>210</v>
      </c>
      <c r="V30" s="1" t="s">
        <v>182</v>
      </c>
      <c r="W30">
        <v>2009</v>
      </c>
      <c r="X30">
        <v>338.3</v>
      </c>
      <c r="Y30">
        <v>6766</v>
      </c>
      <c r="Z30">
        <v>0.26</v>
      </c>
      <c r="AA30">
        <v>0.27</v>
      </c>
      <c r="AB30" s="1" t="s">
        <v>182</v>
      </c>
      <c r="AC30">
        <v>2009</v>
      </c>
      <c r="AD30">
        <v>0.43</v>
      </c>
      <c r="AE30">
        <v>25</v>
      </c>
      <c r="AF30" s="1" t="s">
        <v>183</v>
      </c>
      <c r="AG30" s="1" t="s">
        <v>184</v>
      </c>
      <c r="AH30" s="1" t="s">
        <v>92</v>
      </c>
      <c r="AI30">
        <v>1.1499999999999999</v>
      </c>
      <c r="AJ30" s="1" t="s">
        <v>186</v>
      </c>
      <c r="AK30" s="1" t="s">
        <v>172</v>
      </c>
      <c r="AL30" s="1" t="s">
        <v>186</v>
      </c>
      <c r="AM30" s="1" t="s">
        <v>186</v>
      </c>
      <c r="AN30" s="1" t="s">
        <v>287</v>
      </c>
      <c r="AO30" s="1" t="s">
        <v>189</v>
      </c>
      <c r="AP30" s="1" t="s">
        <v>172</v>
      </c>
      <c r="AQ30" s="1" t="s">
        <v>92</v>
      </c>
      <c r="AR30" s="1" t="s">
        <v>92</v>
      </c>
      <c r="AS30" s="1" t="s">
        <v>288</v>
      </c>
      <c r="AT30" s="1" t="s">
        <v>110</v>
      </c>
      <c r="AU30" s="1" t="s">
        <v>92</v>
      </c>
      <c r="AV30" s="1" t="s">
        <v>92</v>
      </c>
      <c r="AW30" s="1" t="s">
        <v>92</v>
      </c>
      <c r="AX30" s="1" t="s">
        <v>209</v>
      </c>
      <c r="AY30">
        <v>100</v>
      </c>
      <c r="BA30" s="1" t="s">
        <v>92</v>
      </c>
      <c r="BB30" s="1" t="s">
        <v>92</v>
      </c>
      <c r="BC30" s="1" t="s">
        <v>111</v>
      </c>
      <c r="BD30" s="1" t="s">
        <v>92</v>
      </c>
      <c r="BF30" s="1" t="s">
        <v>92</v>
      </c>
      <c r="BG30" s="1" t="s">
        <v>92</v>
      </c>
      <c r="BH30" s="1" t="s">
        <v>92</v>
      </c>
      <c r="BI30" s="1" t="s">
        <v>170</v>
      </c>
      <c r="BJ30" s="1" t="s">
        <v>118</v>
      </c>
      <c r="BK30" s="1" t="s">
        <v>92</v>
      </c>
      <c r="BM30">
        <v>12960</v>
      </c>
      <c r="BO30">
        <v>393</v>
      </c>
      <c r="BP30" s="1" t="s">
        <v>186</v>
      </c>
      <c r="BQ30" s="1" t="s">
        <v>172</v>
      </c>
      <c r="BR30" s="1" t="s">
        <v>186</v>
      </c>
      <c r="BS30" s="1" t="s">
        <v>172</v>
      </c>
      <c r="BT30" s="1" t="s">
        <v>289</v>
      </c>
      <c r="BU30" s="1" t="s">
        <v>290</v>
      </c>
      <c r="BV30" s="1" t="s">
        <v>172</v>
      </c>
      <c r="BW30" s="1" t="s">
        <v>92</v>
      </c>
      <c r="BX30">
        <v>300000</v>
      </c>
      <c r="BY30" s="7">
        <f t="shared" ref="BY30:BY36" si="3">BX30/6000/G30</f>
        <v>1</v>
      </c>
      <c r="CE30">
        <v>833</v>
      </c>
      <c r="CF30">
        <v>150</v>
      </c>
      <c r="CG30">
        <v>90</v>
      </c>
      <c r="CI30">
        <v>360</v>
      </c>
      <c r="CJ30">
        <v>4</v>
      </c>
      <c r="CM30" s="1" t="s">
        <v>92</v>
      </c>
    </row>
    <row r="31" spans="1:91">
      <c r="A31" s="1" t="s">
        <v>293</v>
      </c>
      <c r="B31" s="1" t="s">
        <v>92</v>
      </c>
      <c r="C31">
        <v>24</v>
      </c>
      <c r="D31" s="1" t="s">
        <v>267</v>
      </c>
      <c r="E31" s="1" t="s">
        <v>176</v>
      </c>
      <c r="F31" s="1" t="s">
        <v>142</v>
      </c>
      <c r="G31">
        <v>4.7</v>
      </c>
      <c r="H31">
        <v>9.1999999999999993</v>
      </c>
      <c r="I31" s="3"/>
      <c r="J31" s="1" t="s">
        <v>96</v>
      </c>
      <c r="M31" s="1" t="s">
        <v>92</v>
      </c>
      <c r="N31">
        <v>2008</v>
      </c>
      <c r="O31">
        <v>2010</v>
      </c>
      <c r="P31" s="1" t="s">
        <v>178</v>
      </c>
      <c r="Q31" s="1" t="s">
        <v>92</v>
      </c>
      <c r="R31" s="1" t="s">
        <v>294</v>
      </c>
      <c r="S31" s="1" t="s">
        <v>295</v>
      </c>
      <c r="T31">
        <v>1936</v>
      </c>
      <c r="V31" s="1" t="s">
        <v>92</v>
      </c>
      <c r="AB31" s="1" t="s">
        <v>92</v>
      </c>
      <c r="AF31" s="1" t="s">
        <v>92</v>
      </c>
      <c r="AG31" s="1" t="s">
        <v>92</v>
      </c>
      <c r="AH31" s="1" t="s">
        <v>92</v>
      </c>
      <c r="AI31">
        <v>0.08</v>
      </c>
      <c r="AJ31" s="1" t="s">
        <v>296</v>
      </c>
      <c r="AK31" s="1" t="s">
        <v>267</v>
      </c>
      <c r="AL31" s="1" t="s">
        <v>296</v>
      </c>
      <c r="AM31" s="1" t="s">
        <v>296</v>
      </c>
      <c r="AN31" s="1" t="s">
        <v>92</v>
      </c>
      <c r="AO31" s="1" t="s">
        <v>92</v>
      </c>
      <c r="AP31" s="1" t="s">
        <v>92</v>
      </c>
      <c r="AQ31" s="1" t="s">
        <v>92</v>
      </c>
      <c r="AR31" s="1" t="s">
        <v>92</v>
      </c>
      <c r="AS31" s="1" t="s">
        <v>297</v>
      </c>
      <c r="AT31" s="1" t="s">
        <v>298</v>
      </c>
      <c r="AU31" s="1" t="s">
        <v>299</v>
      </c>
      <c r="AV31" s="1" t="s">
        <v>267</v>
      </c>
      <c r="AW31" s="1" t="s">
        <v>92</v>
      </c>
      <c r="AX31" s="1" t="s">
        <v>92</v>
      </c>
      <c r="AY31">
        <v>93.8</v>
      </c>
      <c r="AZ31">
        <v>39.299999999999997</v>
      </c>
      <c r="BA31" s="1" t="s">
        <v>92</v>
      </c>
      <c r="BB31" s="1" t="s">
        <v>92</v>
      </c>
      <c r="BC31" s="1" t="s">
        <v>300</v>
      </c>
      <c r="BD31" s="1" t="s">
        <v>112</v>
      </c>
      <c r="BE31">
        <v>8</v>
      </c>
      <c r="BF31" s="1" t="s">
        <v>301</v>
      </c>
      <c r="BG31" s="1" t="s">
        <v>92</v>
      </c>
      <c r="BH31" s="1" t="s">
        <v>92</v>
      </c>
      <c r="BI31" s="1" t="s">
        <v>302</v>
      </c>
      <c r="BJ31" s="1" t="s">
        <v>92</v>
      </c>
      <c r="BK31" s="1" t="s">
        <v>92</v>
      </c>
      <c r="BM31">
        <v>1296</v>
      </c>
      <c r="BN31">
        <v>290</v>
      </c>
      <c r="BO31">
        <v>550</v>
      </c>
      <c r="BP31" s="1" t="s">
        <v>92</v>
      </c>
      <c r="BQ31" s="1" t="s">
        <v>92</v>
      </c>
      <c r="BR31" s="1" t="s">
        <v>303</v>
      </c>
      <c r="BS31" s="1" t="s">
        <v>92</v>
      </c>
      <c r="BT31" s="1" t="s">
        <v>92</v>
      </c>
      <c r="BU31" s="1" t="s">
        <v>304</v>
      </c>
      <c r="BV31" s="1" t="s">
        <v>267</v>
      </c>
      <c r="BW31" s="1" t="s">
        <v>92</v>
      </c>
      <c r="BX31">
        <v>31860</v>
      </c>
      <c r="BY31" s="7">
        <f t="shared" si="3"/>
        <v>1.129787234042553</v>
      </c>
      <c r="CE31">
        <v>590</v>
      </c>
      <c r="CF31">
        <v>100</v>
      </c>
      <c r="CG31">
        <v>9</v>
      </c>
      <c r="CH31">
        <v>8</v>
      </c>
      <c r="CI31">
        <v>54</v>
      </c>
      <c r="CJ31">
        <v>6</v>
      </c>
      <c r="CM31" s="1" t="s">
        <v>92</v>
      </c>
    </row>
    <row r="32" spans="1:91">
      <c r="A32" s="1" t="s">
        <v>317</v>
      </c>
      <c r="B32" s="1" t="s">
        <v>92</v>
      </c>
      <c r="C32">
        <v>27</v>
      </c>
      <c r="D32" s="1" t="s">
        <v>172</v>
      </c>
      <c r="E32" s="1" t="s">
        <v>176</v>
      </c>
      <c r="F32" s="1" t="s">
        <v>142</v>
      </c>
      <c r="G32">
        <v>50</v>
      </c>
      <c r="H32">
        <v>175</v>
      </c>
      <c r="I32" s="3"/>
      <c r="J32" s="1" t="s">
        <v>96</v>
      </c>
      <c r="M32" s="1" t="s">
        <v>92</v>
      </c>
      <c r="N32">
        <v>2008</v>
      </c>
      <c r="O32">
        <v>2010</v>
      </c>
      <c r="P32" s="1" t="s">
        <v>256</v>
      </c>
      <c r="Q32" s="1" t="s">
        <v>257</v>
      </c>
      <c r="R32" s="1" t="s">
        <v>257</v>
      </c>
      <c r="S32" s="1" t="s">
        <v>318</v>
      </c>
      <c r="T32">
        <v>2086</v>
      </c>
      <c r="U32">
        <v>319</v>
      </c>
      <c r="V32" s="1" t="s">
        <v>182</v>
      </c>
      <c r="W32">
        <v>2010</v>
      </c>
      <c r="X32">
        <v>483.27</v>
      </c>
      <c r="Y32">
        <v>9665.2999999999993</v>
      </c>
      <c r="Z32">
        <v>0.24</v>
      </c>
      <c r="AA32">
        <v>0.27</v>
      </c>
      <c r="AB32" s="1" t="s">
        <v>182</v>
      </c>
      <c r="AC32">
        <v>2010</v>
      </c>
      <c r="AD32">
        <v>0.41</v>
      </c>
      <c r="AE32">
        <v>25</v>
      </c>
      <c r="AF32" s="1" t="s">
        <v>183</v>
      </c>
      <c r="AG32" s="1" t="s">
        <v>92</v>
      </c>
      <c r="AH32" s="1" t="s">
        <v>92</v>
      </c>
      <c r="AI32">
        <v>2</v>
      </c>
      <c r="AJ32" s="1" t="s">
        <v>319</v>
      </c>
      <c r="AK32" s="1" t="s">
        <v>172</v>
      </c>
      <c r="AL32" s="1" t="s">
        <v>319</v>
      </c>
      <c r="AM32" s="1" t="s">
        <v>319</v>
      </c>
      <c r="AN32" s="1" t="s">
        <v>92</v>
      </c>
      <c r="AO32" s="1" t="s">
        <v>319</v>
      </c>
      <c r="AP32" s="1" t="s">
        <v>172</v>
      </c>
      <c r="AQ32" s="1" t="s">
        <v>165</v>
      </c>
      <c r="AR32" s="1" t="s">
        <v>106</v>
      </c>
      <c r="AS32" s="1" t="s">
        <v>262</v>
      </c>
      <c r="AT32" s="1" t="s">
        <v>110</v>
      </c>
      <c r="AU32" s="1" t="s">
        <v>167</v>
      </c>
      <c r="AV32" s="1" t="s">
        <v>118</v>
      </c>
      <c r="AW32" s="1" t="s">
        <v>320</v>
      </c>
      <c r="AX32" s="1" t="s">
        <v>209</v>
      </c>
      <c r="AY32">
        <v>100</v>
      </c>
      <c r="AZ32">
        <v>38.1</v>
      </c>
      <c r="BA32" s="1" t="s">
        <v>92</v>
      </c>
      <c r="BB32" s="1" t="s">
        <v>92</v>
      </c>
      <c r="BC32" s="1" t="s">
        <v>111</v>
      </c>
      <c r="BD32" s="1" t="s">
        <v>210</v>
      </c>
      <c r="BE32">
        <v>7.5</v>
      </c>
      <c r="BF32" s="1" t="s">
        <v>321</v>
      </c>
      <c r="BG32" s="1" t="s">
        <v>92</v>
      </c>
      <c r="BH32" s="1" t="s">
        <v>92</v>
      </c>
      <c r="BI32" s="1" t="s">
        <v>170</v>
      </c>
      <c r="BJ32" s="1" t="s">
        <v>118</v>
      </c>
      <c r="BK32" s="1" t="s">
        <v>92</v>
      </c>
      <c r="BM32">
        <v>24192</v>
      </c>
      <c r="BN32">
        <v>298</v>
      </c>
      <c r="BO32">
        <v>393</v>
      </c>
      <c r="BP32" s="1" t="s">
        <v>322</v>
      </c>
      <c r="BQ32" s="1" t="s">
        <v>172</v>
      </c>
      <c r="BR32" s="1" t="s">
        <v>323</v>
      </c>
      <c r="BS32" s="1" t="s">
        <v>172</v>
      </c>
      <c r="BT32" s="1" t="s">
        <v>324</v>
      </c>
      <c r="BU32" s="1" t="s">
        <v>290</v>
      </c>
      <c r="BV32" s="1" t="s">
        <v>172</v>
      </c>
      <c r="BW32" s="1" t="s">
        <v>92</v>
      </c>
      <c r="BX32">
        <v>552750</v>
      </c>
      <c r="BY32" s="7">
        <f t="shared" si="3"/>
        <v>1.8425</v>
      </c>
      <c r="CE32">
        <v>822</v>
      </c>
      <c r="CF32">
        <v>150</v>
      </c>
      <c r="CG32">
        <v>168</v>
      </c>
      <c r="CH32">
        <v>12</v>
      </c>
      <c r="CI32">
        <v>672</v>
      </c>
      <c r="CJ32">
        <v>4</v>
      </c>
      <c r="CK32">
        <v>950</v>
      </c>
      <c r="CL32">
        <v>45</v>
      </c>
      <c r="CM32" s="1" t="s">
        <v>92</v>
      </c>
    </row>
    <row r="33" spans="1:91">
      <c r="A33" s="1" t="s">
        <v>350</v>
      </c>
      <c r="B33" s="1" t="s">
        <v>92</v>
      </c>
      <c r="C33">
        <v>31</v>
      </c>
      <c r="D33" s="1" t="s">
        <v>172</v>
      </c>
      <c r="E33" s="1" t="s">
        <v>176</v>
      </c>
      <c r="F33" s="1" t="s">
        <v>142</v>
      </c>
      <c r="G33">
        <v>50</v>
      </c>
      <c r="H33">
        <v>115.5</v>
      </c>
      <c r="I33" s="3">
        <f>H33/(G33*365*24/1000)</f>
        <v>0.2636986301369863</v>
      </c>
      <c r="J33" s="1" t="s">
        <v>96</v>
      </c>
      <c r="M33" s="1" t="s">
        <v>92</v>
      </c>
      <c r="N33">
        <v>2008</v>
      </c>
      <c r="O33">
        <v>2010</v>
      </c>
      <c r="P33" s="1" t="s">
        <v>178</v>
      </c>
      <c r="Q33" s="1" t="s">
        <v>351</v>
      </c>
      <c r="R33" s="1" t="s">
        <v>352</v>
      </c>
      <c r="S33" s="1" t="s">
        <v>353</v>
      </c>
      <c r="T33">
        <v>2064</v>
      </c>
      <c r="U33">
        <v>247</v>
      </c>
      <c r="V33" s="1" t="s">
        <v>182</v>
      </c>
      <c r="W33">
        <v>2010</v>
      </c>
      <c r="X33">
        <v>374.19</v>
      </c>
      <c r="Y33">
        <v>7483.8</v>
      </c>
      <c r="Z33">
        <v>0.28000000000000003</v>
      </c>
      <c r="AA33">
        <v>0.27</v>
      </c>
      <c r="AB33" s="1" t="s">
        <v>182</v>
      </c>
      <c r="AC33">
        <v>2010</v>
      </c>
      <c r="AD33">
        <v>0.41</v>
      </c>
      <c r="AE33">
        <v>25</v>
      </c>
      <c r="AF33" s="1" t="s">
        <v>183</v>
      </c>
      <c r="AG33" s="1" t="s">
        <v>329</v>
      </c>
      <c r="AH33" s="1" t="s">
        <v>92</v>
      </c>
      <c r="AI33">
        <v>1.35</v>
      </c>
      <c r="AJ33" s="1" t="s">
        <v>161</v>
      </c>
      <c r="AK33" s="1" t="s">
        <v>172</v>
      </c>
      <c r="AL33" s="1" t="s">
        <v>161</v>
      </c>
      <c r="AM33" s="1" t="s">
        <v>260</v>
      </c>
      <c r="AN33" s="1" t="s">
        <v>92</v>
      </c>
      <c r="AO33" s="1" t="s">
        <v>161</v>
      </c>
      <c r="AP33" s="1" t="s">
        <v>172</v>
      </c>
      <c r="AQ33" s="1" t="s">
        <v>92</v>
      </c>
      <c r="AR33" s="1" t="s">
        <v>92</v>
      </c>
      <c r="AS33" s="1" t="s">
        <v>262</v>
      </c>
      <c r="AT33" s="1" t="s">
        <v>110</v>
      </c>
      <c r="AU33" s="1" t="s">
        <v>191</v>
      </c>
      <c r="AV33" s="1" t="s">
        <v>106</v>
      </c>
      <c r="AW33" s="1" t="s">
        <v>92</v>
      </c>
      <c r="AX33" s="1" t="s">
        <v>209</v>
      </c>
      <c r="BA33" s="1" t="s">
        <v>92</v>
      </c>
      <c r="BB33" s="1" t="s">
        <v>92</v>
      </c>
      <c r="BC33" s="1" t="s">
        <v>111</v>
      </c>
      <c r="BD33" s="1" t="s">
        <v>92</v>
      </c>
      <c r="BF33" s="1" t="s">
        <v>92</v>
      </c>
      <c r="BG33" s="1" t="s">
        <v>92</v>
      </c>
      <c r="BH33" s="1" t="s">
        <v>92</v>
      </c>
      <c r="BI33" s="1" t="s">
        <v>161</v>
      </c>
      <c r="BJ33" s="1" t="s">
        <v>172</v>
      </c>
      <c r="BK33" s="1" t="s">
        <v>92</v>
      </c>
      <c r="BO33">
        <v>393</v>
      </c>
      <c r="BP33" s="1" t="s">
        <v>161</v>
      </c>
      <c r="BQ33" s="1" t="s">
        <v>172</v>
      </c>
      <c r="BR33" s="1" t="s">
        <v>173</v>
      </c>
      <c r="BS33" s="1" t="s">
        <v>106</v>
      </c>
      <c r="BT33" s="1" t="s">
        <v>263</v>
      </c>
      <c r="BU33" s="1" t="s">
        <v>354</v>
      </c>
      <c r="BV33" s="1" t="s">
        <v>106</v>
      </c>
      <c r="BW33" s="1" t="s">
        <v>92</v>
      </c>
      <c r="BX33">
        <v>372240</v>
      </c>
      <c r="BY33" s="7">
        <f t="shared" si="3"/>
        <v>1.2407999999999999</v>
      </c>
      <c r="CE33">
        <v>470</v>
      </c>
      <c r="CF33">
        <v>100</v>
      </c>
      <c r="CG33">
        <v>99</v>
      </c>
      <c r="CH33">
        <v>12</v>
      </c>
      <c r="CI33">
        <v>792</v>
      </c>
      <c r="CJ33">
        <v>8</v>
      </c>
      <c r="CK33">
        <v>350</v>
      </c>
      <c r="CL33">
        <v>31</v>
      </c>
      <c r="CM33" s="1" t="s">
        <v>92</v>
      </c>
    </row>
    <row r="34" spans="1:91">
      <c r="A34" s="1" t="s">
        <v>305</v>
      </c>
      <c r="B34" s="1" t="s">
        <v>92</v>
      </c>
      <c r="C34">
        <v>25</v>
      </c>
      <c r="D34" s="1" t="s">
        <v>172</v>
      </c>
      <c r="E34" s="1" t="s">
        <v>176</v>
      </c>
      <c r="F34" s="1" t="s">
        <v>142</v>
      </c>
      <c r="G34">
        <v>50</v>
      </c>
      <c r="H34">
        <v>158</v>
      </c>
      <c r="I34" s="3"/>
      <c r="J34" s="1" t="s">
        <v>96</v>
      </c>
      <c r="M34" s="1" t="s">
        <v>92</v>
      </c>
      <c r="N34">
        <v>2009</v>
      </c>
      <c r="O34">
        <v>2010</v>
      </c>
      <c r="P34" s="1" t="s">
        <v>256</v>
      </c>
      <c r="Q34" s="1" t="s">
        <v>257</v>
      </c>
      <c r="R34" s="1" t="s">
        <v>306</v>
      </c>
      <c r="S34" s="1" t="s">
        <v>307</v>
      </c>
      <c r="T34">
        <v>2096</v>
      </c>
      <c r="U34">
        <v>300</v>
      </c>
      <c r="V34" s="1" t="s">
        <v>182</v>
      </c>
      <c r="W34">
        <v>2010</v>
      </c>
      <c r="X34">
        <v>454.48</v>
      </c>
      <c r="Y34">
        <v>9089.6</v>
      </c>
      <c r="Z34">
        <v>0.25</v>
      </c>
      <c r="AA34">
        <v>0.27</v>
      </c>
      <c r="AB34" s="1" t="s">
        <v>182</v>
      </c>
      <c r="AC34">
        <v>2010</v>
      </c>
      <c r="AD34">
        <v>0.41</v>
      </c>
      <c r="AE34">
        <v>25</v>
      </c>
      <c r="AF34" s="1" t="s">
        <v>183</v>
      </c>
      <c r="AG34" s="1" t="s">
        <v>202</v>
      </c>
      <c r="AH34" s="1" t="s">
        <v>92</v>
      </c>
      <c r="AI34">
        <v>2</v>
      </c>
      <c r="AJ34" s="1" t="s">
        <v>308</v>
      </c>
      <c r="AK34" s="1" t="s">
        <v>172</v>
      </c>
      <c r="AL34" s="1" t="s">
        <v>309</v>
      </c>
      <c r="AM34" s="1" t="s">
        <v>206</v>
      </c>
      <c r="AN34" s="1" t="s">
        <v>207</v>
      </c>
      <c r="AO34" s="1" t="s">
        <v>310</v>
      </c>
      <c r="AP34" s="1" t="s">
        <v>172</v>
      </c>
      <c r="AQ34" s="1" t="s">
        <v>92</v>
      </c>
      <c r="AR34" s="1" t="s">
        <v>92</v>
      </c>
      <c r="AS34" s="1" t="s">
        <v>262</v>
      </c>
      <c r="AT34" s="1" t="s">
        <v>110</v>
      </c>
      <c r="AU34" s="1" t="s">
        <v>167</v>
      </c>
      <c r="AV34" s="1" t="s">
        <v>118</v>
      </c>
      <c r="AW34" s="1" t="s">
        <v>92</v>
      </c>
      <c r="AX34" s="1" t="s">
        <v>209</v>
      </c>
      <c r="AY34">
        <v>100</v>
      </c>
      <c r="AZ34">
        <v>38.1</v>
      </c>
      <c r="BA34" s="1" t="s">
        <v>92</v>
      </c>
      <c r="BB34" s="1" t="s">
        <v>92</v>
      </c>
      <c r="BC34" s="1" t="s">
        <v>111</v>
      </c>
      <c r="BD34" s="1" t="s">
        <v>210</v>
      </c>
      <c r="BE34">
        <v>7.5</v>
      </c>
      <c r="BF34" s="1" t="s">
        <v>211</v>
      </c>
      <c r="BG34" s="1" t="s">
        <v>92</v>
      </c>
      <c r="BH34" s="1" t="s">
        <v>92</v>
      </c>
      <c r="BI34" s="1" t="s">
        <v>170</v>
      </c>
      <c r="BJ34" s="1" t="s">
        <v>118</v>
      </c>
      <c r="BK34" s="1" t="s">
        <v>311</v>
      </c>
      <c r="BM34">
        <v>22464</v>
      </c>
      <c r="BN34">
        <v>293</v>
      </c>
      <c r="BO34">
        <v>393</v>
      </c>
      <c r="BP34" s="1" t="s">
        <v>312</v>
      </c>
      <c r="BQ34" s="1" t="s">
        <v>172</v>
      </c>
      <c r="BR34" s="1" t="s">
        <v>313</v>
      </c>
      <c r="BS34" s="1" t="s">
        <v>172</v>
      </c>
      <c r="BT34" s="1" t="s">
        <v>314</v>
      </c>
      <c r="BU34" s="1" t="s">
        <v>117</v>
      </c>
      <c r="BV34" s="1" t="s">
        <v>118</v>
      </c>
      <c r="BW34" s="1" t="s">
        <v>134</v>
      </c>
      <c r="BX34">
        <v>510120</v>
      </c>
      <c r="BY34" s="7">
        <f t="shared" si="3"/>
        <v>1.7003999999999999</v>
      </c>
      <c r="CE34">
        <v>817</v>
      </c>
      <c r="CF34">
        <v>144</v>
      </c>
      <c r="CG34">
        <v>156</v>
      </c>
      <c r="CH34">
        <v>12</v>
      </c>
      <c r="CI34">
        <v>624</v>
      </c>
      <c r="CJ34">
        <v>4</v>
      </c>
      <c r="CK34">
        <v>600</v>
      </c>
      <c r="CL34">
        <v>40</v>
      </c>
      <c r="CM34" s="1" t="s">
        <v>92</v>
      </c>
    </row>
    <row r="35" spans="1:91">
      <c r="A35" s="1" t="s">
        <v>315</v>
      </c>
      <c r="B35" s="1" t="s">
        <v>92</v>
      </c>
      <c r="C35">
        <v>26</v>
      </c>
      <c r="D35" s="1" t="s">
        <v>172</v>
      </c>
      <c r="E35" s="1" t="s">
        <v>176</v>
      </c>
      <c r="F35" s="1" t="s">
        <v>142</v>
      </c>
      <c r="G35">
        <v>50</v>
      </c>
      <c r="H35">
        <v>158</v>
      </c>
      <c r="I35" s="3"/>
      <c r="J35" s="1" t="s">
        <v>96</v>
      </c>
      <c r="M35" s="1" t="s">
        <v>92</v>
      </c>
      <c r="N35">
        <v>2009</v>
      </c>
      <c r="O35">
        <v>2010</v>
      </c>
      <c r="P35" s="1" t="s">
        <v>256</v>
      </c>
      <c r="Q35" s="1" t="s">
        <v>257</v>
      </c>
      <c r="R35" s="1" t="s">
        <v>306</v>
      </c>
      <c r="S35" s="1" t="s">
        <v>307</v>
      </c>
      <c r="T35">
        <v>2096</v>
      </c>
      <c r="U35">
        <v>300</v>
      </c>
      <c r="V35" s="1" t="s">
        <v>182</v>
      </c>
      <c r="W35">
        <v>2010</v>
      </c>
      <c r="X35">
        <v>454.48</v>
      </c>
      <c r="Y35">
        <v>9089.6</v>
      </c>
      <c r="Z35">
        <v>0.25</v>
      </c>
      <c r="AA35">
        <v>0.27</v>
      </c>
      <c r="AB35" s="1" t="s">
        <v>182</v>
      </c>
      <c r="AC35">
        <v>2010</v>
      </c>
      <c r="AD35">
        <v>0.41</v>
      </c>
      <c r="AE35">
        <v>25</v>
      </c>
      <c r="AF35" s="1" t="s">
        <v>183</v>
      </c>
      <c r="AG35" s="1" t="s">
        <v>202</v>
      </c>
      <c r="AH35" s="1" t="s">
        <v>92</v>
      </c>
      <c r="AI35">
        <v>2</v>
      </c>
      <c r="AJ35" s="1" t="s">
        <v>308</v>
      </c>
      <c r="AK35" s="1" t="s">
        <v>172</v>
      </c>
      <c r="AL35" s="1" t="s">
        <v>309</v>
      </c>
      <c r="AM35" s="1" t="s">
        <v>206</v>
      </c>
      <c r="AN35" s="1" t="s">
        <v>207</v>
      </c>
      <c r="AO35" s="1" t="s">
        <v>308</v>
      </c>
      <c r="AP35" s="1" t="s">
        <v>172</v>
      </c>
      <c r="AQ35" s="1" t="s">
        <v>92</v>
      </c>
      <c r="AR35" s="1" t="s">
        <v>92</v>
      </c>
      <c r="AS35" s="1" t="s">
        <v>262</v>
      </c>
      <c r="AT35" s="1" t="s">
        <v>110</v>
      </c>
      <c r="AU35" s="1" t="s">
        <v>167</v>
      </c>
      <c r="AV35" s="1" t="s">
        <v>118</v>
      </c>
      <c r="AW35" s="1" t="s">
        <v>92</v>
      </c>
      <c r="AX35" s="1" t="s">
        <v>92</v>
      </c>
      <c r="AY35">
        <v>100</v>
      </c>
      <c r="AZ35">
        <v>38.1</v>
      </c>
      <c r="BA35" s="1" t="s">
        <v>92</v>
      </c>
      <c r="BB35" s="1" t="s">
        <v>92</v>
      </c>
      <c r="BC35" s="1" t="s">
        <v>111</v>
      </c>
      <c r="BD35" s="1" t="s">
        <v>210</v>
      </c>
      <c r="BE35">
        <v>7.5</v>
      </c>
      <c r="BF35" s="1" t="s">
        <v>211</v>
      </c>
      <c r="BG35" s="1" t="s">
        <v>92</v>
      </c>
      <c r="BH35" s="1" t="s">
        <v>92</v>
      </c>
      <c r="BI35" s="1" t="s">
        <v>114</v>
      </c>
      <c r="BJ35" s="1" t="s">
        <v>115</v>
      </c>
      <c r="BK35" s="1" t="s">
        <v>316</v>
      </c>
      <c r="BM35">
        <v>22464</v>
      </c>
      <c r="BN35">
        <v>293</v>
      </c>
      <c r="BO35">
        <v>393</v>
      </c>
      <c r="BP35" s="1" t="s">
        <v>308</v>
      </c>
      <c r="BQ35" s="1" t="s">
        <v>172</v>
      </c>
      <c r="BR35" s="1" t="s">
        <v>313</v>
      </c>
      <c r="BS35" s="1" t="s">
        <v>172</v>
      </c>
      <c r="BT35" s="1" t="s">
        <v>314</v>
      </c>
      <c r="BU35" s="1" t="s">
        <v>117</v>
      </c>
      <c r="BV35" s="1" t="s">
        <v>118</v>
      </c>
      <c r="BW35" s="1" t="s">
        <v>134</v>
      </c>
      <c r="BX35">
        <v>510120</v>
      </c>
      <c r="BY35" s="7">
        <f t="shared" si="3"/>
        <v>1.7003999999999999</v>
      </c>
      <c r="CE35">
        <v>817</v>
      </c>
      <c r="CF35">
        <v>144</v>
      </c>
      <c r="CG35">
        <v>156</v>
      </c>
      <c r="CH35">
        <v>12</v>
      </c>
      <c r="CI35">
        <v>624</v>
      </c>
      <c r="CJ35">
        <v>4</v>
      </c>
      <c r="CK35">
        <v>600</v>
      </c>
      <c r="CL35">
        <v>40</v>
      </c>
      <c r="CM35" s="1" t="s">
        <v>92</v>
      </c>
    </row>
    <row r="36" spans="1:91">
      <c r="A36" s="1" t="s">
        <v>325</v>
      </c>
      <c r="B36" s="1" t="s">
        <v>92</v>
      </c>
      <c r="C36">
        <v>28</v>
      </c>
      <c r="D36" s="1" t="s">
        <v>172</v>
      </c>
      <c r="E36" s="1" t="s">
        <v>176</v>
      </c>
      <c r="F36" s="1" t="s">
        <v>142</v>
      </c>
      <c r="G36">
        <v>50</v>
      </c>
      <c r="H36">
        <v>104.5</v>
      </c>
      <c r="I36" s="3"/>
      <c r="J36" s="1" t="s">
        <v>96</v>
      </c>
      <c r="M36" s="1" t="s">
        <v>92</v>
      </c>
      <c r="N36">
        <v>2009</v>
      </c>
      <c r="O36">
        <v>2010</v>
      </c>
      <c r="P36" s="1" t="s">
        <v>256</v>
      </c>
      <c r="Q36" s="1" t="s">
        <v>326</v>
      </c>
      <c r="R36" s="1" t="s">
        <v>327</v>
      </c>
      <c r="S36" s="1" t="s">
        <v>328</v>
      </c>
      <c r="T36">
        <v>2086</v>
      </c>
      <c r="U36">
        <v>237</v>
      </c>
      <c r="V36" s="1" t="s">
        <v>182</v>
      </c>
      <c r="W36">
        <v>2010</v>
      </c>
      <c r="X36">
        <v>359.04</v>
      </c>
      <c r="Y36">
        <v>7180.8</v>
      </c>
      <c r="Z36">
        <v>0.3</v>
      </c>
      <c r="AA36">
        <v>0.27</v>
      </c>
      <c r="AB36" s="1" t="s">
        <v>182</v>
      </c>
      <c r="AC36">
        <v>2010</v>
      </c>
      <c r="AD36">
        <v>0.41</v>
      </c>
      <c r="AE36">
        <v>25</v>
      </c>
      <c r="AF36" s="1" t="s">
        <v>183</v>
      </c>
      <c r="AG36" s="1" t="s">
        <v>329</v>
      </c>
      <c r="AH36" s="1" t="s">
        <v>92</v>
      </c>
      <c r="AI36">
        <v>1.35</v>
      </c>
      <c r="AJ36" s="1" t="s">
        <v>161</v>
      </c>
      <c r="AK36" s="1" t="s">
        <v>172</v>
      </c>
      <c r="AL36" s="1" t="s">
        <v>161</v>
      </c>
      <c r="AM36" s="1" t="s">
        <v>260</v>
      </c>
      <c r="AN36" s="1" t="s">
        <v>92</v>
      </c>
      <c r="AO36" s="1" t="s">
        <v>261</v>
      </c>
      <c r="AP36" s="1" t="s">
        <v>172</v>
      </c>
      <c r="AQ36" s="1" t="s">
        <v>92</v>
      </c>
      <c r="AR36" s="1" t="s">
        <v>92</v>
      </c>
      <c r="AS36" s="1" t="s">
        <v>262</v>
      </c>
      <c r="AT36" s="1" t="s">
        <v>110</v>
      </c>
      <c r="AU36" s="1" t="s">
        <v>191</v>
      </c>
      <c r="AV36" s="1" t="s">
        <v>92</v>
      </c>
      <c r="AW36" s="1" t="s">
        <v>92</v>
      </c>
      <c r="AX36" s="1" t="s">
        <v>209</v>
      </c>
      <c r="BA36" s="1" t="s">
        <v>92</v>
      </c>
      <c r="BB36" s="1" t="s">
        <v>92</v>
      </c>
      <c r="BC36" s="1" t="s">
        <v>111</v>
      </c>
      <c r="BD36" s="1" t="s">
        <v>92</v>
      </c>
      <c r="BF36" s="1" t="s">
        <v>92</v>
      </c>
      <c r="BG36" s="1" t="s">
        <v>92</v>
      </c>
      <c r="BH36" s="1" t="s">
        <v>92</v>
      </c>
      <c r="BI36" s="1" t="s">
        <v>170</v>
      </c>
      <c r="BJ36" s="1" t="s">
        <v>118</v>
      </c>
      <c r="BK36" s="1" t="s">
        <v>92</v>
      </c>
      <c r="BO36">
        <v>393</v>
      </c>
      <c r="BP36" s="1" t="s">
        <v>161</v>
      </c>
      <c r="BQ36" s="1" t="s">
        <v>172</v>
      </c>
      <c r="BR36" s="1" t="s">
        <v>173</v>
      </c>
      <c r="BS36" s="1" t="s">
        <v>106</v>
      </c>
      <c r="BT36" s="1" t="s">
        <v>263</v>
      </c>
      <c r="BU36" s="1" t="s">
        <v>290</v>
      </c>
      <c r="BV36" s="1" t="s">
        <v>172</v>
      </c>
      <c r="BW36" s="1" t="s">
        <v>92</v>
      </c>
      <c r="BX36">
        <v>372240</v>
      </c>
      <c r="BY36" s="7">
        <f t="shared" si="3"/>
        <v>1.2407999999999999</v>
      </c>
      <c r="CE36">
        <v>470</v>
      </c>
      <c r="CF36">
        <v>100</v>
      </c>
      <c r="CG36">
        <v>99</v>
      </c>
      <c r="CH36">
        <v>12</v>
      </c>
      <c r="CI36">
        <v>792</v>
      </c>
      <c r="CJ36">
        <v>8</v>
      </c>
      <c r="CK36">
        <v>350</v>
      </c>
      <c r="CL36">
        <v>31</v>
      </c>
      <c r="CM36" s="1" t="s">
        <v>92</v>
      </c>
    </row>
    <row r="37" spans="1:91">
      <c r="A37" s="1" t="s">
        <v>330</v>
      </c>
      <c r="B37" s="1" t="s">
        <v>92</v>
      </c>
      <c r="C37">
        <v>29</v>
      </c>
      <c r="D37" s="1" t="s">
        <v>93</v>
      </c>
      <c r="E37" s="1" t="s">
        <v>94</v>
      </c>
      <c r="F37" s="1" t="s">
        <v>144</v>
      </c>
      <c r="G37">
        <v>1.5</v>
      </c>
      <c r="J37" s="1" t="s">
        <v>331</v>
      </c>
      <c r="M37" s="1" t="s">
        <v>92</v>
      </c>
      <c r="N37">
        <v>2009</v>
      </c>
      <c r="O37">
        <v>2010</v>
      </c>
      <c r="P37" s="1" t="s">
        <v>145</v>
      </c>
      <c r="Q37" s="1" t="s">
        <v>92</v>
      </c>
      <c r="R37" s="1" t="s">
        <v>332</v>
      </c>
      <c r="S37" s="1" t="s">
        <v>333</v>
      </c>
      <c r="V37" s="1" t="s">
        <v>92</v>
      </c>
      <c r="AB37" s="1" t="s">
        <v>92</v>
      </c>
      <c r="AF37" s="1" t="s">
        <v>92</v>
      </c>
      <c r="AG37" s="1" t="s">
        <v>92</v>
      </c>
      <c r="AH37" s="1" t="s">
        <v>92</v>
      </c>
      <c r="AI37">
        <v>0.06</v>
      </c>
      <c r="AJ37" s="1" t="s">
        <v>334</v>
      </c>
      <c r="AK37" s="1" t="s">
        <v>106</v>
      </c>
      <c r="AL37" s="1" t="s">
        <v>334</v>
      </c>
      <c r="AM37" s="1" t="s">
        <v>334</v>
      </c>
      <c r="AN37" s="1" t="s">
        <v>335</v>
      </c>
      <c r="AO37" s="1" t="s">
        <v>336</v>
      </c>
      <c r="AP37" s="1" t="s">
        <v>92</v>
      </c>
      <c r="AQ37" s="1" t="s">
        <v>92</v>
      </c>
      <c r="AR37" s="1" t="s">
        <v>92</v>
      </c>
      <c r="AS37" s="1" t="s">
        <v>92</v>
      </c>
      <c r="AT37" s="1" t="s">
        <v>92</v>
      </c>
      <c r="AU37" s="1" t="s">
        <v>92</v>
      </c>
      <c r="AV37" s="1" t="s">
        <v>92</v>
      </c>
      <c r="AW37" s="1" t="s">
        <v>92</v>
      </c>
      <c r="AX37" s="1" t="s">
        <v>337</v>
      </c>
      <c r="BA37" s="1" t="s">
        <v>92</v>
      </c>
      <c r="BB37" s="1" t="s">
        <v>92</v>
      </c>
      <c r="BC37" s="1" t="s">
        <v>338</v>
      </c>
      <c r="BD37" s="1" t="s">
        <v>92</v>
      </c>
      <c r="BF37" s="1" t="s">
        <v>92</v>
      </c>
      <c r="BG37" s="1" t="s">
        <v>92</v>
      </c>
      <c r="BH37" s="1" t="s">
        <v>92</v>
      </c>
      <c r="BI37" s="1" t="s">
        <v>92</v>
      </c>
      <c r="BJ37" s="1" t="s">
        <v>92</v>
      </c>
      <c r="BK37" s="1" t="s">
        <v>92</v>
      </c>
      <c r="BP37" s="1" t="s">
        <v>92</v>
      </c>
      <c r="BQ37" s="1" t="s">
        <v>92</v>
      </c>
      <c r="BR37" s="1" t="s">
        <v>339</v>
      </c>
      <c r="BS37" s="1" t="s">
        <v>340</v>
      </c>
      <c r="BT37" s="1" t="s">
        <v>92</v>
      </c>
      <c r="BU37" s="1" t="s">
        <v>92</v>
      </c>
      <c r="BV37" s="1" t="s">
        <v>92</v>
      </c>
      <c r="BW37" s="1" t="s">
        <v>92</v>
      </c>
      <c r="BZ37">
        <v>60</v>
      </c>
      <c r="CK37">
        <v>50</v>
      </c>
      <c r="CL37">
        <v>5</v>
      </c>
      <c r="CM37" s="1" t="s">
        <v>92</v>
      </c>
    </row>
    <row r="38" spans="1:91">
      <c r="A38" s="1" t="s">
        <v>341</v>
      </c>
      <c r="B38" s="1" t="s">
        <v>92</v>
      </c>
      <c r="C38">
        <v>30</v>
      </c>
      <c r="D38" s="1" t="s">
        <v>93</v>
      </c>
      <c r="E38" s="1" t="s">
        <v>94</v>
      </c>
      <c r="F38" s="1" t="s">
        <v>142</v>
      </c>
      <c r="G38">
        <v>75</v>
      </c>
      <c r="H38">
        <v>155</v>
      </c>
      <c r="I38" s="3">
        <f>H38/(G38*365*24/1000)</f>
        <v>0.23592085235920851</v>
      </c>
      <c r="J38" s="1" t="s">
        <v>342</v>
      </c>
      <c r="M38" s="1" t="s">
        <v>97</v>
      </c>
      <c r="N38">
        <v>2009</v>
      </c>
      <c r="O38">
        <v>2010</v>
      </c>
      <c r="P38" s="1" t="s">
        <v>343</v>
      </c>
      <c r="Q38" s="1" t="s">
        <v>92</v>
      </c>
      <c r="R38" s="1" t="s">
        <v>344</v>
      </c>
      <c r="S38" s="1" t="s">
        <v>345</v>
      </c>
      <c r="T38">
        <v>1799</v>
      </c>
      <c r="U38">
        <v>476.3</v>
      </c>
      <c r="V38" s="1" t="s">
        <v>101</v>
      </c>
      <c r="W38">
        <v>2010</v>
      </c>
      <c r="X38">
        <v>543.6</v>
      </c>
      <c r="Y38">
        <v>7248</v>
      </c>
      <c r="Z38">
        <v>0.3</v>
      </c>
      <c r="AB38" s="1" t="s">
        <v>92</v>
      </c>
      <c r="AF38" s="1" t="s">
        <v>92</v>
      </c>
      <c r="AG38" s="1" t="s">
        <v>92</v>
      </c>
      <c r="AH38" s="1" t="s">
        <v>346</v>
      </c>
      <c r="AI38">
        <v>2.02</v>
      </c>
      <c r="AJ38" s="1" t="s">
        <v>347</v>
      </c>
      <c r="AK38" s="1" t="s">
        <v>106</v>
      </c>
      <c r="AL38" s="1" t="s">
        <v>347</v>
      </c>
      <c r="AM38" s="1" t="s">
        <v>348</v>
      </c>
      <c r="AN38" s="1" t="s">
        <v>348</v>
      </c>
      <c r="AO38" s="1" t="s">
        <v>164</v>
      </c>
      <c r="AP38" s="1" t="s">
        <v>106</v>
      </c>
      <c r="AQ38" s="1" t="s">
        <v>165</v>
      </c>
      <c r="AR38" s="1" t="s">
        <v>106</v>
      </c>
      <c r="AS38" s="1" t="s">
        <v>166</v>
      </c>
      <c r="AT38" s="1" t="s">
        <v>110</v>
      </c>
      <c r="AU38" s="1" t="s">
        <v>92</v>
      </c>
      <c r="AV38" s="1" t="s">
        <v>92</v>
      </c>
      <c r="AW38" s="1" t="s">
        <v>92</v>
      </c>
      <c r="AX38" s="1" t="s">
        <v>209</v>
      </c>
      <c r="BA38" s="1" t="s">
        <v>92</v>
      </c>
      <c r="BB38" s="1" t="s">
        <v>92</v>
      </c>
      <c r="BC38" s="1" t="s">
        <v>111</v>
      </c>
      <c r="BD38" s="1" t="s">
        <v>92</v>
      </c>
      <c r="BF38" s="1" t="s">
        <v>92</v>
      </c>
      <c r="BG38" s="1" t="s">
        <v>92</v>
      </c>
      <c r="BH38" s="1" t="s">
        <v>92</v>
      </c>
      <c r="BI38" s="1" t="s">
        <v>114</v>
      </c>
      <c r="BJ38" s="1" t="s">
        <v>115</v>
      </c>
      <c r="BK38" s="1" t="s">
        <v>316</v>
      </c>
      <c r="BP38" s="1" t="s">
        <v>92</v>
      </c>
      <c r="BQ38" s="1" t="s">
        <v>92</v>
      </c>
      <c r="BR38" s="1" t="s">
        <v>173</v>
      </c>
      <c r="BS38" s="1" t="s">
        <v>106</v>
      </c>
      <c r="BT38" s="1" t="s">
        <v>349</v>
      </c>
      <c r="BU38" s="1" t="s">
        <v>290</v>
      </c>
      <c r="BV38" s="1" t="s">
        <v>172</v>
      </c>
      <c r="BW38" s="1" t="s">
        <v>92</v>
      </c>
      <c r="BX38">
        <v>464908</v>
      </c>
      <c r="BY38" s="7">
        <f t="shared" ref="BY38:BY67" si="4">BX38/6000/G38</f>
        <v>1.033128888888889</v>
      </c>
      <c r="CF38">
        <v>72</v>
      </c>
      <c r="CG38">
        <v>142</v>
      </c>
      <c r="CH38">
        <v>6</v>
      </c>
      <c r="CI38">
        <v>1136</v>
      </c>
      <c r="CJ38">
        <v>8</v>
      </c>
      <c r="CM38" s="1" t="s">
        <v>92</v>
      </c>
    </row>
    <row r="39" spans="1:91">
      <c r="A39" s="1" t="s">
        <v>414</v>
      </c>
      <c r="B39" s="1" t="s">
        <v>92</v>
      </c>
      <c r="C39">
        <v>38</v>
      </c>
      <c r="D39" s="1" t="s">
        <v>415</v>
      </c>
      <c r="E39" s="1" t="s">
        <v>404</v>
      </c>
      <c r="F39" s="1" t="s">
        <v>142</v>
      </c>
      <c r="G39">
        <v>20</v>
      </c>
      <c r="J39" s="1" t="s">
        <v>405</v>
      </c>
      <c r="K39">
        <v>130</v>
      </c>
      <c r="L39" s="7">
        <f>K39/G39</f>
        <v>6.5</v>
      </c>
      <c r="M39" s="1" t="s">
        <v>406</v>
      </c>
      <c r="N39">
        <v>2007</v>
      </c>
      <c r="O39">
        <v>2011</v>
      </c>
      <c r="P39" s="1" t="s">
        <v>416</v>
      </c>
      <c r="Q39" s="1" t="s">
        <v>417</v>
      </c>
      <c r="R39" s="1" t="s">
        <v>417</v>
      </c>
      <c r="S39" s="1" t="s">
        <v>418</v>
      </c>
      <c r="T39">
        <v>2159</v>
      </c>
      <c r="V39" s="1" t="s">
        <v>92</v>
      </c>
      <c r="AB39" s="1" t="s">
        <v>92</v>
      </c>
      <c r="AE39">
        <v>25</v>
      </c>
      <c r="AF39" s="1" t="s">
        <v>102</v>
      </c>
      <c r="AG39" s="1" t="s">
        <v>92</v>
      </c>
      <c r="AH39" s="1" t="s">
        <v>419</v>
      </c>
      <c r="AI39">
        <v>0.64</v>
      </c>
      <c r="AJ39" s="1" t="s">
        <v>186</v>
      </c>
      <c r="AK39" s="1" t="s">
        <v>172</v>
      </c>
      <c r="AL39" s="1" t="s">
        <v>189</v>
      </c>
      <c r="AM39" s="1" t="s">
        <v>189</v>
      </c>
      <c r="AN39" s="1" t="s">
        <v>420</v>
      </c>
      <c r="AO39" s="1" t="s">
        <v>189</v>
      </c>
      <c r="AP39" s="1" t="s">
        <v>172</v>
      </c>
      <c r="AQ39" s="1" t="s">
        <v>92</v>
      </c>
      <c r="AR39" s="1" t="s">
        <v>92</v>
      </c>
      <c r="AS39" s="1" t="s">
        <v>288</v>
      </c>
      <c r="AT39" s="1" t="s">
        <v>110</v>
      </c>
      <c r="AU39" s="1" t="s">
        <v>167</v>
      </c>
      <c r="AV39" s="1" t="s">
        <v>118</v>
      </c>
      <c r="AW39" s="1" t="s">
        <v>421</v>
      </c>
      <c r="AX39" s="1" t="s">
        <v>209</v>
      </c>
      <c r="BA39" s="1" t="s">
        <v>92</v>
      </c>
      <c r="BB39" s="1" t="s">
        <v>92</v>
      </c>
      <c r="BC39" s="1" t="s">
        <v>227</v>
      </c>
      <c r="BD39" s="1" t="s">
        <v>92</v>
      </c>
      <c r="BF39" s="1" t="s">
        <v>92</v>
      </c>
      <c r="BG39" s="1" t="s">
        <v>92</v>
      </c>
      <c r="BH39" s="1" t="s">
        <v>92</v>
      </c>
      <c r="BI39" s="1" t="s">
        <v>170</v>
      </c>
      <c r="BJ39" s="1" t="s">
        <v>118</v>
      </c>
      <c r="BK39" s="1" t="s">
        <v>311</v>
      </c>
      <c r="BM39">
        <v>8064</v>
      </c>
      <c r="BN39">
        <v>293</v>
      </c>
      <c r="BO39">
        <v>393</v>
      </c>
      <c r="BP39" s="1" t="s">
        <v>186</v>
      </c>
      <c r="BQ39" s="1" t="s">
        <v>172</v>
      </c>
      <c r="BR39" s="1" t="s">
        <v>186</v>
      </c>
      <c r="BS39" s="1" t="s">
        <v>172</v>
      </c>
      <c r="BT39" s="1" t="s">
        <v>289</v>
      </c>
      <c r="BU39" s="1" t="s">
        <v>290</v>
      </c>
      <c r="BV39" s="1" t="s">
        <v>172</v>
      </c>
      <c r="BW39" s="1" t="s">
        <v>92</v>
      </c>
      <c r="BX39">
        <v>183860</v>
      </c>
      <c r="BY39" s="7">
        <f t="shared" si="4"/>
        <v>1.5321666666666667</v>
      </c>
      <c r="CF39">
        <v>150</v>
      </c>
      <c r="CG39">
        <v>56</v>
      </c>
      <c r="CI39">
        <v>224</v>
      </c>
      <c r="CJ39">
        <v>4</v>
      </c>
      <c r="CM39" s="1" t="s">
        <v>92</v>
      </c>
    </row>
    <row r="40" spans="1:91">
      <c r="A40" s="1" t="s">
        <v>365</v>
      </c>
      <c r="B40" s="1" t="s">
        <v>92</v>
      </c>
      <c r="C40">
        <v>33</v>
      </c>
      <c r="D40" s="1" t="s">
        <v>172</v>
      </c>
      <c r="E40" s="1" t="s">
        <v>176</v>
      </c>
      <c r="F40" s="1" t="s">
        <v>142</v>
      </c>
      <c r="G40">
        <v>50</v>
      </c>
      <c r="H40">
        <v>175</v>
      </c>
      <c r="I40" s="3">
        <f>H40/(G40*365*24/1000)</f>
        <v>0.3995433789954338</v>
      </c>
      <c r="J40" s="1" t="s">
        <v>96</v>
      </c>
      <c r="M40" s="1" t="s">
        <v>92</v>
      </c>
      <c r="N40">
        <v>2008</v>
      </c>
      <c r="O40">
        <v>2011</v>
      </c>
      <c r="P40" s="1" t="s">
        <v>178</v>
      </c>
      <c r="Q40" s="1" t="s">
        <v>199</v>
      </c>
      <c r="R40" s="1" t="s">
        <v>200</v>
      </c>
      <c r="S40" s="1" t="s">
        <v>366</v>
      </c>
      <c r="T40">
        <v>2260</v>
      </c>
      <c r="U40">
        <v>315</v>
      </c>
      <c r="V40" s="1" t="s">
        <v>182</v>
      </c>
      <c r="W40">
        <v>2011</v>
      </c>
      <c r="X40">
        <v>490.56</v>
      </c>
      <c r="Y40">
        <v>9811.2000000000007</v>
      </c>
      <c r="Z40">
        <v>0.24</v>
      </c>
      <c r="AA40">
        <v>0.27</v>
      </c>
      <c r="AB40" s="1" t="s">
        <v>182</v>
      </c>
      <c r="AC40">
        <v>2011</v>
      </c>
      <c r="AD40">
        <v>0.42</v>
      </c>
      <c r="AE40">
        <v>25</v>
      </c>
      <c r="AF40" s="1" t="s">
        <v>183</v>
      </c>
      <c r="AG40" s="1" t="s">
        <v>92</v>
      </c>
      <c r="AH40" s="1" t="s">
        <v>92</v>
      </c>
      <c r="AI40">
        <v>2</v>
      </c>
      <c r="AJ40" s="1" t="s">
        <v>367</v>
      </c>
      <c r="AK40" s="1" t="s">
        <v>118</v>
      </c>
      <c r="AL40" s="1" t="s">
        <v>368</v>
      </c>
      <c r="AM40" s="1" t="s">
        <v>92</v>
      </c>
      <c r="AN40" s="1" t="s">
        <v>92</v>
      </c>
      <c r="AO40" s="1" t="s">
        <v>369</v>
      </c>
      <c r="AP40" s="1" t="s">
        <v>370</v>
      </c>
      <c r="AQ40" s="1" t="s">
        <v>92</v>
      </c>
      <c r="AR40" s="1" t="s">
        <v>92</v>
      </c>
      <c r="AS40" s="1" t="s">
        <v>371</v>
      </c>
      <c r="AT40" s="1" t="s">
        <v>110</v>
      </c>
      <c r="AU40" s="1" t="s">
        <v>372</v>
      </c>
      <c r="AV40" s="1" t="s">
        <v>118</v>
      </c>
      <c r="AW40" s="1" t="s">
        <v>92</v>
      </c>
      <c r="AX40" s="1" t="s">
        <v>209</v>
      </c>
      <c r="AY40">
        <v>100</v>
      </c>
      <c r="BA40" s="1" t="s">
        <v>92</v>
      </c>
      <c r="BB40" s="1" t="s">
        <v>92</v>
      </c>
      <c r="BC40" s="1" t="s">
        <v>111</v>
      </c>
      <c r="BD40" s="1" t="s">
        <v>210</v>
      </c>
      <c r="BE40">
        <v>7.5</v>
      </c>
      <c r="BF40" s="1" t="s">
        <v>373</v>
      </c>
      <c r="BG40" s="1" t="s">
        <v>92</v>
      </c>
      <c r="BH40" s="1" t="s">
        <v>92</v>
      </c>
      <c r="BI40" s="1" t="s">
        <v>170</v>
      </c>
      <c r="BJ40" s="1" t="s">
        <v>118</v>
      </c>
      <c r="BK40" s="1" t="s">
        <v>92</v>
      </c>
      <c r="BN40">
        <v>293</v>
      </c>
      <c r="BO40">
        <v>393</v>
      </c>
      <c r="BP40" s="1" t="s">
        <v>231</v>
      </c>
      <c r="BQ40" s="1" t="s">
        <v>118</v>
      </c>
      <c r="BR40" s="1" t="s">
        <v>216</v>
      </c>
      <c r="BS40" s="1" t="s">
        <v>118</v>
      </c>
      <c r="BT40" s="1" t="s">
        <v>217</v>
      </c>
      <c r="BU40" s="1" t="s">
        <v>290</v>
      </c>
      <c r="BV40" s="1" t="s">
        <v>172</v>
      </c>
      <c r="BW40" s="1" t="s">
        <v>92</v>
      </c>
      <c r="BX40">
        <v>510120</v>
      </c>
      <c r="BY40" s="7">
        <f t="shared" si="4"/>
        <v>1.7003999999999999</v>
      </c>
      <c r="CE40">
        <v>817</v>
      </c>
      <c r="CF40">
        <v>150</v>
      </c>
      <c r="CG40">
        <v>156</v>
      </c>
      <c r="CH40">
        <v>12</v>
      </c>
      <c r="CI40">
        <v>624</v>
      </c>
      <c r="CJ40">
        <v>4</v>
      </c>
      <c r="CM40" s="1" t="s">
        <v>92</v>
      </c>
    </row>
    <row r="41" spans="1:91">
      <c r="A41" s="1" t="s">
        <v>402</v>
      </c>
      <c r="B41" s="1" t="s">
        <v>92</v>
      </c>
      <c r="C41">
        <v>37</v>
      </c>
      <c r="D41" s="1" t="s">
        <v>403</v>
      </c>
      <c r="E41" s="1" t="s">
        <v>404</v>
      </c>
      <c r="F41" s="1" t="s">
        <v>142</v>
      </c>
      <c r="G41">
        <v>20</v>
      </c>
      <c r="H41">
        <v>55</v>
      </c>
      <c r="I41" s="3">
        <f>H41/(G41*365*24/1000)</f>
        <v>0.3139269406392694</v>
      </c>
      <c r="J41" s="1" t="s">
        <v>405</v>
      </c>
      <c r="K41">
        <v>472</v>
      </c>
      <c r="L41" s="7">
        <f>K41/G41</f>
        <v>23.6</v>
      </c>
      <c r="M41" s="1" t="s">
        <v>406</v>
      </c>
      <c r="N41">
        <v>2008</v>
      </c>
      <c r="O41">
        <v>2011</v>
      </c>
      <c r="P41" s="1" t="s">
        <v>407</v>
      </c>
      <c r="Q41" s="1" t="s">
        <v>408</v>
      </c>
      <c r="R41" s="1" t="s">
        <v>408</v>
      </c>
      <c r="S41" s="1" t="s">
        <v>409</v>
      </c>
      <c r="T41">
        <v>2072</v>
      </c>
      <c r="V41" s="1" t="s">
        <v>92</v>
      </c>
      <c r="AA41">
        <v>0.24</v>
      </c>
      <c r="AB41" s="1" t="s">
        <v>101</v>
      </c>
      <c r="AC41">
        <v>2011</v>
      </c>
      <c r="AD41">
        <v>0.27</v>
      </c>
      <c r="AE41">
        <v>25</v>
      </c>
      <c r="AF41" s="1" t="s">
        <v>102</v>
      </c>
      <c r="AG41" s="1" t="s">
        <v>92</v>
      </c>
      <c r="AH41" s="1" t="s">
        <v>410</v>
      </c>
      <c r="AJ41" s="1" t="s">
        <v>186</v>
      </c>
      <c r="AK41" s="1" t="s">
        <v>172</v>
      </c>
      <c r="AL41" s="1" t="s">
        <v>411</v>
      </c>
      <c r="AM41" s="1" t="s">
        <v>412</v>
      </c>
      <c r="AN41" s="1" t="s">
        <v>413</v>
      </c>
      <c r="AO41" s="1" t="s">
        <v>189</v>
      </c>
      <c r="AP41" s="1" t="s">
        <v>172</v>
      </c>
      <c r="AQ41" s="1" t="s">
        <v>121</v>
      </c>
      <c r="AR41" s="1" t="s">
        <v>106</v>
      </c>
      <c r="AS41" s="1" t="s">
        <v>123</v>
      </c>
      <c r="AT41" s="1" t="s">
        <v>110</v>
      </c>
      <c r="AU41" s="1" t="s">
        <v>92</v>
      </c>
      <c r="AV41" s="1" t="s">
        <v>92</v>
      </c>
      <c r="AW41" s="1" t="s">
        <v>92</v>
      </c>
      <c r="AX41" s="1" t="s">
        <v>209</v>
      </c>
      <c r="BA41" s="1" t="s">
        <v>92</v>
      </c>
      <c r="BB41" s="1" t="s">
        <v>92</v>
      </c>
      <c r="BC41" s="1" t="s">
        <v>111</v>
      </c>
      <c r="BD41" s="1" t="s">
        <v>92</v>
      </c>
      <c r="BF41" s="1" t="s">
        <v>92</v>
      </c>
      <c r="BG41" s="1" t="s">
        <v>92</v>
      </c>
      <c r="BH41" s="1" t="s">
        <v>92</v>
      </c>
      <c r="BI41" s="1" t="s">
        <v>170</v>
      </c>
      <c r="BJ41" s="1" t="s">
        <v>118</v>
      </c>
      <c r="BK41" s="1" t="s">
        <v>311</v>
      </c>
      <c r="BM41">
        <v>8064</v>
      </c>
      <c r="BO41">
        <v>393</v>
      </c>
      <c r="BP41" s="1" t="s">
        <v>186</v>
      </c>
      <c r="BQ41" s="1" t="s">
        <v>172</v>
      </c>
      <c r="BR41" s="1" t="s">
        <v>186</v>
      </c>
      <c r="BS41" s="1" t="s">
        <v>172</v>
      </c>
      <c r="BT41" s="1" t="s">
        <v>289</v>
      </c>
      <c r="BU41" s="1" t="s">
        <v>290</v>
      </c>
      <c r="BV41" s="1" t="s">
        <v>172</v>
      </c>
      <c r="BW41" s="1" t="s">
        <v>92</v>
      </c>
      <c r="BX41">
        <v>183120</v>
      </c>
      <c r="BY41" s="7">
        <f t="shared" si="4"/>
        <v>1.526</v>
      </c>
      <c r="CF41">
        <v>150</v>
      </c>
      <c r="CG41">
        <v>56</v>
      </c>
      <c r="CI41">
        <v>224</v>
      </c>
      <c r="CJ41">
        <v>4</v>
      </c>
      <c r="CM41" s="1" t="s">
        <v>92</v>
      </c>
    </row>
    <row r="42" spans="1:91">
      <c r="A42" s="1" t="s">
        <v>429</v>
      </c>
      <c r="B42" s="1" t="s">
        <v>92</v>
      </c>
      <c r="C42">
        <v>40</v>
      </c>
      <c r="D42" s="1" t="s">
        <v>172</v>
      </c>
      <c r="E42" s="1" t="s">
        <v>176</v>
      </c>
      <c r="F42" s="1" t="s">
        <v>142</v>
      </c>
      <c r="G42">
        <v>50</v>
      </c>
      <c r="H42">
        <v>175</v>
      </c>
      <c r="I42" s="3">
        <f>H42/(G42*365*24/1000)</f>
        <v>0.3995433789954338</v>
      </c>
      <c r="J42" s="1" t="s">
        <v>96</v>
      </c>
      <c r="M42" s="1" t="s">
        <v>92</v>
      </c>
      <c r="N42">
        <v>2008</v>
      </c>
      <c r="O42">
        <v>2011</v>
      </c>
      <c r="P42" s="1" t="s">
        <v>256</v>
      </c>
      <c r="Q42" s="1" t="s">
        <v>257</v>
      </c>
      <c r="R42" s="1" t="s">
        <v>430</v>
      </c>
      <c r="S42" s="1" t="s">
        <v>431</v>
      </c>
      <c r="T42">
        <v>2069</v>
      </c>
      <c r="U42">
        <v>309</v>
      </c>
      <c r="V42" s="1" t="s">
        <v>182</v>
      </c>
      <c r="W42">
        <v>2011</v>
      </c>
      <c r="X42">
        <v>481.22</v>
      </c>
      <c r="Y42">
        <v>9624.2999999999993</v>
      </c>
      <c r="Z42">
        <v>0.24</v>
      </c>
      <c r="AA42">
        <v>0.27</v>
      </c>
      <c r="AB42" s="1" t="s">
        <v>182</v>
      </c>
      <c r="AC42">
        <v>2011</v>
      </c>
      <c r="AD42">
        <v>0.42</v>
      </c>
      <c r="AE42">
        <v>25</v>
      </c>
      <c r="AF42" s="1" t="s">
        <v>183</v>
      </c>
      <c r="AG42" s="1" t="s">
        <v>92</v>
      </c>
      <c r="AH42" s="1" t="s">
        <v>92</v>
      </c>
      <c r="AI42">
        <v>2</v>
      </c>
      <c r="AJ42" s="1" t="s">
        <v>319</v>
      </c>
      <c r="AK42" s="1" t="s">
        <v>172</v>
      </c>
      <c r="AL42" s="1" t="s">
        <v>319</v>
      </c>
      <c r="AM42" s="1" t="s">
        <v>319</v>
      </c>
      <c r="AN42" s="1" t="s">
        <v>92</v>
      </c>
      <c r="AO42" s="1" t="s">
        <v>319</v>
      </c>
      <c r="AP42" s="1" t="s">
        <v>172</v>
      </c>
      <c r="AQ42" s="1" t="s">
        <v>92</v>
      </c>
      <c r="AR42" s="1" t="s">
        <v>92</v>
      </c>
      <c r="AS42" s="1" t="s">
        <v>262</v>
      </c>
      <c r="AT42" s="1" t="s">
        <v>110</v>
      </c>
      <c r="AU42" s="1" t="s">
        <v>167</v>
      </c>
      <c r="AV42" s="1" t="s">
        <v>118</v>
      </c>
      <c r="AW42" s="1" t="s">
        <v>168</v>
      </c>
      <c r="AX42" s="1" t="s">
        <v>209</v>
      </c>
      <c r="AY42">
        <v>100</v>
      </c>
      <c r="AZ42">
        <v>38.1</v>
      </c>
      <c r="BA42" s="1" t="s">
        <v>92</v>
      </c>
      <c r="BB42" s="1" t="s">
        <v>92</v>
      </c>
      <c r="BC42" s="1" t="s">
        <v>111</v>
      </c>
      <c r="BD42" s="1" t="s">
        <v>210</v>
      </c>
      <c r="BE42">
        <v>7.5</v>
      </c>
      <c r="BF42" s="1" t="s">
        <v>321</v>
      </c>
      <c r="BG42" s="1" t="s">
        <v>92</v>
      </c>
      <c r="BH42" s="1" t="s">
        <v>92</v>
      </c>
      <c r="BI42" s="1" t="s">
        <v>170</v>
      </c>
      <c r="BJ42" s="1" t="s">
        <v>118</v>
      </c>
      <c r="BK42" s="1" t="s">
        <v>311</v>
      </c>
      <c r="BM42">
        <v>24192</v>
      </c>
      <c r="BN42">
        <v>298</v>
      </c>
      <c r="BO42">
        <v>393</v>
      </c>
      <c r="BP42" s="1" t="s">
        <v>322</v>
      </c>
      <c r="BQ42" s="1" t="s">
        <v>172</v>
      </c>
      <c r="BR42" s="1" t="s">
        <v>323</v>
      </c>
      <c r="BS42" s="1" t="s">
        <v>172</v>
      </c>
      <c r="BT42" s="1" t="s">
        <v>324</v>
      </c>
      <c r="BU42" s="1" t="s">
        <v>290</v>
      </c>
      <c r="BV42" s="1" t="s">
        <v>172</v>
      </c>
      <c r="BW42" s="1" t="s">
        <v>92</v>
      </c>
      <c r="BX42">
        <v>552750</v>
      </c>
      <c r="BY42" s="7">
        <f t="shared" si="4"/>
        <v>1.8425</v>
      </c>
      <c r="CE42">
        <v>822</v>
      </c>
      <c r="CF42">
        <v>150</v>
      </c>
      <c r="CG42">
        <v>168</v>
      </c>
      <c r="CH42">
        <v>12</v>
      </c>
      <c r="CI42">
        <v>672</v>
      </c>
      <c r="CJ42">
        <v>4</v>
      </c>
      <c r="CK42">
        <v>950</v>
      </c>
      <c r="CL42">
        <v>45</v>
      </c>
      <c r="CM42" s="1" t="s">
        <v>92</v>
      </c>
    </row>
    <row r="43" spans="1:91">
      <c r="A43" s="1" t="s">
        <v>443</v>
      </c>
      <c r="B43" s="1" t="s">
        <v>92</v>
      </c>
      <c r="C43">
        <v>42</v>
      </c>
      <c r="D43" s="1" t="s">
        <v>172</v>
      </c>
      <c r="E43" s="1" t="s">
        <v>176</v>
      </c>
      <c r="F43" s="1" t="s">
        <v>142</v>
      </c>
      <c r="G43">
        <v>50</v>
      </c>
      <c r="H43">
        <v>120</v>
      </c>
      <c r="I43" s="3">
        <f>H43/(G43*365*24/1000)</f>
        <v>0.27397260273972601</v>
      </c>
      <c r="J43" s="1" t="s">
        <v>96</v>
      </c>
      <c r="M43" s="1" t="s">
        <v>92</v>
      </c>
      <c r="N43">
        <v>2008</v>
      </c>
      <c r="O43">
        <v>2011</v>
      </c>
      <c r="P43" s="1" t="s">
        <v>178</v>
      </c>
      <c r="Q43" s="1" t="s">
        <v>179</v>
      </c>
      <c r="R43" s="1" t="s">
        <v>444</v>
      </c>
      <c r="S43" s="1" t="s">
        <v>445</v>
      </c>
      <c r="T43">
        <v>2065</v>
      </c>
      <c r="U43">
        <v>303</v>
      </c>
      <c r="V43" s="1" t="s">
        <v>182</v>
      </c>
      <c r="W43">
        <v>2011</v>
      </c>
      <c r="X43">
        <v>471.87</v>
      </c>
      <c r="Y43">
        <v>9437.4</v>
      </c>
      <c r="Z43">
        <v>0.34</v>
      </c>
      <c r="AA43">
        <v>0.27</v>
      </c>
      <c r="AB43" s="1" t="s">
        <v>182</v>
      </c>
      <c r="AC43">
        <v>2011</v>
      </c>
      <c r="AD43">
        <v>0.42</v>
      </c>
      <c r="AE43">
        <v>25</v>
      </c>
      <c r="AF43" s="1" t="s">
        <v>183</v>
      </c>
      <c r="AG43" s="1" t="s">
        <v>92</v>
      </c>
      <c r="AH43" s="1" t="s">
        <v>92</v>
      </c>
      <c r="AI43">
        <v>1.88</v>
      </c>
      <c r="AJ43" s="1" t="s">
        <v>446</v>
      </c>
      <c r="AK43" s="1" t="s">
        <v>172</v>
      </c>
      <c r="AL43" s="1" t="s">
        <v>447</v>
      </c>
      <c r="AM43" s="1" t="s">
        <v>448</v>
      </c>
      <c r="AN43" s="1" t="s">
        <v>92</v>
      </c>
      <c r="AO43" s="1" t="s">
        <v>449</v>
      </c>
      <c r="AP43" s="1" t="s">
        <v>172</v>
      </c>
      <c r="AQ43" s="1" t="s">
        <v>121</v>
      </c>
      <c r="AR43" s="1" t="s">
        <v>106</v>
      </c>
      <c r="AS43" s="1" t="s">
        <v>123</v>
      </c>
      <c r="AT43" s="1" t="s">
        <v>110</v>
      </c>
      <c r="AU43" s="1" t="s">
        <v>167</v>
      </c>
      <c r="AV43" s="1" t="s">
        <v>118</v>
      </c>
      <c r="AW43" s="1" t="s">
        <v>168</v>
      </c>
      <c r="AX43" s="1" t="s">
        <v>209</v>
      </c>
      <c r="AY43">
        <v>100</v>
      </c>
      <c r="AZ43">
        <v>38.700000000000003</v>
      </c>
      <c r="BA43" s="1" t="s">
        <v>92</v>
      </c>
      <c r="BB43" s="1" t="s">
        <v>92</v>
      </c>
      <c r="BC43" s="1" t="s">
        <v>111</v>
      </c>
      <c r="BD43" s="1" t="s">
        <v>92</v>
      </c>
      <c r="BF43" s="1" t="s">
        <v>92</v>
      </c>
      <c r="BG43" s="1" t="s">
        <v>92</v>
      </c>
      <c r="BH43" s="1" t="s">
        <v>92</v>
      </c>
      <c r="BI43" s="1" t="s">
        <v>114</v>
      </c>
      <c r="BJ43" s="1" t="s">
        <v>115</v>
      </c>
      <c r="BK43" s="1" t="s">
        <v>450</v>
      </c>
      <c r="BM43">
        <v>18144</v>
      </c>
      <c r="BO43">
        <v>395</v>
      </c>
      <c r="BP43" s="1" t="s">
        <v>92</v>
      </c>
      <c r="BQ43" s="1" t="s">
        <v>92</v>
      </c>
      <c r="BR43" s="1" t="s">
        <v>114</v>
      </c>
      <c r="BS43" s="1" t="s">
        <v>115</v>
      </c>
      <c r="BT43" s="1" t="s">
        <v>451</v>
      </c>
      <c r="BU43" s="1" t="s">
        <v>354</v>
      </c>
      <c r="BV43" s="1" t="s">
        <v>106</v>
      </c>
      <c r="BW43" s="1" t="s">
        <v>452</v>
      </c>
      <c r="BX43">
        <v>412020</v>
      </c>
      <c r="BY43" s="7">
        <f t="shared" si="4"/>
        <v>1.3734</v>
      </c>
      <c r="CE43">
        <v>545</v>
      </c>
      <c r="CF43">
        <v>95</v>
      </c>
      <c r="CI43">
        <v>756</v>
      </c>
      <c r="CK43">
        <v>500</v>
      </c>
      <c r="CM43" s="1" t="s">
        <v>92</v>
      </c>
    </row>
    <row r="44" spans="1:91">
      <c r="A44" s="1" t="s">
        <v>453</v>
      </c>
      <c r="B44" s="1" t="s">
        <v>92</v>
      </c>
      <c r="C44">
        <v>43</v>
      </c>
      <c r="D44" s="1" t="s">
        <v>172</v>
      </c>
      <c r="E44" s="1" t="s">
        <v>176</v>
      </c>
      <c r="F44" s="1" t="s">
        <v>142</v>
      </c>
      <c r="G44">
        <v>50</v>
      </c>
      <c r="H44">
        <v>158</v>
      </c>
      <c r="I44" s="3"/>
      <c r="J44" s="1" t="s">
        <v>96</v>
      </c>
      <c r="M44" s="1" t="s">
        <v>92</v>
      </c>
      <c r="N44">
        <v>2008</v>
      </c>
      <c r="O44">
        <v>2011</v>
      </c>
      <c r="P44" s="1" t="s">
        <v>243</v>
      </c>
      <c r="Q44" s="1" t="s">
        <v>244</v>
      </c>
      <c r="R44" s="1" t="s">
        <v>454</v>
      </c>
      <c r="S44" s="1" t="s">
        <v>455</v>
      </c>
      <c r="T44">
        <v>2107</v>
      </c>
      <c r="U44">
        <v>300</v>
      </c>
      <c r="V44" s="1" t="s">
        <v>182</v>
      </c>
      <c r="W44">
        <v>2011</v>
      </c>
      <c r="X44">
        <v>467.2</v>
      </c>
      <c r="Y44">
        <v>9344</v>
      </c>
      <c r="Z44">
        <v>0.25</v>
      </c>
      <c r="AA44">
        <v>0.27</v>
      </c>
      <c r="AB44" s="1" t="s">
        <v>182</v>
      </c>
      <c r="AC44">
        <v>2011</v>
      </c>
      <c r="AD44">
        <v>0.42</v>
      </c>
      <c r="AE44">
        <v>25</v>
      </c>
      <c r="AF44" s="1" t="s">
        <v>183</v>
      </c>
      <c r="AG44" s="1" t="s">
        <v>92</v>
      </c>
      <c r="AH44" s="1" t="s">
        <v>456</v>
      </c>
      <c r="AI44">
        <v>2</v>
      </c>
      <c r="AJ44" s="1" t="s">
        <v>308</v>
      </c>
      <c r="AK44" s="1" t="s">
        <v>172</v>
      </c>
      <c r="AL44" s="1" t="s">
        <v>457</v>
      </c>
      <c r="AM44" s="1" t="s">
        <v>206</v>
      </c>
      <c r="AN44" s="1" t="s">
        <v>458</v>
      </c>
      <c r="AO44" s="1" t="s">
        <v>308</v>
      </c>
      <c r="AP44" s="1" t="s">
        <v>172</v>
      </c>
      <c r="AQ44" s="1" t="s">
        <v>92</v>
      </c>
      <c r="AR44" s="1" t="s">
        <v>92</v>
      </c>
      <c r="AS44" s="1" t="s">
        <v>262</v>
      </c>
      <c r="AT44" s="1" t="s">
        <v>110</v>
      </c>
      <c r="AU44" s="1" t="s">
        <v>167</v>
      </c>
      <c r="AV44" s="1" t="s">
        <v>118</v>
      </c>
      <c r="AW44" s="1" t="s">
        <v>92</v>
      </c>
      <c r="AX44" s="1" t="s">
        <v>92</v>
      </c>
      <c r="AY44">
        <v>100</v>
      </c>
      <c r="AZ44">
        <v>38.1</v>
      </c>
      <c r="BA44" s="1" t="s">
        <v>92</v>
      </c>
      <c r="BB44" s="1" t="s">
        <v>92</v>
      </c>
      <c r="BC44" s="1" t="s">
        <v>111</v>
      </c>
      <c r="BD44" s="1" t="s">
        <v>210</v>
      </c>
      <c r="BE44">
        <v>7.5</v>
      </c>
      <c r="BF44" s="1" t="s">
        <v>459</v>
      </c>
      <c r="BG44" s="1" t="s">
        <v>92</v>
      </c>
      <c r="BH44" s="1" t="s">
        <v>92</v>
      </c>
      <c r="BI44" s="1" t="s">
        <v>251</v>
      </c>
      <c r="BJ44" s="1" t="s">
        <v>213</v>
      </c>
      <c r="BK44" s="1" t="s">
        <v>92</v>
      </c>
      <c r="BM44">
        <v>11232</v>
      </c>
      <c r="BN44">
        <v>293</v>
      </c>
      <c r="BO44">
        <v>393</v>
      </c>
      <c r="BP44" s="1" t="s">
        <v>308</v>
      </c>
      <c r="BQ44" s="1" t="s">
        <v>172</v>
      </c>
      <c r="BR44" s="1" t="s">
        <v>313</v>
      </c>
      <c r="BS44" s="1" t="s">
        <v>172</v>
      </c>
      <c r="BT44" s="1" t="s">
        <v>314</v>
      </c>
      <c r="BU44" s="1" t="s">
        <v>117</v>
      </c>
      <c r="BV44" s="1" t="s">
        <v>118</v>
      </c>
      <c r="BW44" s="1" t="s">
        <v>134</v>
      </c>
      <c r="BX44">
        <v>510120</v>
      </c>
      <c r="BY44" s="7">
        <f t="shared" si="4"/>
        <v>1.7003999999999999</v>
      </c>
      <c r="CE44">
        <v>817</v>
      </c>
      <c r="CF44">
        <v>144</v>
      </c>
      <c r="CG44">
        <v>156</v>
      </c>
      <c r="CH44">
        <v>12</v>
      </c>
      <c r="CI44">
        <v>624</v>
      </c>
      <c r="CJ44">
        <v>4</v>
      </c>
      <c r="CK44">
        <v>600</v>
      </c>
      <c r="CL44">
        <v>40</v>
      </c>
      <c r="CM44" s="1" t="s">
        <v>92</v>
      </c>
    </row>
    <row r="45" spans="1:91">
      <c r="A45" s="1" t="s">
        <v>374</v>
      </c>
      <c r="B45" s="1" t="s">
        <v>92</v>
      </c>
      <c r="C45">
        <v>34</v>
      </c>
      <c r="D45" s="1" t="s">
        <v>172</v>
      </c>
      <c r="E45" s="1" t="s">
        <v>176</v>
      </c>
      <c r="F45" s="1" t="s">
        <v>142</v>
      </c>
      <c r="G45">
        <v>50</v>
      </c>
      <c r="H45">
        <v>175</v>
      </c>
      <c r="I45" s="3">
        <f>H45/(G45*365*24/1000)</f>
        <v>0.3995433789954338</v>
      </c>
      <c r="J45" s="1" t="s">
        <v>96</v>
      </c>
      <c r="M45" s="1" t="s">
        <v>92</v>
      </c>
      <c r="N45">
        <v>2009</v>
      </c>
      <c r="O45">
        <v>2011</v>
      </c>
      <c r="P45" s="1" t="s">
        <v>178</v>
      </c>
      <c r="Q45" s="1" t="s">
        <v>375</v>
      </c>
      <c r="R45" s="1" t="s">
        <v>376</v>
      </c>
      <c r="S45" s="1" t="s">
        <v>377</v>
      </c>
      <c r="T45">
        <v>2007</v>
      </c>
      <c r="U45">
        <v>270</v>
      </c>
      <c r="V45" s="1" t="s">
        <v>182</v>
      </c>
      <c r="W45">
        <v>2011</v>
      </c>
      <c r="X45">
        <v>420.48</v>
      </c>
      <c r="Y45">
        <v>8409.6</v>
      </c>
      <c r="Z45">
        <v>0.21</v>
      </c>
      <c r="AA45">
        <v>0.27</v>
      </c>
      <c r="AB45" s="1" t="s">
        <v>182</v>
      </c>
      <c r="AC45">
        <v>2011</v>
      </c>
      <c r="AD45">
        <v>0.42</v>
      </c>
      <c r="AE45">
        <v>25</v>
      </c>
      <c r="AF45" s="1" t="s">
        <v>183</v>
      </c>
      <c r="AG45" s="1" t="s">
        <v>92</v>
      </c>
      <c r="AH45" s="1" t="s">
        <v>92</v>
      </c>
      <c r="AI45">
        <v>2.2999999999999998</v>
      </c>
      <c r="AJ45" s="1" t="s">
        <v>378</v>
      </c>
      <c r="AK45" s="1" t="s">
        <v>379</v>
      </c>
      <c r="AL45" s="1" t="s">
        <v>380</v>
      </c>
      <c r="AM45" s="1" t="s">
        <v>378</v>
      </c>
      <c r="AN45" s="1" t="s">
        <v>92</v>
      </c>
      <c r="AO45" s="1" t="s">
        <v>381</v>
      </c>
      <c r="AP45" s="1" t="s">
        <v>172</v>
      </c>
      <c r="AQ45" s="1" t="s">
        <v>92</v>
      </c>
      <c r="AR45" s="1" t="s">
        <v>92</v>
      </c>
      <c r="AS45" s="1" t="s">
        <v>262</v>
      </c>
      <c r="AT45" s="1" t="s">
        <v>110</v>
      </c>
      <c r="AU45" s="1" t="s">
        <v>92</v>
      </c>
      <c r="AV45" s="1" t="s">
        <v>92</v>
      </c>
      <c r="AW45" s="1" t="s">
        <v>92</v>
      </c>
      <c r="AX45" s="1" t="s">
        <v>209</v>
      </c>
      <c r="AY45">
        <v>100</v>
      </c>
      <c r="AZ45">
        <v>38.1</v>
      </c>
      <c r="BA45" s="1" t="s">
        <v>92</v>
      </c>
      <c r="BB45" s="1" t="s">
        <v>92</v>
      </c>
      <c r="BC45" s="1" t="s">
        <v>111</v>
      </c>
      <c r="BD45" s="1" t="s">
        <v>210</v>
      </c>
      <c r="BE45">
        <v>7.5</v>
      </c>
      <c r="BF45" s="1" t="s">
        <v>382</v>
      </c>
      <c r="BG45" s="1" t="s">
        <v>92</v>
      </c>
      <c r="BH45" s="1" t="s">
        <v>92</v>
      </c>
      <c r="BI45" s="1" t="s">
        <v>313</v>
      </c>
      <c r="BJ45" s="1" t="s">
        <v>172</v>
      </c>
      <c r="BK45" s="1" t="s">
        <v>92</v>
      </c>
      <c r="BN45">
        <v>293</v>
      </c>
      <c r="BO45">
        <v>393</v>
      </c>
      <c r="BP45" s="1" t="s">
        <v>313</v>
      </c>
      <c r="BQ45" s="1" t="s">
        <v>172</v>
      </c>
      <c r="BR45" s="1" t="s">
        <v>313</v>
      </c>
      <c r="BS45" s="1" t="s">
        <v>172</v>
      </c>
      <c r="BT45" s="1" t="s">
        <v>314</v>
      </c>
      <c r="BU45" s="1" t="s">
        <v>117</v>
      </c>
      <c r="BV45" s="1" t="s">
        <v>118</v>
      </c>
      <c r="BW45" s="1" t="s">
        <v>134</v>
      </c>
      <c r="BX45">
        <v>510120</v>
      </c>
      <c r="BY45" s="7">
        <f t="shared" si="4"/>
        <v>1.7003999999999999</v>
      </c>
      <c r="CE45">
        <v>817</v>
      </c>
      <c r="CG45">
        <v>156</v>
      </c>
      <c r="CI45">
        <v>624</v>
      </c>
      <c r="CJ45">
        <v>4</v>
      </c>
      <c r="CK45">
        <v>900</v>
      </c>
      <c r="CL45">
        <v>45</v>
      </c>
      <c r="CM45" s="1" t="s">
        <v>92</v>
      </c>
    </row>
    <row r="46" spans="1:91">
      <c r="A46" s="1" t="s">
        <v>383</v>
      </c>
      <c r="B46" s="1" t="s">
        <v>92</v>
      </c>
      <c r="C46">
        <v>35</v>
      </c>
      <c r="D46" s="1" t="s">
        <v>172</v>
      </c>
      <c r="E46" s="1" t="s">
        <v>176</v>
      </c>
      <c r="F46" s="1" t="s">
        <v>142</v>
      </c>
      <c r="G46">
        <v>20</v>
      </c>
      <c r="H46">
        <v>110</v>
      </c>
      <c r="I46" s="3">
        <f>H46/(G46*365*24/1000)</f>
        <v>0.62785388127853881</v>
      </c>
      <c r="J46" s="1" t="s">
        <v>177</v>
      </c>
      <c r="M46" s="1" t="s">
        <v>92</v>
      </c>
      <c r="N46">
        <v>2009</v>
      </c>
      <c r="O46">
        <v>2011</v>
      </c>
      <c r="P46" s="1" t="s">
        <v>178</v>
      </c>
      <c r="Q46" s="1" t="s">
        <v>179</v>
      </c>
      <c r="R46" s="1" t="s">
        <v>384</v>
      </c>
      <c r="S46" s="1" t="s">
        <v>385</v>
      </c>
      <c r="T46">
        <v>2072</v>
      </c>
      <c r="U46">
        <v>230</v>
      </c>
      <c r="V46" s="1" t="s">
        <v>182</v>
      </c>
      <c r="W46">
        <v>2011</v>
      </c>
      <c r="X46">
        <v>358.19</v>
      </c>
      <c r="Y46">
        <v>17909.3</v>
      </c>
      <c r="Z46">
        <v>0.28000000000000003</v>
      </c>
      <c r="AA46">
        <v>0.27</v>
      </c>
      <c r="AB46" s="1" t="s">
        <v>182</v>
      </c>
      <c r="AC46">
        <v>2011</v>
      </c>
      <c r="AD46">
        <v>0.42</v>
      </c>
      <c r="AE46">
        <v>25</v>
      </c>
      <c r="AF46" s="1" t="s">
        <v>183</v>
      </c>
      <c r="AG46" s="1" t="s">
        <v>92</v>
      </c>
      <c r="AH46" s="1" t="s">
        <v>386</v>
      </c>
      <c r="AI46">
        <v>1.95</v>
      </c>
      <c r="AJ46" s="1" t="s">
        <v>378</v>
      </c>
      <c r="AK46" s="1" t="s">
        <v>172</v>
      </c>
      <c r="AL46" s="1" t="s">
        <v>387</v>
      </c>
      <c r="AM46" s="1" t="s">
        <v>388</v>
      </c>
      <c r="AN46" s="1" t="s">
        <v>92</v>
      </c>
      <c r="AO46" s="1" t="s">
        <v>389</v>
      </c>
      <c r="AP46" s="1" t="s">
        <v>172</v>
      </c>
      <c r="AQ46" s="1" t="s">
        <v>92</v>
      </c>
      <c r="AR46" s="1" t="s">
        <v>92</v>
      </c>
      <c r="AS46" s="1" t="s">
        <v>390</v>
      </c>
      <c r="AT46" s="1" t="s">
        <v>298</v>
      </c>
      <c r="AU46" s="1" t="s">
        <v>167</v>
      </c>
      <c r="AV46" s="1" t="s">
        <v>118</v>
      </c>
      <c r="AW46" s="1" t="s">
        <v>391</v>
      </c>
      <c r="AX46" s="1" t="s">
        <v>209</v>
      </c>
      <c r="BA46" s="1" t="s">
        <v>92</v>
      </c>
      <c r="BB46" s="1" t="s">
        <v>92</v>
      </c>
      <c r="BC46" s="1" t="s">
        <v>111</v>
      </c>
      <c r="BD46" s="1" t="s">
        <v>112</v>
      </c>
      <c r="BE46">
        <v>15</v>
      </c>
      <c r="BF46" s="1" t="s">
        <v>392</v>
      </c>
      <c r="BG46" s="1" t="s">
        <v>92</v>
      </c>
      <c r="BH46" s="1" t="s">
        <v>92</v>
      </c>
      <c r="BI46" s="1" t="s">
        <v>393</v>
      </c>
      <c r="BJ46" s="1" t="s">
        <v>172</v>
      </c>
      <c r="BK46" s="1" t="s">
        <v>92</v>
      </c>
      <c r="BL46">
        <v>140</v>
      </c>
      <c r="BP46" s="1" t="s">
        <v>313</v>
      </c>
      <c r="BQ46" s="1" t="s">
        <v>172</v>
      </c>
      <c r="BR46" s="1" t="s">
        <v>313</v>
      </c>
      <c r="BS46" s="1" t="s">
        <v>172</v>
      </c>
      <c r="BT46" s="1" t="s">
        <v>394</v>
      </c>
      <c r="BU46" s="1" t="s">
        <v>354</v>
      </c>
      <c r="BV46" s="1" t="s">
        <v>106</v>
      </c>
      <c r="BW46" s="1" t="s">
        <v>92</v>
      </c>
      <c r="BX46">
        <v>304750</v>
      </c>
      <c r="BY46" s="7">
        <f t="shared" si="4"/>
        <v>2.5395833333333333</v>
      </c>
      <c r="BZ46">
        <v>2650</v>
      </c>
      <c r="CA46">
        <v>120</v>
      </c>
      <c r="CK46">
        <v>800</v>
      </c>
      <c r="CL46">
        <v>45</v>
      </c>
      <c r="CM46" s="1" t="s">
        <v>92</v>
      </c>
    </row>
    <row r="47" spans="1:91">
      <c r="A47" s="1" t="s">
        <v>460</v>
      </c>
      <c r="B47" s="1" t="s">
        <v>92</v>
      </c>
      <c r="C47">
        <v>44</v>
      </c>
      <c r="D47" s="1" t="s">
        <v>172</v>
      </c>
      <c r="E47" s="1" t="s">
        <v>176</v>
      </c>
      <c r="F47" s="1" t="s">
        <v>142</v>
      </c>
      <c r="G47">
        <v>50</v>
      </c>
      <c r="H47">
        <v>159</v>
      </c>
      <c r="I47" s="3"/>
      <c r="J47" s="1" t="s">
        <v>96</v>
      </c>
      <c r="M47" s="1" t="s">
        <v>92</v>
      </c>
      <c r="N47">
        <v>2009</v>
      </c>
      <c r="O47">
        <v>2011</v>
      </c>
      <c r="P47" s="1" t="s">
        <v>243</v>
      </c>
      <c r="Q47" s="1" t="s">
        <v>244</v>
      </c>
      <c r="R47" s="1" t="s">
        <v>454</v>
      </c>
      <c r="S47" s="1" t="s">
        <v>461</v>
      </c>
      <c r="T47">
        <v>2107</v>
      </c>
      <c r="U47">
        <v>300</v>
      </c>
      <c r="V47" s="1" t="s">
        <v>182</v>
      </c>
      <c r="W47">
        <v>2011</v>
      </c>
      <c r="X47">
        <v>467.2</v>
      </c>
      <c r="Y47">
        <v>9344</v>
      </c>
      <c r="Z47">
        <v>0.25</v>
      </c>
      <c r="AA47">
        <v>0.27</v>
      </c>
      <c r="AB47" s="1" t="s">
        <v>182</v>
      </c>
      <c r="AC47">
        <v>2011</v>
      </c>
      <c r="AD47">
        <v>0.42</v>
      </c>
      <c r="AE47">
        <v>25</v>
      </c>
      <c r="AF47" s="1" t="s">
        <v>183</v>
      </c>
      <c r="AG47" s="1" t="s">
        <v>92</v>
      </c>
      <c r="AH47" s="1" t="s">
        <v>456</v>
      </c>
      <c r="AI47">
        <v>2</v>
      </c>
      <c r="AJ47" s="1" t="s">
        <v>308</v>
      </c>
      <c r="AK47" s="1" t="s">
        <v>172</v>
      </c>
      <c r="AL47" s="1" t="s">
        <v>457</v>
      </c>
      <c r="AM47" s="1" t="s">
        <v>206</v>
      </c>
      <c r="AN47" s="1" t="s">
        <v>458</v>
      </c>
      <c r="AO47" s="1" t="s">
        <v>308</v>
      </c>
      <c r="AP47" s="1" t="s">
        <v>172</v>
      </c>
      <c r="AQ47" s="1" t="s">
        <v>92</v>
      </c>
      <c r="AR47" s="1" t="s">
        <v>92</v>
      </c>
      <c r="AS47" s="1" t="s">
        <v>262</v>
      </c>
      <c r="AT47" s="1" t="s">
        <v>110</v>
      </c>
      <c r="AU47" s="1" t="s">
        <v>167</v>
      </c>
      <c r="AV47" s="1" t="s">
        <v>118</v>
      </c>
      <c r="AW47" s="1" t="s">
        <v>92</v>
      </c>
      <c r="AX47" s="1" t="s">
        <v>92</v>
      </c>
      <c r="AY47">
        <v>100</v>
      </c>
      <c r="AZ47">
        <v>38.1</v>
      </c>
      <c r="BA47" s="1" t="s">
        <v>92</v>
      </c>
      <c r="BB47" s="1" t="s">
        <v>92</v>
      </c>
      <c r="BC47" s="1" t="s">
        <v>111</v>
      </c>
      <c r="BD47" s="1" t="s">
        <v>210</v>
      </c>
      <c r="BE47">
        <v>7.5</v>
      </c>
      <c r="BF47" s="1" t="s">
        <v>459</v>
      </c>
      <c r="BG47" s="1" t="s">
        <v>92</v>
      </c>
      <c r="BH47" s="1" t="s">
        <v>92</v>
      </c>
      <c r="BI47" s="1" t="s">
        <v>170</v>
      </c>
      <c r="BJ47" s="1" t="s">
        <v>118</v>
      </c>
      <c r="BK47" s="1" t="s">
        <v>92</v>
      </c>
      <c r="BM47">
        <v>11232</v>
      </c>
      <c r="BN47">
        <v>293</v>
      </c>
      <c r="BO47">
        <v>393</v>
      </c>
      <c r="BP47" s="1" t="s">
        <v>308</v>
      </c>
      <c r="BQ47" s="1" t="s">
        <v>172</v>
      </c>
      <c r="BR47" s="1" t="s">
        <v>313</v>
      </c>
      <c r="BS47" s="1" t="s">
        <v>172</v>
      </c>
      <c r="BT47" s="1" t="s">
        <v>314</v>
      </c>
      <c r="BU47" s="1" t="s">
        <v>117</v>
      </c>
      <c r="BV47" s="1" t="s">
        <v>118</v>
      </c>
      <c r="BW47" s="1" t="s">
        <v>134</v>
      </c>
      <c r="BX47">
        <v>510120</v>
      </c>
      <c r="BY47" s="7">
        <f t="shared" si="4"/>
        <v>1.7003999999999999</v>
      </c>
      <c r="CE47">
        <v>817</v>
      </c>
      <c r="CF47">
        <v>144</v>
      </c>
      <c r="CG47">
        <v>156</v>
      </c>
      <c r="CH47">
        <v>12</v>
      </c>
      <c r="CI47">
        <v>624</v>
      </c>
      <c r="CJ47">
        <v>4</v>
      </c>
      <c r="CK47">
        <v>600</v>
      </c>
      <c r="CL47">
        <v>40</v>
      </c>
      <c r="CM47" s="1" t="s">
        <v>92</v>
      </c>
    </row>
    <row r="48" spans="1:91">
      <c r="A48" s="1" t="s">
        <v>462</v>
      </c>
      <c r="B48" s="1" t="s">
        <v>92</v>
      </c>
      <c r="C48">
        <v>45</v>
      </c>
      <c r="D48" s="1" t="s">
        <v>172</v>
      </c>
      <c r="E48" s="1" t="s">
        <v>176</v>
      </c>
      <c r="F48" s="1" t="s">
        <v>142</v>
      </c>
      <c r="G48">
        <v>50</v>
      </c>
      <c r="H48">
        <v>114.5</v>
      </c>
      <c r="I48" s="3"/>
      <c r="J48" s="1" t="s">
        <v>96</v>
      </c>
      <c r="M48" s="1" t="s">
        <v>92</v>
      </c>
      <c r="N48">
        <v>2009</v>
      </c>
      <c r="O48">
        <v>2011</v>
      </c>
      <c r="P48" s="1" t="s">
        <v>178</v>
      </c>
      <c r="Q48" s="1" t="s">
        <v>351</v>
      </c>
      <c r="R48" s="1" t="s">
        <v>352</v>
      </c>
      <c r="S48" s="1" t="s">
        <v>353</v>
      </c>
      <c r="T48">
        <v>2064</v>
      </c>
      <c r="U48">
        <v>247</v>
      </c>
      <c r="V48" s="1" t="s">
        <v>182</v>
      </c>
      <c r="W48">
        <v>2011</v>
      </c>
      <c r="X48">
        <v>384.66</v>
      </c>
      <c r="Y48">
        <v>7693.2</v>
      </c>
      <c r="Z48">
        <v>0.28999999999999998</v>
      </c>
      <c r="AA48">
        <v>0.27</v>
      </c>
      <c r="AB48" s="1" t="s">
        <v>182</v>
      </c>
      <c r="AC48">
        <v>2011</v>
      </c>
      <c r="AD48">
        <v>0.42</v>
      </c>
      <c r="AE48">
        <v>25</v>
      </c>
      <c r="AF48" s="1" t="s">
        <v>183</v>
      </c>
      <c r="AG48" s="1" t="s">
        <v>329</v>
      </c>
      <c r="AH48" s="1" t="s">
        <v>92</v>
      </c>
      <c r="AI48">
        <v>1.35</v>
      </c>
      <c r="AJ48" s="1" t="s">
        <v>161</v>
      </c>
      <c r="AK48" s="1" t="s">
        <v>172</v>
      </c>
      <c r="AL48" s="1" t="s">
        <v>161</v>
      </c>
      <c r="AM48" s="1" t="s">
        <v>260</v>
      </c>
      <c r="AN48" s="1" t="s">
        <v>92</v>
      </c>
      <c r="AO48" s="1" t="s">
        <v>161</v>
      </c>
      <c r="AP48" s="1" t="s">
        <v>172</v>
      </c>
      <c r="AQ48" s="1" t="s">
        <v>92</v>
      </c>
      <c r="AR48" s="1" t="s">
        <v>92</v>
      </c>
      <c r="AS48" s="1" t="s">
        <v>262</v>
      </c>
      <c r="AT48" s="1" t="s">
        <v>110</v>
      </c>
      <c r="AU48" s="1" t="s">
        <v>191</v>
      </c>
      <c r="AV48" s="1" t="s">
        <v>106</v>
      </c>
      <c r="AW48" s="1" t="s">
        <v>92</v>
      </c>
      <c r="AX48" s="1" t="s">
        <v>209</v>
      </c>
      <c r="BA48" s="1" t="s">
        <v>92</v>
      </c>
      <c r="BB48" s="1" t="s">
        <v>92</v>
      </c>
      <c r="BC48" s="1" t="s">
        <v>111</v>
      </c>
      <c r="BD48" s="1" t="s">
        <v>92</v>
      </c>
      <c r="BF48" s="1" t="s">
        <v>92</v>
      </c>
      <c r="BG48" s="1" t="s">
        <v>92</v>
      </c>
      <c r="BH48" s="1" t="s">
        <v>92</v>
      </c>
      <c r="BI48" s="1" t="s">
        <v>161</v>
      </c>
      <c r="BJ48" s="1" t="s">
        <v>172</v>
      </c>
      <c r="BK48" s="1" t="s">
        <v>92</v>
      </c>
      <c r="BO48">
        <v>393</v>
      </c>
      <c r="BP48" s="1" t="s">
        <v>161</v>
      </c>
      <c r="BQ48" s="1" t="s">
        <v>172</v>
      </c>
      <c r="BR48" s="1" t="s">
        <v>173</v>
      </c>
      <c r="BS48" s="1" t="s">
        <v>106</v>
      </c>
      <c r="BT48" s="1" t="s">
        <v>263</v>
      </c>
      <c r="BU48" s="1" t="s">
        <v>117</v>
      </c>
      <c r="BV48" s="1" t="s">
        <v>118</v>
      </c>
      <c r="BW48" s="1" t="s">
        <v>125</v>
      </c>
      <c r="BX48">
        <v>372240</v>
      </c>
      <c r="BY48" s="7">
        <f t="shared" si="4"/>
        <v>1.2407999999999999</v>
      </c>
      <c r="CE48">
        <v>470</v>
      </c>
      <c r="CF48">
        <v>100</v>
      </c>
      <c r="CG48">
        <v>99</v>
      </c>
      <c r="CH48">
        <v>12</v>
      </c>
      <c r="CI48">
        <v>792</v>
      </c>
      <c r="CJ48">
        <v>8</v>
      </c>
      <c r="CK48">
        <v>350</v>
      </c>
      <c r="CL48">
        <v>31</v>
      </c>
      <c r="CM48" s="1" t="s">
        <v>92</v>
      </c>
    </row>
    <row r="49" spans="1:91">
      <c r="A49" s="1" t="s">
        <v>463</v>
      </c>
      <c r="B49" s="1" t="s">
        <v>92</v>
      </c>
      <c r="C49">
        <v>46</v>
      </c>
      <c r="D49" s="1" t="s">
        <v>172</v>
      </c>
      <c r="E49" s="1" t="s">
        <v>176</v>
      </c>
      <c r="F49" s="1" t="s">
        <v>142</v>
      </c>
      <c r="G49">
        <v>50</v>
      </c>
      <c r="H49">
        <v>175</v>
      </c>
      <c r="I49" s="3"/>
      <c r="J49" s="1" t="s">
        <v>96</v>
      </c>
      <c r="M49" s="1" t="s">
        <v>92</v>
      </c>
      <c r="N49">
        <v>2009</v>
      </c>
      <c r="O49">
        <v>2011</v>
      </c>
      <c r="P49" s="1" t="s">
        <v>178</v>
      </c>
      <c r="Q49" s="1" t="s">
        <v>375</v>
      </c>
      <c r="R49" s="1" t="s">
        <v>376</v>
      </c>
      <c r="S49" s="1" t="s">
        <v>464</v>
      </c>
      <c r="T49">
        <v>2007</v>
      </c>
      <c r="U49">
        <v>270</v>
      </c>
      <c r="V49" s="1" t="s">
        <v>182</v>
      </c>
      <c r="W49">
        <v>2011</v>
      </c>
      <c r="X49">
        <v>420.48</v>
      </c>
      <c r="Y49">
        <v>8409.6</v>
      </c>
      <c r="Z49">
        <v>0.21</v>
      </c>
      <c r="AA49">
        <v>0.27</v>
      </c>
      <c r="AB49" s="1" t="s">
        <v>182</v>
      </c>
      <c r="AC49">
        <v>2011</v>
      </c>
      <c r="AD49">
        <v>0.42</v>
      </c>
      <c r="AE49">
        <v>25</v>
      </c>
      <c r="AF49" s="1" t="s">
        <v>183</v>
      </c>
      <c r="AG49" s="1" t="s">
        <v>92</v>
      </c>
      <c r="AH49" s="1" t="s">
        <v>92</v>
      </c>
      <c r="AI49">
        <v>2.2999999999999998</v>
      </c>
      <c r="AJ49" s="1" t="s">
        <v>378</v>
      </c>
      <c r="AK49" s="1" t="s">
        <v>379</v>
      </c>
      <c r="AL49" s="1" t="s">
        <v>465</v>
      </c>
      <c r="AM49" s="1" t="s">
        <v>378</v>
      </c>
      <c r="AN49" s="1" t="s">
        <v>92</v>
      </c>
      <c r="AO49" s="1" t="s">
        <v>313</v>
      </c>
      <c r="AP49" s="1" t="s">
        <v>172</v>
      </c>
      <c r="AQ49" s="1" t="s">
        <v>92</v>
      </c>
      <c r="AR49" s="1" t="s">
        <v>92</v>
      </c>
      <c r="AS49" s="1" t="s">
        <v>262</v>
      </c>
      <c r="AT49" s="1" t="s">
        <v>110</v>
      </c>
      <c r="AU49" s="1" t="s">
        <v>92</v>
      </c>
      <c r="AV49" s="1" t="s">
        <v>92</v>
      </c>
      <c r="AW49" s="1" t="s">
        <v>92</v>
      </c>
      <c r="AX49" s="1" t="s">
        <v>209</v>
      </c>
      <c r="AY49">
        <v>100</v>
      </c>
      <c r="AZ49">
        <v>38.1</v>
      </c>
      <c r="BA49" s="1" t="s">
        <v>92</v>
      </c>
      <c r="BB49" s="1" t="s">
        <v>92</v>
      </c>
      <c r="BC49" s="1" t="s">
        <v>111</v>
      </c>
      <c r="BD49" s="1" t="s">
        <v>210</v>
      </c>
      <c r="BE49">
        <v>7.5</v>
      </c>
      <c r="BF49" s="1" t="s">
        <v>382</v>
      </c>
      <c r="BG49" s="1" t="s">
        <v>92</v>
      </c>
      <c r="BH49" s="1" t="s">
        <v>92</v>
      </c>
      <c r="BI49" s="1" t="s">
        <v>170</v>
      </c>
      <c r="BJ49" s="1" t="s">
        <v>118</v>
      </c>
      <c r="BK49" s="1" t="s">
        <v>92</v>
      </c>
      <c r="BN49">
        <v>293</v>
      </c>
      <c r="BO49">
        <v>393</v>
      </c>
      <c r="BP49" s="1" t="s">
        <v>313</v>
      </c>
      <c r="BQ49" s="1" t="s">
        <v>172</v>
      </c>
      <c r="BR49" s="1" t="s">
        <v>313</v>
      </c>
      <c r="BS49" s="1" t="s">
        <v>172</v>
      </c>
      <c r="BT49" s="1" t="s">
        <v>466</v>
      </c>
      <c r="BU49" s="1" t="s">
        <v>117</v>
      </c>
      <c r="BV49" s="1" t="s">
        <v>118</v>
      </c>
      <c r="BW49" s="1" t="s">
        <v>134</v>
      </c>
      <c r="BX49">
        <v>510120</v>
      </c>
      <c r="BY49" s="7">
        <f t="shared" si="4"/>
        <v>1.7003999999999999</v>
      </c>
      <c r="CE49">
        <v>817</v>
      </c>
      <c r="CG49">
        <v>156</v>
      </c>
      <c r="CI49">
        <v>624</v>
      </c>
      <c r="CJ49">
        <v>4</v>
      </c>
      <c r="CK49">
        <v>900</v>
      </c>
      <c r="CL49">
        <v>45</v>
      </c>
      <c r="CM49" s="1" t="s">
        <v>92</v>
      </c>
    </row>
    <row r="50" spans="1:91">
      <c r="A50" s="1" t="s">
        <v>355</v>
      </c>
      <c r="B50" s="1" t="s">
        <v>92</v>
      </c>
      <c r="C50">
        <v>32</v>
      </c>
      <c r="D50" s="1" t="s">
        <v>356</v>
      </c>
      <c r="E50" s="1" t="s">
        <v>357</v>
      </c>
      <c r="F50" s="1" t="s">
        <v>142</v>
      </c>
      <c r="G50">
        <v>2.5</v>
      </c>
      <c r="J50" s="1" t="s">
        <v>177</v>
      </c>
      <c r="M50" s="1" t="s">
        <v>92</v>
      </c>
      <c r="O50">
        <v>2011</v>
      </c>
      <c r="P50" s="1" t="s">
        <v>358</v>
      </c>
      <c r="Q50" s="1" t="s">
        <v>92</v>
      </c>
      <c r="R50" s="1" t="s">
        <v>359</v>
      </c>
      <c r="S50" s="1" t="s">
        <v>360</v>
      </c>
      <c r="V50" s="1" t="s">
        <v>92</v>
      </c>
      <c r="AB50" s="1" t="s">
        <v>92</v>
      </c>
      <c r="AF50" s="1" t="s">
        <v>92</v>
      </c>
      <c r="AG50" s="1" t="s">
        <v>92</v>
      </c>
      <c r="AH50" s="1" t="s">
        <v>92</v>
      </c>
      <c r="AI50">
        <v>0.05</v>
      </c>
      <c r="AJ50" s="1" t="s">
        <v>361</v>
      </c>
      <c r="AK50" s="1" t="s">
        <v>106</v>
      </c>
      <c r="AL50" s="1" t="s">
        <v>362</v>
      </c>
      <c r="AM50" s="1" t="s">
        <v>362</v>
      </c>
      <c r="AN50" s="1" t="s">
        <v>92</v>
      </c>
      <c r="AO50" s="1" t="s">
        <v>92</v>
      </c>
      <c r="AP50" s="1" t="s">
        <v>92</v>
      </c>
      <c r="AQ50" s="1" t="s">
        <v>92</v>
      </c>
      <c r="AR50" s="1" t="s">
        <v>92</v>
      </c>
      <c r="AS50" s="1" t="s">
        <v>190</v>
      </c>
      <c r="AT50" s="1" t="s">
        <v>190</v>
      </c>
      <c r="AU50" s="1" t="s">
        <v>363</v>
      </c>
      <c r="AV50" s="1" t="s">
        <v>356</v>
      </c>
      <c r="AW50" s="1" t="s">
        <v>92</v>
      </c>
      <c r="AX50" s="1" t="s">
        <v>209</v>
      </c>
      <c r="AY50">
        <v>60</v>
      </c>
      <c r="BA50" s="1" t="s">
        <v>92</v>
      </c>
      <c r="BB50" s="1" t="s">
        <v>92</v>
      </c>
      <c r="BC50" s="1" t="s">
        <v>111</v>
      </c>
      <c r="BD50" s="1" t="s">
        <v>92</v>
      </c>
      <c r="BF50" s="1" t="s">
        <v>92</v>
      </c>
      <c r="BG50" s="1" t="s">
        <v>92</v>
      </c>
      <c r="BH50" s="1" t="s">
        <v>92</v>
      </c>
      <c r="BI50" s="1" t="s">
        <v>92</v>
      </c>
      <c r="BJ50" s="1" t="s">
        <v>92</v>
      </c>
      <c r="BK50" s="1" t="s">
        <v>92</v>
      </c>
      <c r="BP50" s="1" t="s">
        <v>92</v>
      </c>
      <c r="BQ50" s="1" t="s">
        <v>92</v>
      </c>
      <c r="BR50" s="1" t="s">
        <v>364</v>
      </c>
      <c r="BS50" s="1" t="s">
        <v>106</v>
      </c>
      <c r="BT50" s="1" t="s">
        <v>92</v>
      </c>
      <c r="BU50" s="1" t="s">
        <v>92</v>
      </c>
      <c r="BV50" s="1" t="s">
        <v>92</v>
      </c>
      <c r="BW50" s="1" t="s">
        <v>92</v>
      </c>
      <c r="BX50">
        <v>16222</v>
      </c>
      <c r="BY50" s="7">
        <f t="shared" si="4"/>
        <v>1.0814666666666668</v>
      </c>
      <c r="BZ50">
        <v>14280</v>
      </c>
      <c r="CA50">
        <v>1</v>
      </c>
      <c r="CM50" s="1" t="s">
        <v>92</v>
      </c>
    </row>
    <row r="51" spans="1:91">
      <c r="A51" s="1" t="s">
        <v>395</v>
      </c>
      <c r="B51" s="1" t="s">
        <v>92</v>
      </c>
      <c r="C51">
        <v>36</v>
      </c>
      <c r="D51" s="1" t="s">
        <v>172</v>
      </c>
      <c r="E51" s="1" t="s">
        <v>176</v>
      </c>
      <c r="F51" s="1" t="s">
        <v>142</v>
      </c>
      <c r="G51">
        <v>50</v>
      </c>
      <c r="H51">
        <v>95</v>
      </c>
      <c r="I51" s="3">
        <f>H51/(G51*365*24/1000)</f>
        <v>0.21689497716894976</v>
      </c>
      <c r="J51" s="1" t="s">
        <v>96</v>
      </c>
      <c r="M51" s="1" t="s">
        <v>92</v>
      </c>
      <c r="O51">
        <v>2011</v>
      </c>
      <c r="P51" s="1" t="s">
        <v>178</v>
      </c>
      <c r="Q51" s="1" t="s">
        <v>179</v>
      </c>
      <c r="R51" s="1" t="s">
        <v>396</v>
      </c>
      <c r="S51" s="1" t="s">
        <v>397</v>
      </c>
      <c r="T51">
        <v>2159</v>
      </c>
      <c r="U51">
        <v>240</v>
      </c>
      <c r="V51" s="1" t="s">
        <v>182</v>
      </c>
      <c r="W51">
        <v>2011</v>
      </c>
      <c r="X51">
        <v>373.76</v>
      </c>
      <c r="Y51">
        <v>7475.2</v>
      </c>
      <c r="Z51">
        <v>0.34</v>
      </c>
      <c r="AA51">
        <v>0.27</v>
      </c>
      <c r="AB51" s="1" t="s">
        <v>182</v>
      </c>
      <c r="AC51">
        <v>2011</v>
      </c>
      <c r="AD51">
        <v>0.42</v>
      </c>
      <c r="AE51">
        <v>25</v>
      </c>
      <c r="AF51" s="1" t="s">
        <v>183</v>
      </c>
      <c r="AG51" s="1" t="s">
        <v>202</v>
      </c>
      <c r="AH51" s="1" t="s">
        <v>92</v>
      </c>
      <c r="AI51">
        <v>1.1000000000000001</v>
      </c>
      <c r="AJ51" s="1" t="s">
        <v>398</v>
      </c>
      <c r="AK51" s="1" t="s">
        <v>172</v>
      </c>
      <c r="AL51" s="1" t="s">
        <v>399</v>
      </c>
      <c r="AM51" s="1" t="s">
        <v>400</v>
      </c>
      <c r="AN51" s="1" t="s">
        <v>92</v>
      </c>
      <c r="AO51" s="1" t="s">
        <v>401</v>
      </c>
      <c r="AP51" s="1" t="s">
        <v>172</v>
      </c>
      <c r="AQ51" s="1" t="s">
        <v>92</v>
      </c>
      <c r="AR51" s="1" t="s">
        <v>92</v>
      </c>
      <c r="AS51" s="1" t="s">
        <v>371</v>
      </c>
      <c r="AT51" s="1" t="s">
        <v>110</v>
      </c>
      <c r="AU51" s="1" t="s">
        <v>167</v>
      </c>
      <c r="AV51" s="1" t="s">
        <v>118</v>
      </c>
      <c r="AW51" s="1" t="s">
        <v>168</v>
      </c>
      <c r="AX51" s="1" t="s">
        <v>209</v>
      </c>
      <c r="AY51">
        <v>100</v>
      </c>
      <c r="BA51" s="1" t="s">
        <v>92</v>
      </c>
      <c r="BB51" s="1" t="s">
        <v>92</v>
      </c>
      <c r="BC51" s="1" t="s">
        <v>111</v>
      </c>
      <c r="BD51" s="1" t="s">
        <v>92</v>
      </c>
      <c r="BF51" s="1" t="s">
        <v>92</v>
      </c>
      <c r="BG51" s="1" t="s">
        <v>92</v>
      </c>
      <c r="BH51" s="1" t="s">
        <v>92</v>
      </c>
      <c r="BI51" s="1" t="s">
        <v>170</v>
      </c>
      <c r="BJ51" s="1" t="s">
        <v>118</v>
      </c>
      <c r="BK51" s="1" t="s">
        <v>92</v>
      </c>
      <c r="BM51">
        <v>12960</v>
      </c>
      <c r="BN51">
        <v>293</v>
      </c>
      <c r="BO51">
        <v>393</v>
      </c>
      <c r="BP51" s="1" t="s">
        <v>186</v>
      </c>
      <c r="BQ51" s="1" t="s">
        <v>172</v>
      </c>
      <c r="BR51" s="1" t="s">
        <v>186</v>
      </c>
      <c r="BS51" s="1" t="s">
        <v>172</v>
      </c>
      <c r="BT51" s="1" t="s">
        <v>289</v>
      </c>
      <c r="BU51" s="1" t="s">
        <v>92</v>
      </c>
      <c r="BV51" s="1" t="s">
        <v>92</v>
      </c>
      <c r="BW51" s="1" t="s">
        <v>92</v>
      </c>
      <c r="BX51">
        <v>300000</v>
      </c>
      <c r="BY51" s="7">
        <f t="shared" si="4"/>
        <v>1</v>
      </c>
      <c r="CF51">
        <v>150</v>
      </c>
      <c r="CG51">
        <v>90</v>
      </c>
      <c r="CH51">
        <v>12</v>
      </c>
      <c r="CI51">
        <v>360</v>
      </c>
      <c r="CJ51">
        <v>4</v>
      </c>
      <c r="CK51">
        <v>600</v>
      </c>
      <c r="CL51">
        <v>60</v>
      </c>
      <c r="CM51" s="1" t="s">
        <v>92</v>
      </c>
    </row>
    <row r="52" spans="1:91">
      <c r="A52" s="1" t="s">
        <v>422</v>
      </c>
      <c r="B52" s="1" t="s">
        <v>92</v>
      </c>
      <c r="C52">
        <v>39</v>
      </c>
      <c r="D52" s="1" t="s">
        <v>423</v>
      </c>
      <c r="E52" s="1" t="s">
        <v>404</v>
      </c>
      <c r="F52" s="1" t="s">
        <v>142</v>
      </c>
      <c r="G52">
        <v>20</v>
      </c>
      <c r="H52">
        <v>34</v>
      </c>
      <c r="I52" s="3">
        <f>H52/(G52*365*24/1000)</f>
        <v>0.19406392694063929</v>
      </c>
      <c r="J52" s="1" t="s">
        <v>405</v>
      </c>
      <c r="K52">
        <v>150</v>
      </c>
      <c r="L52" s="7">
        <f>K52/G52</f>
        <v>7.5</v>
      </c>
      <c r="M52" s="1" t="s">
        <v>406</v>
      </c>
      <c r="O52">
        <v>2011</v>
      </c>
      <c r="P52" s="1" t="s">
        <v>92</v>
      </c>
      <c r="Q52" s="1" t="s">
        <v>92</v>
      </c>
      <c r="R52" s="1" t="s">
        <v>424</v>
      </c>
      <c r="S52" s="1" t="s">
        <v>425</v>
      </c>
      <c r="T52">
        <v>2154</v>
      </c>
      <c r="V52" s="1" t="s">
        <v>92</v>
      </c>
      <c r="AB52" s="1" t="s">
        <v>92</v>
      </c>
      <c r="AF52" s="1" t="s">
        <v>102</v>
      </c>
      <c r="AG52" s="1" t="s">
        <v>92</v>
      </c>
      <c r="AH52" s="1" t="s">
        <v>426</v>
      </c>
      <c r="AJ52" s="1" t="s">
        <v>427</v>
      </c>
      <c r="AK52" s="1" t="s">
        <v>423</v>
      </c>
      <c r="AL52" s="1" t="s">
        <v>427</v>
      </c>
      <c r="AM52" s="1" t="s">
        <v>92</v>
      </c>
      <c r="AN52" s="1" t="s">
        <v>92</v>
      </c>
      <c r="AO52" s="1" t="s">
        <v>428</v>
      </c>
      <c r="AP52" s="1" t="s">
        <v>172</v>
      </c>
      <c r="AQ52" s="1" t="s">
        <v>121</v>
      </c>
      <c r="AR52" s="1" t="s">
        <v>106</v>
      </c>
      <c r="AS52" s="1" t="s">
        <v>123</v>
      </c>
      <c r="AT52" s="1" t="s">
        <v>110</v>
      </c>
      <c r="AU52" s="1" t="s">
        <v>167</v>
      </c>
      <c r="AV52" s="1" t="s">
        <v>118</v>
      </c>
      <c r="AW52" s="1" t="s">
        <v>421</v>
      </c>
      <c r="AX52" s="1" t="s">
        <v>209</v>
      </c>
      <c r="BA52" s="1" t="s">
        <v>92</v>
      </c>
      <c r="BB52" s="1" t="s">
        <v>92</v>
      </c>
      <c r="BC52" s="1" t="s">
        <v>111</v>
      </c>
      <c r="BD52" s="1" t="s">
        <v>92</v>
      </c>
      <c r="BF52" s="1" t="s">
        <v>92</v>
      </c>
      <c r="BG52" s="1" t="s">
        <v>92</v>
      </c>
      <c r="BH52" s="1" t="s">
        <v>92</v>
      </c>
      <c r="BI52" s="1" t="s">
        <v>170</v>
      </c>
      <c r="BJ52" s="1" t="s">
        <v>118</v>
      </c>
      <c r="BK52" s="1" t="s">
        <v>311</v>
      </c>
      <c r="BN52">
        <v>293</v>
      </c>
      <c r="BO52">
        <v>393</v>
      </c>
      <c r="BP52" s="1" t="s">
        <v>231</v>
      </c>
      <c r="BQ52" s="1" t="s">
        <v>118</v>
      </c>
      <c r="BR52" s="1" t="s">
        <v>216</v>
      </c>
      <c r="BS52" s="1" t="s">
        <v>118</v>
      </c>
      <c r="BT52" s="1" t="s">
        <v>217</v>
      </c>
      <c r="BU52" s="1" t="s">
        <v>117</v>
      </c>
      <c r="BV52" s="1" t="s">
        <v>118</v>
      </c>
      <c r="BW52" s="1" t="s">
        <v>134</v>
      </c>
      <c r="BX52">
        <v>130800</v>
      </c>
      <c r="BY52" s="7">
        <f t="shared" si="4"/>
        <v>1.0900000000000001</v>
      </c>
      <c r="CG52">
        <v>40</v>
      </c>
      <c r="CH52">
        <v>12</v>
      </c>
      <c r="CI52">
        <v>160</v>
      </c>
      <c r="CJ52">
        <v>4</v>
      </c>
      <c r="CM52" s="1" t="s">
        <v>92</v>
      </c>
    </row>
    <row r="53" spans="1:91">
      <c r="A53" s="1" t="s">
        <v>432</v>
      </c>
      <c r="B53" s="1" t="s">
        <v>92</v>
      </c>
      <c r="C53">
        <v>41</v>
      </c>
      <c r="D53" s="1" t="s">
        <v>433</v>
      </c>
      <c r="E53" s="1" t="s">
        <v>433</v>
      </c>
      <c r="F53" s="1" t="s">
        <v>144</v>
      </c>
      <c r="G53">
        <v>3</v>
      </c>
      <c r="J53" s="1" t="s">
        <v>177</v>
      </c>
      <c r="M53" s="1" t="s">
        <v>92</v>
      </c>
      <c r="O53">
        <v>2011</v>
      </c>
      <c r="P53" s="1" t="s">
        <v>434</v>
      </c>
      <c r="Q53" s="1" t="s">
        <v>92</v>
      </c>
      <c r="R53" s="1" t="s">
        <v>432</v>
      </c>
      <c r="S53" s="1" t="s">
        <v>435</v>
      </c>
      <c r="V53" s="1" t="s">
        <v>92</v>
      </c>
      <c r="AB53" s="1" t="s">
        <v>92</v>
      </c>
      <c r="AF53" s="1" t="s">
        <v>92</v>
      </c>
      <c r="AG53" s="1" t="s">
        <v>92</v>
      </c>
      <c r="AH53" s="1" t="s">
        <v>436</v>
      </c>
      <c r="AJ53" s="1" t="s">
        <v>437</v>
      </c>
      <c r="AK53" s="1" t="s">
        <v>433</v>
      </c>
      <c r="AL53" s="1" t="s">
        <v>438</v>
      </c>
      <c r="AM53" s="1" t="s">
        <v>438</v>
      </c>
      <c r="AN53" s="1" t="s">
        <v>439</v>
      </c>
      <c r="AO53" s="1" t="s">
        <v>440</v>
      </c>
      <c r="AP53" s="1" t="s">
        <v>92</v>
      </c>
      <c r="AQ53" s="1" t="s">
        <v>92</v>
      </c>
      <c r="AR53" s="1" t="s">
        <v>92</v>
      </c>
      <c r="AS53" s="1" t="s">
        <v>190</v>
      </c>
      <c r="AT53" s="1" t="s">
        <v>190</v>
      </c>
      <c r="AU53" s="1" t="s">
        <v>92</v>
      </c>
      <c r="AV53" s="1" t="s">
        <v>92</v>
      </c>
      <c r="AW53" s="1" t="s">
        <v>92</v>
      </c>
      <c r="AX53" s="1" t="s">
        <v>209</v>
      </c>
      <c r="AY53">
        <v>50</v>
      </c>
      <c r="BA53" s="1" t="s">
        <v>92</v>
      </c>
      <c r="BB53" s="1" t="s">
        <v>92</v>
      </c>
      <c r="BC53" s="1" t="s">
        <v>92</v>
      </c>
      <c r="BD53" s="1" t="s">
        <v>193</v>
      </c>
      <c r="BF53" s="1" t="s">
        <v>441</v>
      </c>
      <c r="BG53" s="1" t="s">
        <v>92</v>
      </c>
      <c r="BH53" s="1" t="s">
        <v>92</v>
      </c>
      <c r="BI53" s="1" t="s">
        <v>437</v>
      </c>
      <c r="BJ53" s="1" t="s">
        <v>92</v>
      </c>
      <c r="BK53" s="1" t="s">
        <v>442</v>
      </c>
      <c r="BP53" s="1" t="s">
        <v>92</v>
      </c>
      <c r="BQ53" s="1" t="s">
        <v>92</v>
      </c>
      <c r="BR53" s="1" t="s">
        <v>92</v>
      </c>
      <c r="BS53" s="1" t="s">
        <v>92</v>
      </c>
      <c r="BT53" s="1" t="s">
        <v>92</v>
      </c>
      <c r="BU53" s="1" t="s">
        <v>92</v>
      </c>
      <c r="BV53" s="1" t="s">
        <v>92</v>
      </c>
      <c r="BW53" s="1" t="s">
        <v>92</v>
      </c>
      <c r="BX53">
        <v>6080</v>
      </c>
      <c r="BY53" s="7">
        <f t="shared" si="4"/>
        <v>0.33777777777777779</v>
      </c>
      <c r="BZ53">
        <v>620</v>
      </c>
      <c r="CA53">
        <v>10</v>
      </c>
      <c r="CM53" s="1" t="s">
        <v>92</v>
      </c>
    </row>
    <row r="54" spans="1:91">
      <c r="A54" s="1" t="s">
        <v>500</v>
      </c>
      <c r="B54" s="1" t="s">
        <v>501</v>
      </c>
      <c r="C54">
        <v>52</v>
      </c>
      <c r="D54" s="1" t="s">
        <v>502</v>
      </c>
      <c r="E54" s="1" t="s">
        <v>357</v>
      </c>
      <c r="F54" s="1" t="s">
        <v>142</v>
      </c>
      <c r="G54">
        <v>1</v>
      </c>
      <c r="H54">
        <v>1.9</v>
      </c>
      <c r="I54" s="3">
        <f>H54/(G54*365*24/1000)</f>
        <v>0.21689497716894976</v>
      </c>
      <c r="J54" s="1" t="s">
        <v>177</v>
      </c>
      <c r="M54" s="1" t="s">
        <v>503</v>
      </c>
      <c r="N54">
        <v>2009</v>
      </c>
      <c r="O54">
        <v>2012</v>
      </c>
      <c r="P54" s="1" t="s">
        <v>504</v>
      </c>
      <c r="Q54" s="1" t="s">
        <v>505</v>
      </c>
      <c r="R54" s="1" t="s">
        <v>506</v>
      </c>
      <c r="S54" s="1" t="s">
        <v>507</v>
      </c>
      <c r="T54">
        <v>1290</v>
      </c>
      <c r="V54" s="1" t="s">
        <v>92</v>
      </c>
      <c r="AB54" s="1" t="s">
        <v>92</v>
      </c>
      <c r="AF54" s="1" t="s">
        <v>92</v>
      </c>
      <c r="AG54" s="1" t="s">
        <v>508</v>
      </c>
      <c r="AH54" s="1" t="s">
        <v>92</v>
      </c>
      <c r="AI54">
        <v>0.05</v>
      </c>
      <c r="AJ54" s="1" t="s">
        <v>509</v>
      </c>
      <c r="AK54" s="1" t="s">
        <v>502</v>
      </c>
      <c r="AL54" s="1" t="s">
        <v>509</v>
      </c>
      <c r="AM54" s="1" t="s">
        <v>510</v>
      </c>
      <c r="AN54" s="1" t="s">
        <v>92</v>
      </c>
      <c r="AO54" s="1" t="s">
        <v>509</v>
      </c>
      <c r="AP54" s="1" t="s">
        <v>502</v>
      </c>
      <c r="AQ54" s="1" t="s">
        <v>92</v>
      </c>
      <c r="AR54" s="1" t="s">
        <v>92</v>
      </c>
      <c r="AS54" s="1" t="s">
        <v>190</v>
      </c>
      <c r="AT54" s="1" t="s">
        <v>190</v>
      </c>
      <c r="AU54" s="1" t="s">
        <v>511</v>
      </c>
      <c r="AV54" s="1" t="s">
        <v>502</v>
      </c>
      <c r="AW54" s="1" t="s">
        <v>92</v>
      </c>
      <c r="AX54" s="1" t="s">
        <v>209</v>
      </c>
      <c r="BA54" s="1" t="s">
        <v>92</v>
      </c>
      <c r="BB54" s="1" t="s">
        <v>92</v>
      </c>
      <c r="BC54" s="1" t="s">
        <v>512</v>
      </c>
      <c r="BD54" s="1" t="s">
        <v>193</v>
      </c>
      <c r="BE54">
        <v>1</v>
      </c>
      <c r="BF54" s="1" t="s">
        <v>513</v>
      </c>
      <c r="BG54" s="1" t="s">
        <v>92</v>
      </c>
      <c r="BH54" s="1" t="s">
        <v>92</v>
      </c>
      <c r="BI54" s="1" t="s">
        <v>514</v>
      </c>
      <c r="BJ54" s="1" t="s">
        <v>502</v>
      </c>
      <c r="BK54" s="1" t="s">
        <v>515</v>
      </c>
      <c r="BL54">
        <v>118</v>
      </c>
      <c r="BP54" s="1" t="s">
        <v>516</v>
      </c>
      <c r="BQ54" s="1" t="s">
        <v>502</v>
      </c>
      <c r="BR54" s="1" t="s">
        <v>516</v>
      </c>
      <c r="BS54" s="1" t="s">
        <v>502</v>
      </c>
      <c r="BT54" s="1" t="s">
        <v>92</v>
      </c>
      <c r="BU54" s="1" t="s">
        <v>517</v>
      </c>
      <c r="BV54" s="1" t="s">
        <v>502</v>
      </c>
      <c r="BW54" s="1" t="s">
        <v>92</v>
      </c>
      <c r="BX54">
        <v>10000</v>
      </c>
      <c r="BY54" s="7">
        <f t="shared" si="4"/>
        <v>1.6666666666666667</v>
      </c>
      <c r="BZ54">
        <v>100</v>
      </c>
      <c r="CA54">
        <v>100</v>
      </c>
      <c r="CM54" s="1" t="s">
        <v>92</v>
      </c>
    </row>
    <row r="55" spans="1:91">
      <c r="A55" s="1" t="s">
        <v>518</v>
      </c>
      <c r="B55" s="1" t="s">
        <v>92</v>
      </c>
      <c r="C55">
        <v>53</v>
      </c>
      <c r="D55" s="1" t="s">
        <v>172</v>
      </c>
      <c r="E55" s="1" t="s">
        <v>176</v>
      </c>
      <c r="F55" s="1" t="s">
        <v>142</v>
      </c>
      <c r="G55">
        <v>50</v>
      </c>
      <c r="H55">
        <v>158</v>
      </c>
      <c r="I55" s="3">
        <f>H55/(G55*365*24/1000)</f>
        <v>0.36073059360730592</v>
      </c>
      <c r="J55" s="1" t="s">
        <v>96</v>
      </c>
      <c r="M55" s="1" t="s">
        <v>92</v>
      </c>
      <c r="N55">
        <v>2009</v>
      </c>
      <c r="O55">
        <v>2012</v>
      </c>
      <c r="P55" s="1" t="s">
        <v>256</v>
      </c>
      <c r="Q55" s="1" t="s">
        <v>257</v>
      </c>
      <c r="R55" s="1" t="s">
        <v>306</v>
      </c>
      <c r="S55" s="1" t="s">
        <v>307</v>
      </c>
      <c r="T55">
        <v>2096</v>
      </c>
      <c r="U55">
        <v>390</v>
      </c>
      <c r="V55" s="1" t="s">
        <v>101</v>
      </c>
      <c r="W55">
        <v>2012</v>
      </c>
      <c r="X55">
        <v>428.21</v>
      </c>
      <c r="Y55">
        <v>8564.2999999999993</v>
      </c>
      <c r="Z55">
        <v>0.23</v>
      </c>
      <c r="AA55">
        <v>0.27</v>
      </c>
      <c r="AB55" s="1" t="s">
        <v>182</v>
      </c>
      <c r="AC55">
        <v>2012</v>
      </c>
      <c r="AD55">
        <v>0.38</v>
      </c>
      <c r="AE55">
        <v>25</v>
      </c>
      <c r="AF55" s="1" t="s">
        <v>183</v>
      </c>
      <c r="AG55" s="1" t="s">
        <v>202</v>
      </c>
      <c r="AH55" s="1" t="s">
        <v>92</v>
      </c>
      <c r="AI55">
        <v>2</v>
      </c>
      <c r="AJ55" s="1" t="s">
        <v>308</v>
      </c>
      <c r="AK55" s="1" t="s">
        <v>172</v>
      </c>
      <c r="AL55" s="1" t="s">
        <v>309</v>
      </c>
      <c r="AM55" s="1" t="s">
        <v>206</v>
      </c>
      <c r="AN55" s="1" t="s">
        <v>207</v>
      </c>
      <c r="AO55" s="1" t="s">
        <v>308</v>
      </c>
      <c r="AP55" s="1" t="s">
        <v>172</v>
      </c>
      <c r="AQ55" s="1" t="s">
        <v>165</v>
      </c>
      <c r="AR55" s="1" t="s">
        <v>106</v>
      </c>
      <c r="AS55" s="1" t="s">
        <v>166</v>
      </c>
      <c r="AT55" s="1" t="s">
        <v>110</v>
      </c>
      <c r="AU55" s="1" t="s">
        <v>167</v>
      </c>
      <c r="AV55" s="1" t="s">
        <v>118</v>
      </c>
      <c r="AW55" s="1" t="s">
        <v>92</v>
      </c>
      <c r="AX55" s="1" t="s">
        <v>92</v>
      </c>
      <c r="AY55">
        <v>100</v>
      </c>
      <c r="AZ55">
        <v>38.1</v>
      </c>
      <c r="BA55" s="1" t="s">
        <v>92</v>
      </c>
      <c r="BB55" s="1" t="s">
        <v>92</v>
      </c>
      <c r="BC55" s="1" t="s">
        <v>111</v>
      </c>
      <c r="BD55" s="1" t="s">
        <v>210</v>
      </c>
      <c r="BE55">
        <v>7.5</v>
      </c>
      <c r="BF55" s="1" t="s">
        <v>211</v>
      </c>
      <c r="BG55" s="1" t="s">
        <v>92</v>
      </c>
      <c r="BH55" s="1" t="s">
        <v>92</v>
      </c>
      <c r="BI55" s="1" t="s">
        <v>114</v>
      </c>
      <c r="BJ55" s="1" t="s">
        <v>115</v>
      </c>
      <c r="BK55" s="1" t="s">
        <v>316</v>
      </c>
      <c r="BM55">
        <v>22464</v>
      </c>
      <c r="BN55">
        <v>293</v>
      </c>
      <c r="BO55">
        <v>393</v>
      </c>
      <c r="BP55" s="1" t="s">
        <v>308</v>
      </c>
      <c r="BQ55" s="1" t="s">
        <v>172</v>
      </c>
      <c r="BR55" s="1" t="s">
        <v>313</v>
      </c>
      <c r="BS55" s="1" t="s">
        <v>172</v>
      </c>
      <c r="BT55" s="1" t="s">
        <v>314</v>
      </c>
      <c r="BU55" s="1" t="s">
        <v>117</v>
      </c>
      <c r="BV55" s="1" t="s">
        <v>118</v>
      </c>
      <c r="BW55" s="1" t="s">
        <v>134</v>
      </c>
      <c r="BX55">
        <v>510120</v>
      </c>
      <c r="BY55" s="7">
        <f t="shared" si="4"/>
        <v>1.7003999999999999</v>
      </c>
      <c r="CE55">
        <v>817</v>
      </c>
      <c r="CF55">
        <v>144</v>
      </c>
      <c r="CG55">
        <v>156</v>
      </c>
      <c r="CH55">
        <v>12</v>
      </c>
      <c r="CI55">
        <v>624</v>
      </c>
      <c r="CJ55">
        <v>4</v>
      </c>
      <c r="CK55">
        <v>600</v>
      </c>
      <c r="CL55">
        <v>40</v>
      </c>
      <c r="CM55" s="1" t="s">
        <v>92</v>
      </c>
    </row>
    <row r="56" spans="1:91">
      <c r="A56" s="1" t="s">
        <v>477</v>
      </c>
      <c r="B56" s="1" t="s">
        <v>92</v>
      </c>
      <c r="C56">
        <v>49</v>
      </c>
      <c r="D56" s="1" t="s">
        <v>172</v>
      </c>
      <c r="E56" s="1" t="s">
        <v>176</v>
      </c>
      <c r="F56" s="1" t="s">
        <v>142</v>
      </c>
      <c r="G56">
        <v>50</v>
      </c>
      <c r="H56">
        <v>170</v>
      </c>
      <c r="I56" s="3"/>
      <c r="J56" s="1" t="s">
        <v>96</v>
      </c>
      <c r="M56" s="1" t="s">
        <v>92</v>
      </c>
      <c r="N56">
        <v>2010</v>
      </c>
      <c r="O56">
        <v>2012</v>
      </c>
      <c r="P56" s="1" t="s">
        <v>256</v>
      </c>
      <c r="Q56" s="1" t="s">
        <v>257</v>
      </c>
      <c r="R56" s="1" t="s">
        <v>478</v>
      </c>
      <c r="S56" s="1" t="s">
        <v>479</v>
      </c>
      <c r="T56">
        <v>2055</v>
      </c>
      <c r="U56">
        <v>225</v>
      </c>
      <c r="V56" s="1" t="s">
        <v>182</v>
      </c>
      <c r="W56">
        <v>2012</v>
      </c>
      <c r="X56">
        <v>317.63</v>
      </c>
      <c r="Y56">
        <v>6352.5</v>
      </c>
      <c r="Z56">
        <v>0.16</v>
      </c>
      <c r="AA56">
        <v>0.27</v>
      </c>
      <c r="AB56" s="1" t="s">
        <v>182</v>
      </c>
      <c r="AC56">
        <v>2012</v>
      </c>
      <c r="AD56">
        <v>0.38</v>
      </c>
      <c r="AE56">
        <v>25</v>
      </c>
      <c r="AF56" s="1" t="s">
        <v>183</v>
      </c>
      <c r="AG56" s="1" t="s">
        <v>202</v>
      </c>
      <c r="AH56" s="1" t="s">
        <v>92</v>
      </c>
      <c r="AI56">
        <v>1.6</v>
      </c>
      <c r="AJ56" s="1" t="s">
        <v>469</v>
      </c>
      <c r="AK56" s="1" t="s">
        <v>172</v>
      </c>
      <c r="AL56" s="1" t="s">
        <v>470</v>
      </c>
      <c r="AM56" s="1" t="s">
        <v>92</v>
      </c>
      <c r="AN56" s="1" t="s">
        <v>92</v>
      </c>
      <c r="AO56" s="1" t="s">
        <v>471</v>
      </c>
      <c r="AP56" s="1" t="s">
        <v>172</v>
      </c>
      <c r="AQ56" s="1" t="s">
        <v>92</v>
      </c>
      <c r="AR56" s="1" t="s">
        <v>92</v>
      </c>
      <c r="AS56" s="1" t="s">
        <v>371</v>
      </c>
      <c r="AT56" s="1" t="s">
        <v>110</v>
      </c>
      <c r="AU56" s="1" t="s">
        <v>92</v>
      </c>
      <c r="AV56" s="1" t="s">
        <v>92</v>
      </c>
      <c r="AW56" s="1" t="s">
        <v>92</v>
      </c>
      <c r="AX56" s="1" t="s">
        <v>209</v>
      </c>
      <c r="AY56">
        <v>100</v>
      </c>
      <c r="BA56" s="1" t="s">
        <v>92</v>
      </c>
      <c r="BB56" s="1" t="s">
        <v>92</v>
      </c>
      <c r="BC56" s="1" t="s">
        <v>111</v>
      </c>
      <c r="BD56" s="1" t="s">
        <v>210</v>
      </c>
      <c r="BE56">
        <v>8</v>
      </c>
      <c r="BF56" s="1" t="s">
        <v>480</v>
      </c>
      <c r="BG56" s="1" t="s">
        <v>92</v>
      </c>
      <c r="BH56" s="1" t="s">
        <v>92</v>
      </c>
      <c r="BI56" s="1" t="s">
        <v>92</v>
      </c>
      <c r="BJ56" s="1" t="s">
        <v>92</v>
      </c>
      <c r="BK56" s="1" t="s">
        <v>92</v>
      </c>
      <c r="BN56">
        <v>293</v>
      </c>
      <c r="BO56">
        <v>393</v>
      </c>
      <c r="BP56" s="1" t="s">
        <v>231</v>
      </c>
      <c r="BQ56" s="1" t="s">
        <v>118</v>
      </c>
      <c r="BR56" s="1" t="s">
        <v>481</v>
      </c>
      <c r="BS56" s="1" t="s">
        <v>118</v>
      </c>
      <c r="BT56" s="1" t="s">
        <v>217</v>
      </c>
      <c r="BU56" s="1" t="s">
        <v>92</v>
      </c>
      <c r="BV56" s="1" t="s">
        <v>92</v>
      </c>
      <c r="BW56" s="1" t="s">
        <v>92</v>
      </c>
      <c r="BX56">
        <v>510120</v>
      </c>
      <c r="BY56" s="7">
        <f t="shared" si="4"/>
        <v>1.7003999999999999</v>
      </c>
      <c r="CE56">
        <v>817</v>
      </c>
      <c r="CF56">
        <v>149</v>
      </c>
      <c r="CG56">
        <v>156</v>
      </c>
      <c r="CH56">
        <v>12</v>
      </c>
      <c r="CI56">
        <v>624</v>
      </c>
      <c r="CJ56">
        <v>4</v>
      </c>
      <c r="CK56">
        <v>500</v>
      </c>
      <c r="CL56">
        <v>50</v>
      </c>
      <c r="CM56" s="1" t="s">
        <v>92</v>
      </c>
    </row>
    <row r="57" spans="1:91">
      <c r="A57" s="1" t="s">
        <v>525</v>
      </c>
      <c r="B57" s="1" t="s">
        <v>92</v>
      </c>
      <c r="C57">
        <v>55</v>
      </c>
      <c r="D57" s="1" t="s">
        <v>172</v>
      </c>
      <c r="E57" s="1" t="s">
        <v>176</v>
      </c>
      <c r="F57" s="1" t="s">
        <v>142</v>
      </c>
      <c r="G57">
        <v>50</v>
      </c>
      <c r="H57">
        <v>104</v>
      </c>
      <c r="I57" s="3">
        <f>H57/(G57*365*24/1000)</f>
        <v>0.23744292237442921</v>
      </c>
      <c r="J57" s="1" t="s">
        <v>96</v>
      </c>
      <c r="M57" s="1" t="s">
        <v>92</v>
      </c>
      <c r="N57">
        <v>2010</v>
      </c>
      <c r="O57">
        <v>2012</v>
      </c>
      <c r="P57" s="1" t="s">
        <v>178</v>
      </c>
      <c r="Q57" s="1" t="s">
        <v>351</v>
      </c>
      <c r="R57" s="1" t="s">
        <v>352</v>
      </c>
      <c r="S57" s="1" t="s">
        <v>526</v>
      </c>
      <c r="T57">
        <v>2064</v>
      </c>
      <c r="U57">
        <v>272</v>
      </c>
      <c r="V57" s="1" t="s">
        <v>182</v>
      </c>
      <c r="W57">
        <v>2012</v>
      </c>
      <c r="X57">
        <v>383.98</v>
      </c>
      <c r="Y57">
        <v>7679.5</v>
      </c>
      <c r="Z57">
        <v>0.32</v>
      </c>
      <c r="AA57">
        <v>0.27</v>
      </c>
      <c r="AB57" s="1" t="s">
        <v>182</v>
      </c>
      <c r="AC57">
        <v>2012</v>
      </c>
      <c r="AD57">
        <v>0.38</v>
      </c>
      <c r="AE57">
        <v>25</v>
      </c>
      <c r="AF57" s="1" t="s">
        <v>183</v>
      </c>
      <c r="AG57" s="1" t="s">
        <v>202</v>
      </c>
      <c r="AH57" s="1" t="s">
        <v>92</v>
      </c>
      <c r="AI57">
        <v>2</v>
      </c>
      <c r="AJ57" s="1" t="s">
        <v>309</v>
      </c>
      <c r="AK57" s="1" t="s">
        <v>172</v>
      </c>
      <c r="AL57" s="1" t="s">
        <v>527</v>
      </c>
      <c r="AM57" s="1" t="s">
        <v>92</v>
      </c>
      <c r="AN57" s="1" t="s">
        <v>92</v>
      </c>
      <c r="AO57" s="1" t="s">
        <v>528</v>
      </c>
      <c r="AP57" s="1" t="s">
        <v>172</v>
      </c>
      <c r="AQ57" s="1" t="s">
        <v>165</v>
      </c>
      <c r="AR57" s="1" t="s">
        <v>106</v>
      </c>
      <c r="AS57" s="1" t="s">
        <v>166</v>
      </c>
      <c r="AT57" s="1" t="s">
        <v>110</v>
      </c>
      <c r="AU57" s="1" t="s">
        <v>372</v>
      </c>
      <c r="AV57" s="1" t="s">
        <v>118</v>
      </c>
      <c r="AW57" s="1" t="s">
        <v>92</v>
      </c>
      <c r="AX57" s="1" t="s">
        <v>209</v>
      </c>
      <c r="AY57">
        <v>100</v>
      </c>
      <c r="BA57" s="1" t="s">
        <v>92</v>
      </c>
      <c r="BB57" s="1" t="s">
        <v>92</v>
      </c>
      <c r="BC57" s="1" t="s">
        <v>111</v>
      </c>
      <c r="BD57" s="1" t="s">
        <v>92</v>
      </c>
      <c r="BF57" s="1" t="s">
        <v>92</v>
      </c>
      <c r="BG57" s="1" t="s">
        <v>92</v>
      </c>
      <c r="BH57" s="1" t="s">
        <v>92</v>
      </c>
      <c r="BI57" s="1" t="s">
        <v>170</v>
      </c>
      <c r="BJ57" s="1" t="s">
        <v>118</v>
      </c>
      <c r="BK57" s="1" t="s">
        <v>311</v>
      </c>
      <c r="BM57">
        <v>13824</v>
      </c>
      <c r="BN57">
        <v>293</v>
      </c>
      <c r="BO57">
        <v>393</v>
      </c>
      <c r="BP57" s="1" t="s">
        <v>313</v>
      </c>
      <c r="BQ57" s="1" t="s">
        <v>172</v>
      </c>
      <c r="BR57" s="1" t="s">
        <v>313</v>
      </c>
      <c r="BS57" s="1" t="s">
        <v>172</v>
      </c>
      <c r="BT57" s="1" t="s">
        <v>314</v>
      </c>
      <c r="BU57" s="1" t="s">
        <v>117</v>
      </c>
      <c r="BV57" s="1" t="s">
        <v>118</v>
      </c>
      <c r="BW57" s="1" t="s">
        <v>134</v>
      </c>
      <c r="BX57">
        <v>310406</v>
      </c>
      <c r="BY57" s="7">
        <f t="shared" si="4"/>
        <v>1.0346866666666665</v>
      </c>
      <c r="CE57">
        <v>817</v>
      </c>
      <c r="CF57">
        <v>150</v>
      </c>
      <c r="CG57">
        <v>96</v>
      </c>
      <c r="CH57">
        <v>12</v>
      </c>
      <c r="CI57">
        <v>384</v>
      </c>
      <c r="CJ57">
        <v>4</v>
      </c>
      <c r="CM57" s="1" t="s">
        <v>92</v>
      </c>
    </row>
    <row r="58" spans="1:91">
      <c r="A58" s="1" t="s">
        <v>530</v>
      </c>
      <c r="B58" s="1" t="s">
        <v>92</v>
      </c>
      <c r="C58">
        <v>57</v>
      </c>
      <c r="D58" s="1" t="s">
        <v>172</v>
      </c>
      <c r="E58" s="1" t="s">
        <v>176</v>
      </c>
      <c r="F58" s="1" t="s">
        <v>142</v>
      </c>
      <c r="G58">
        <v>50</v>
      </c>
      <c r="H58">
        <v>97</v>
      </c>
      <c r="I58" s="3"/>
      <c r="J58" s="1" t="s">
        <v>96</v>
      </c>
      <c r="M58" s="1" t="s">
        <v>92</v>
      </c>
      <c r="N58">
        <v>2010</v>
      </c>
      <c r="O58">
        <v>2012</v>
      </c>
      <c r="P58" s="1" t="s">
        <v>243</v>
      </c>
      <c r="Q58" s="1" t="s">
        <v>244</v>
      </c>
      <c r="R58" s="1" t="s">
        <v>531</v>
      </c>
      <c r="S58" s="1" t="s">
        <v>532</v>
      </c>
      <c r="T58">
        <v>2092</v>
      </c>
      <c r="U58">
        <v>215</v>
      </c>
      <c r="V58" s="1" t="s">
        <v>182</v>
      </c>
      <c r="W58">
        <v>2012</v>
      </c>
      <c r="X58">
        <v>303.51</v>
      </c>
      <c r="Y58">
        <v>6070.2</v>
      </c>
      <c r="Z58">
        <v>0.27</v>
      </c>
      <c r="AA58">
        <v>0.27</v>
      </c>
      <c r="AB58" s="1" t="s">
        <v>182</v>
      </c>
      <c r="AC58">
        <v>2012</v>
      </c>
      <c r="AD58">
        <v>0.38</v>
      </c>
      <c r="AE58">
        <v>25</v>
      </c>
      <c r="AF58" s="1" t="s">
        <v>183</v>
      </c>
      <c r="AG58" s="1" t="s">
        <v>533</v>
      </c>
      <c r="AH58" s="1" t="s">
        <v>534</v>
      </c>
      <c r="AI58">
        <v>2.6</v>
      </c>
      <c r="AJ58" s="1" t="s">
        <v>535</v>
      </c>
      <c r="AK58" s="1" t="s">
        <v>172</v>
      </c>
      <c r="AL58" s="1" t="s">
        <v>536</v>
      </c>
      <c r="AM58" s="1" t="s">
        <v>92</v>
      </c>
      <c r="AN58" s="1" t="s">
        <v>537</v>
      </c>
      <c r="AO58" s="1" t="s">
        <v>401</v>
      </c>
      <c r="AP58" s="1" t="s">
        <v>172</v>
      </c>
      <c r="AQ58" s="1" t="s">
        <v>92</v>
      </c>
      <c r="AR58" s="1" t="s">
        <v>92</v>
      </c>
      <c r="AS58" s="1" t="s">
        <v>371</v>
      </c>
      <c r="AT58" s="1" t="s">
        <v>110</v>
      </c>
      <c r="AU58" s="1" t="s">
        <v>167</v>
      </c>
      <c r="AV58" s="1" t="s">
        <v>118</v>
      </c>
      <c r="AW58" s="1" t="s">
        <v>92</v>
      </c>
      <c r="AX58" s="1" t="s">
        <v>209</v>
      </c>
      <c r="AY58">
        <v>100</v>
      </c>
      <c r="BA58" s="1" t="s">
        <v>92</v>
      </c>
      <c r="BB58" s="1" t="s">
        <v>92</v>
      </c>
      <c r="BC58" s="1" t="s">
        <v>111</v>
      </c>
      <c r="BD58" s="1" t="s">
        <v>92</v>
      </c>
      <c r="BF58" s="1" t="s">
        <v>92</v>
      </c>
      <c r="BG58" s="1" t="s">
        <v>92</v>
      </c>
      <c r="BH58" s="1" t="s">
        <v>92</v>
      </c>
      <c r="BI58" s="1" t="s">
        <v>170</v>
      </c>
      <c r="BJ58" s="1" t="s">
        <v>118</v>
      </c>
      <c r="BK58" s="1" t="s">
        <v>92</v>
      </c>
      <c r="BM58">
        <v>12960</v>
      </c>
      <c r="BN58">
        <v>293</v>
      </c>
      <c r="BO58">
        <v>393</v>
      </c>
      <c r="BP58" s="1" t="s">
        <v>186</v>
      </c>
      <c r="BQ58" s="1" t="s">
        <v>172</v>
      </c>
      <c r="BR58" s="1" t="s">
        <v>186</v>
      </c>
      <c r="BS58" s="1" t="s">
        <v>172</v>
      </c>
      <c r="BT58" s="1" t="s">
        <v>289</v>
      </c>
      <c r="BU58" s="1" t="s">
        <v>92</v>
      </c>
      <c r="BV58" s="1" t="s">
        <v>92</v>
      </c>
      <c r="BW58" s="1" t="s">
        <v>92</v>
      </c>
      <c r="BX58">
        <v>300000</v>
      </c>
      <c r="BY58" s="7">
        <f t="shared" si="4"/>
        <v>1</v>
      </c>
      <c r="CF58">
        <v>150</v>
      </c>
      <c r="CG58">
        <v>90</v>
      </c>
      <c r="CH58">
        <v>12</v>
      </c>
      <c r="CI58">
        <v>360</v>
      </c>
      <c r="CJ58">
        <v>4</v>
      </c>
      <c r="CK58">
        <v>600</v>
      </c>
      <c r="CL58">
        <v>40</v>
      </c>
      <c r="CM58" s="1" t="s">
        <v>92</v>
      </c>
    </row>
    <row r="59" spans="1:91">
      <c r="A59" s="1" t="s">
        <v>538</v>
      </c>
      <c r="B59" s="1" t="s">
        <v>92</v>
      </c>
      <c r="C59">
        <v>58</v>
      </c>
      <c r="D59" s="1" t="s">
        <v>172</v>
      </c>
      <c r="E59" s="1" t="s">
        <v>176</v>
      </c>
      <c r="F59" s="1" t="s">
        <v>142</v>
      </c>
      <c r="G59">
        <v>50</v>
      </c>
      <c r="H59">
        <v>97</v>
      </c>
      <c r="I59" s="3"/>
      <c r="J59" s="1" t="s">
        <v>96</v>
      </c>
      <c r="M59" s="1" t="s">
        <v>92</v>
      </c>
      <c r="N59">
        <v>2010</v>
      </c>
      <c r="O59">
        <v>2012</v>
      </c>
      <c r="P59" s="1" t="s">
        <v>243</v>
      </c>
      <c r="Q59" s="1" t="s">
        <v>244</v>
      </c>
      <c r="R59" s="1" t="s">
        <v>531</v>
      </c>
      <c r="S59" s="1" t="s">
        <v>532</v>
      </c>
      <c r="T59">
        <v>2092</v>
      </c>
      <c r="U59">
        <v>215</v>
      </c>
      <c r="V59" s="1" t="s">
        <v>182</v>
      </c>
      <c r="W59">
        <v>2012</v>
      </c>
      <c r="X59">
        <v>303.51</v>
      </c>
      <c r="Y59">
        <v>6070.2</v>
      </c>
      <c r="Z59">
        <v>0.27</v>
      </c>
      <c r="AA59">
        <v>0.27</v>
      </c>
      <c r="AB59" s="1" t="s">
        <v>182</v>
      </c>
      <c r="AC59">
        <v>2012</v>
      </c>
      <c r="AD59">
        <v>0.38</v>
      </c>
      <c r="AE59">
        <v>25</v>
      </c>
      <c r="AF59" s="1" t="s">
        <v>183</v>
      </c>
      <c r="AG59" s="1" t="s">
        <v>539</v>
      </c>
      <c r="AH59" s="1" t="s">
        <v>534</v>
      </c>
      <c r="AI59">
        <v>2.6</v>
      </c>
      <c r="AJ59" s="1" t="s">
        <v>535</v>
      </c>
      <c r="AK59" s="1" t="s">
        <v>172</v>
      </c>
      <c r="AL59" s="1" t="s">
        <v>536</v>
      </c>
      <c r="AM59" s="1" t="s">
        <v>92</v>
      </c>
      <c r="AN59" s="1" t="s">
        <v>537</v>
      </c>
      <c r="AO59" s="1" t="s">
        <v>401</v>
      </c>
      <c r="AP59" s="1" t="s">
        <v>172</v>
      </c>
      <c r="AQ59" s="1" t="s">
        <v>150</v>
      </c>
      <c r="AR59" s="1" t="s">
        <v>106</v>
      </c>
      <c r="AS59" s="1" t="s">
        <v>151</v>
      </c>
      <c r="AT59" s="1" t="s">
        <v>110</v>
      </c>
      <c r="AU59" s="1" t="s">
        <v>167</v>
      </c>
      <c r="AV59" s="1" t="s">
        <v>118</v>
      </c>
      <c r="AW59" s="1" t="s">
        <v>92</v>
      </c>
      <c r="AX59" s="1" t="s">
        <v>209</v>
      </c>
      <c r="AY59">
        <v>100</v>
      </c>
      <c r="BA59" s="1" t="s">
        <v>92</v>
      </c>
      <c r="BB59" s="1" t="s">
        <v>92</v>
      </c>
      <c r="BC59" s="1" t="s">
        <v>111</v>
      </c>
      <c r="BD59" s="1" t="s">
        <v>92</v>
      </c>
      <c r="BF59" s="1" t="s">
        <v>92</v>
      </c>
      <c r="BG59" s="1" t="s">
        <v>92</v>
      </c>
      <c r="BH59" s="1" t="s">
        <v>92</v>
      </c>
      <c r="BI59" s="1" t="s">
        <v>170</v>
      </c>
      <c r="BJ59" s="1" t="s">
        <v>118</v>
      </c>
      <c r="BK59" s="1" t="s">
        <v>92</v>
      </c>
      <c r="BM59">
        <v>12960</v>
      </c>
      <c r="BN59">
        <v>293</v>
      </c>
      <c r="BO59">
        <v>393</v>
      </c>
      <c r="BP59" s="1" t="s">
        <v>186</v>
      </c>
      <c r="BQ59" s="1" t="s">
        <v>172</v>
      </c>
      <c r="BR59" s="1" t="s">
        <v>186</v>
      </c>
      <c r="BS59" s="1" t="s">
        <v>172</v>
      </c>
      <c r="BT59" s="1" t="s">
        <v>289</v>
      </c>
      <c r="BU59" s="1" t="s">
        <v>92</v>
      </c>
      <c r="BV59" s="1" t="s">
        <v>92</v>
      </c>
      <c r="BW59" s="1" t="s">
        <v>92</v>
      </c>
      <c r="BX59">
        <v>300000</v>
      </c>
      <c r="BY59" s="7">
        <f t="shared" si="4"/>
        <v>1</v>
      </c>
      <c r="CF59">
        <v>150</v>
      </c>
      <c r="CG59">
        <v>360</v>
      </c>
      <c r="CH59">
        <v>12</v>
      </c>
      <c r="CI59">
        <v>360</v>
      </c>
      <c r="CJ59">
        <v>4</v>
      </c>
      <c r="CK59">
        <v>600</v>
      </c>
      <c r="CL59">
        <v>40</v>
      </c>
      <c r="CM59" s="1" t="s">
        <v>92</v>
      </c>
    </row>
    <row r="60" spans="1:91">
      <c r="A60" s="1" t="s">
        <v>566</v>
      </c>
      <c r="B60" s="1" t="s">
        <v>92</v>
      </c>
      <c r="C60">
        <v>63</v>
      </c>
      <c r="D60" s="1" t="s">
        <v>172</v>
      </c>
      <c r="E60" s="1" t="s">
        <v>176</v>
      </c>
      <c r="F60" s="1" t="s">
        <v>142</v>
      </c>
      <c r="G60">
        <v>50</v>
      </c>
      <c r="H60">
        <v>100</v>
      </c>
      <c r="I60" s="3">
        <f>H60/(G60*365*24/1000)</f>
        <v>0.22831050228310501</v>
      </c>
      <c r="J60" s="1" t="s">
        <v>96</v>
      </c>
      <c r="M60" s="1" t="s">
        <v>92</v>
      </c>
      <c r="N60">
        <v>2010</v>
      </c>
      <c r="O60">
        <v>2012</v>
      </c>
      <c r="P60" s="1" t="s">
        <v>256</v>
      </c>
      <c r="Q60" s="1" t="s">
        <v>257</v>
      </c>
      <c r="R60" s="1" t="s">
        <v>478</v>
      </c>
      <c r="S60" s="1" t="s">
        <v>567</v>
      </c>
      <c r="T60">
        <v>2053</v>
      </c>
      <c r="U60">
        <v>284</v>
      </c>
      <c r="V60" s="1" t="s">
        <v>182</v>
      </c>
      <c r="W60">
        <v>2012</v>
      </c>
      <c r="X60">
        <v>400.92</v>
      </c>
      <c r="Y60">
        <v>8018.3</v>
      </c>
      <c r="Z60">
        <v>0.34</v>
      </c>
      <c r="AA60">
        <v>0.27</v>
      </c>
      <c r="AB60" s="1" t="s">
        <v>182</v>
      </c>
      <c r="AC60">
        <v>2012</v>
      </c>
      <c r="AD60">
        <v>0.38</v>
      </c>
      <c r="AE60">
        <v>25</v>
      </c>
      <c r="AF60" s="1" t="s">
        <v>183</v>
      </c>
      <c r="AG60" s="1" t="s">
        <v>202</v>
      </c>
      <c r="AH60" s="1" t="s">
        <v>92</v>
      </c>
      <c r="AI60">
        <v>1.6</v>
      </c>
      <c r="AJ60" s="1" t="s">
        <v>556</v>
      </c>
      <c r="AK60" s="1" t="s">
        <v>172</v>
      </c>
      <c r="AL60" s="1" t="s">
        <v>556</v>
      </c>
      <c r="AM60" s="1" t="s">
        <v>92</v>
      </c>
      <c r="AN60" s="1" t="s">
        <v>207</v>
      </c>
      <c r="AO60" s="1" t="s">
        <v>558</v>
      </c>
      <c r="AP60" s="1" t="s">
        <v>172</v>
      </c>
      <c r="AQ60" s="1" t="s">
        <v>92</v>
      </c>
      <c r="AR60" s="1" t="s">
        <v>92</v>
      </c>
      <c r="AS60" s="1" t="s">
        <v>371</v>
      </c>
      <c r="AT60" s="1" t="s">
        <v>110</v>
      </c>
      <c r="AU60" s="1" t="s">
        <v>167</v>
      </c>
      <c r="AV60" s="1" t="s">
        <v>118</v>
      </c>
      <c r="AW60" s="1" t="s">
        <v>92</v>
      </c>
      <c r="AX60" s="1" t="s">
        <v>209</v>
      </c>
      <c r="AY60">
        <v>100</v>
      </c>
      <c r="BA60" s="1" t="s">
        <v>92</v>
      </c>
      <c r="BB60" s="1" t="s">
        <v>92</v>
      </c>
      <c r="BC60" s="1" t="s">
        <v>111</v>
      </c>
      <c r="BD60" s="1" t="s">
        <v>92</v>
      </c>
      <c r="BF60" s="1" t="s">
        <v>92</v>
      </c>
      <c r="BG60" s="1" t="s">
        <v>92</v>
      </c>
      <c r="BH60" s="1" t="s">
        <v>92</v>
      </c>
      <c r="BI60" s="1" t="s">
        <v>167</v>
      </c>
      <c r="BJ60" s="1" t="s">
        <v>118</v>
      </c>
      <c r="BK60" s="1" t="s">
        <v>450</v>
      </c>
      <c r="BM60">
        <v>17712</v>
      </c>
      <c r="BN60">
        <v>293</v>
      </c>
      <c r="BO60">
        <v>393</v>
      </c>
      <c r="BP60" s="1" t="s">
        <v>167</v>
      </c>
      <c r="BQ60" s="1" t="s">
        <v>118</v>
      </c>
      <c r="BR60" s="1" t="s">
        <v>114</v>
      </c>
      <c r="BS60" s="1" t="s">
        <v>115</v>
      </c>
      <c r="BT60" s="1" t="s">
        <v>451</v>
      </c>
      <c r="BU60" s="1" t="s">
        <v>559</v>
      </c>
      <c r="BV60" s="1" t="s">
        <v>483</v>
      </c>
      <c r="BW60" s="1" t="s">
        <v>92</v>
      </c>
      <c r="BX60">
        <v>402210</v>
      </c>
      <c r="BY60" s="7">
        <f t="shared" si="4"/>
        <v>1.3407</v>
      </c>
      <c r="CE60">
        <v>545</v>
      </c>
      <c r="CF60">
        <v>96</v>
      </c>
      <c r="CG60">
        <v>123</v>
      </c>
      <c r="CI60">
        <v>738</v>
      </c>
      <c r="CJ60">
        <v>6</v>
      </c>
      <c r="CK60">
        <v>600</v>
      </c>
      <c r="CL60">
        <v>45</v>
      </c>
      <c r="CM60" s="1" t="s">
        <v>92</v>
      </c>
    </row>
    <row r="61" spans="1:91">
      <c r="A61" s="1" t="s">
        <v>467</v>
      </c>
      <c r="B61" s="1" t="s">
        <v>92</v>
      </c>
      <c r="C61">
        <v>47</v>
      </c>
      <c r="D61" s="1" t="s">
        <v>172</v>
      </c>
      <c r="E61" s="1" t="s">
        <v>176</v>
      </c>
      <c r="F61" s="1" t="s">
        <v>142</v>
      </c>
      <c r="G61">
        <v>50</v>
      </c>
      <c r="H61">
        <v>170</v>
      </c>
      <c r="I61" s="3"/>
      <c r="J61" s="1" t="s">
        <v>96</v>
      </c>
      <c r="M61" s="1" t="s">
        <v>92</v>
      </c>
      <c r="N61">
        <v>2011</v>
      </c>
      <c r="O61">
        <v>2012</v>
      </c>
      <c r="P61" s="1" t="s">
        <v>243</v>
      </c>
      <c r="Q61" s="1" t="s">
        <v>244</v>
      </c>
      <c r="R61" s="1" t="s">
        <v>454</v>
      </c>
      <c r="S61" s="1" t="s">
        <v>468</v>
      </c>
      <c r="T61">
        <v>2104</v>
      </c>
      <c r="U61">
        <v>237.5</v>
      </c>
      <c r="V61" s="1" t="s">
        <v>182</v>
      </c>
      <c r="W61">
        <v>2012</v>
      </c>
      <c r="X61">
        <v>335.27</v>
      </c>
      <c r="Y61">
        <v>6705.4</v>
      </c>
      <c r="Z61">
        <v>0.17</v>
      </c>
      <c r="AA61">
        <v>0.27</v>
      </c>
      <c r="AB61" s="1" t="s">
        <v>182</v>
      </c>
      <c r="AC61">
        <v>2012</v>
      </c>
      <c r="AD61">
        <v>0.38</v>
      </c>
      <c r="AE61">
        <v>25</v>
      </c>
      <c r="AF61" s="1" t="s">
        <v>183</v>
      </c>
      <c r="AG61" s="1" t="s">
        <v>202</v>
      </c>
      <c r="AH61" s="1" t="s">
        <v>92</v>
      </c>
      <c r="AI61">
        <v>1.8</v>
      </c>
      <c r="AJ61" s="1" t="s">
        <v>469</v>
      </c>
      <c r="AK61" s="1" t="s">
        <v>172</v>
      </c>
      <c r="AL61" s="1" t="s">
        <v>470</v>
      </c>
      <c r="AM61" s="1" t="s">
        <v>92</v>
      </c>
      <c r="AN61" s="1" t="s">
        <v>92</v>
      </c>
      <c r="AO61" s="1" t="s">
        <v>471</v>
      </c>
      <c r="AP61" s="1" t="s">
        <v>172</v>
      </c>
      <c r="AQ61" s="1" t="s">
        <v>165</v>
      </c>
      <c r="AR61" s="1" t="s">
        <v>106</v>
      </c>
      <c r="AS61" s="1" t="s">
        <v>166</v>
      </c>
      <c r="AT61" s="1" t="s">
        <v>110</v>
      </c>
      <c r="AU61" s="1" t="s">
        <v>92</v>
      </c>
      <c r="AV61" s="1" t="s">
        <v>92</v>
      </c>
      <c r="AW61" s="1" t="s">
        <v>92</v>
      </c>
      <c r="AX61" s="1" t="s">
        <v>209</v>
      </c>
      <c r="AY61">
        <v>100</v>
      </c>
      <c r="BA61" s="1" t="s">
        <v>92</v>
      </c>
      <c r="BB61" s="1" t="s">
        <v>92</v>
      </c>
      <c r="BC61" s="1" t="s">
        <v>111</v>
      </c>
      <c r="BD61" s="1" t="s">
        <v>210</v>
      </c>
      <c r="BE61">
        <v>8</v>
      </c>
      <c r="BF61" s="1" t="s">
        <v>472</v>
      </c>
      <c r="BG61" s="1" t="s">
        <v>92</v>
      </c>
      <c r="BH61" s="1" t="s">
        <v>92</v>
      </c>
      <c r="BI61" s="1" t="s">
        <v>167</v>
      </c>
      <c r="BJ61" s="1" t="s">
        <v>118</v>
      </c>
      <c r="BK61" s="1" t="s">
        <v>450</v>
      </c>
      <c r="BM61">
        <v>22464</v>
      </c>
      <c r="BN61">
        <v>293</v>
      </c>
      <c r="BO61">
        <v>393</v>
      </c>
      <c r="BP61" s="1" t="s">
        <v>313</v>
      </c>
      <c r="BQ61" s="1" t="s">
        <v>172</v>
      </c>
      <c r="BR61" s="1" t="s">
        <v>313</v>
      </c>
      <c r="BS61" s="1" t="s">
        <v>172</v>
      </c>
      <c r="BT61" s="1" t="s">
        <v>314</v>
      </c>
      <c r="BU61" s="1" t="s">
        <v>117</v>
      </c>
      <c r="BV61" s="1" t="s">
        <v>118</v>
      </c>
      <c r="BW61" s="1" t="s">
        <v>134</v>
      </c>
      <c r="BX61">
        <v>510120</v>
      </c>
      <c r="BY61" s="7">
        <f t="shared" si="4"/>
        <v>1.7003999999999999</v>
      </c>
      <c r="CE61">
        <v>817</v>
      </c>
      <c r="CF61">
        <v>150</v>
      </c>
      <c r="CG61">
        <v>156</v>
      </c>
      <c r="CH61">
        <v>12</v>
      </c>
      <c r="CI61">
        <v>624</v>
      </c>
      <c r="CJ61">
        <v>4</v>
      </c>
      <c r="CK61">
        <v>500</v>
      </c>
      <c r="CL61">
        <v>50</v>
      </c>
      <c r="CM61" s="1" t="s">
        <v>92</v>
      </c>
    </row>
    <row r="62" spans="1:91">
      <c r="A62" s="1" t="s">
        <v>473</v>
      </c>
      <c r="B62" s="1" t="s">
        <v>92</v>
      </c>
      <c r="C62">
        <v>48</v>
      </c>
      <c r="D62" s="1" t="s">
        <v>172</v>
      </c>
      <c r="E62" s="1" t="s">
        <v>176</v>
      </c>
      <c r="F62" s="1" t="s">
        <v>142</v>
      </c>
      <c r="G62">
        <v>50</v>
      </c>
      <c r="H62">
        <v>170</v>
      </c>
      <c r="I62" s="3"/>
      <c r="J62" s="1" t="s">
        <v>96</v>
      </c>
      <c r="M62" s="1" t="s">
        <v>474</v>
      </c>
      <c r="N62">
        <v>2011</v>
      </c>
      <c r="O62">
        <v>2012</v>
      </c>
      <c r="P62" s="1" t="s">
        <v>243</v>
      </c>
      <c r="Q62" s="1" t="s">
        <v>244</v>
      </c>
      <c r="R62" s="1" t="s">
        <v>454</v>
      </c>
      <c r="S62" s="1" t="s">
        <v>475</v>
      </c>
      <c r="T62">
        <v>2104</v>
      </c>
      <c r="U62">
        <v>237.5</v>
      </c>
      <c r="V62" s="1" t="s">
        <v>182</v>
      </c>
      <c r="W62">
        <v>2012</v>
      </c>
      <c r="X62">
        <v>335.27</v>
      </c>
      <c r="Y62">
        <v>6705.4</v>
      </c>
      <c r="Z62">
        <v>0.17</v>
      </c>
      <c r="AA62">
        <v>0.27</v>
      </c>
      <c r="AB62" s="1" t="s">
        <v>182</v>
      </c>
      <c r="AC62">
        <v>2012</v>
      </c>
      <c r="AD62">
        <v>0.38</v>
      </c>
      <c r="AE62">
        <v>25</v>
      </c>
      <c r="AF62" s="1" t="s">
        <v>183</v>
      </c>
      <c r="AG62" s="1" t="s">
        <v>202</v>
      </c>
      <c r="AH62" s="1" t="s">
        <v>92</v>
      </c>
      <c r="AI62">
        <v>1.7</v>
      </c>
      <c r="AJ62" s="1" t="s">
        <v>469</v>
      </c>
      <c r="AK62" s="1" t="s">
        <v>172</v>
      </c>
      <c r="AL62" s="1" t="s">
        <v>470</v>
      </c>
      <c r="AM62" s="1" t="s">
        <v>92</v>
      </c>
      <c r="AN62" s="1" t="s">
        <v>92</v>
      </c>
      <c r="AO62" s="1" t="s">
        <v>471</v>
      </c>
      <c r="AP62" s="1" t="s">
        <v>172</v>
      </c>
      <c r="AQ62" s="1" t="s">
        <v>165</v>
      </c>
      <c r="AR62" s="1" t="s">
        <v>106</v>
      </c>
      <c r="AS62" s="1" t="s">
        <v>166</v>
      </c>
      <c r="AT62" s="1" t="s">
        <v>110</v>
      </c>
      <c r="AU62" s="1" t="s">
        <v>92</v>
      </c>
      <c r="AV62" s="1" t="s">
        <v>92</v>
      </c>
      <c r="AW62" s="1" t="s">
        <v>92</v>
      </c>
      <c r="AX62" s="1" t="s">
        <v>209</v>
      </c>
      <c r="AY62">
        <v>100</v>
      </c>
      <c r="BA62" s="1" t="s">
        <v>92</v>
      </c>
      <c r="BB62" s="1" t="s">
        <v>92</v>
      </c>
      <c r="BC62" s="1" t="s">
        <v>111</v>
      </c>
      <c r="BD62" s="1" t="s">
        <v>210</v>
      </c>
      <c r="BE62">
        <v>8</v>
      </c>
      <c r="BF62" s="1" t="s">
        <v>476</v>
      </c>
      <c r="BG62" s="1" t="s">
        <v>92</v>
      </c>
      <c r="BH62" s="1" t="s">
        <v>92</v>
      </c>
      <c r="BI62" s="1" t="s">
        <v>167</v>
      </c>
      <c r="BJ62" s="1" t="s">
        <v>118</v>
      </c>
      <c r="BK62" s="1" t="s">
        <v>450</v>
      </c>
      <c r="BM62">
        <v>17280</v>
      </c>
      <c r="BN62">
        <v>293</v>
      </c>
      <c r="BO62">
        <v>393</v>
      </c>
      <c r="BP62" s="1" t="s">
        <v>313</v>
      </c>
      <c r="BQ62" s="1" t="s">
        <v>172</v>
      </c>
      <c r="BR62" s="1" t="s">
        <v>313</v>
      </c>
      <c r="BS62" s="1" t="s">
        <v>172</v>
      </c>
      <c r="BT62" s="1" t="s">
        <v>314</v>
      </c>
      <c r="BU62" s="1" t="s">
        <v>117</v>
      </c>
      <c r="BV62" s="1" t="s">
        <v>118</v>
      </c>
      <c r="BW62" s="1" t="s">
        <v>134</v>
      </c>
      <c r="BX62">
        <v>510120</v>
      </c>
      <c r="BY62" s="7">
        <f t="shared" si="4"/>
        <v>1.7003999999999999</v>
      </c>
      <c r="CF62">
        <v>150</v>
      </c>
      <c r="CG62">
        <v>120</v>
      </c>
      <c r="CH62">
        <v>12</v>
      </c>
      <c r="CI62">
        <v>480</v>
      </c>
      <c r="CJ62">
        <v>4</v>
      </c>
      <c r="CK62">
        <v>500</v>
      </c>
      <c r="CL62">
        <v>50</v>
      </c>
      <c r="CM62" s="1" t="s">
        <v>92</v>
      </c>
    </row>
    <row r="63" spans="1:91">
      <c r="A63" s="1" t="s">
        <v>482</v>
      </c>
      <c r="B63" s="1" t="s">
        <v>92</v>
      </c>
      <c r="C63">
        <v>50</v>
      </c>
      <c r="D63" s="1" t="s">
        <v>483</v>
      </c>
      <c r="E63" s="1" t="s">
        <v>176</v>
      </c>
      <c r="F63" s="1" t="s">
        <v>142</v>
      </c>
      <c r="G63">
        <v>0.3</v>
      </c>
      <c r="J63" s="1" t="s">
        <v>269</v>
      </c>
      <c r="M63" s="1" t="s">
        <v>92</v>
      </c>
      <c r="N63">
        <v>2011</v>
      </c>
      <c r="O63">
        <v>2012</v>
      </c>
      <c r="P63" s="1" t="s">
        <v>484</v>
      </c>
      <c r="Q63" s="1" t="s">
        <v>92</v>
      </c>
      <c r="R63" s="1" t="s">
        <v>485</v>
      </c>
      <c r="S63" s="1" t="s">
        <v>486</v>
      </c>
      <c r="T63">
        <v>1800</v>
      </c>
      <c r="V63" s="1" t="s">
        <v>92</v>
      </c>
      <c r="AB63" s="1" t="s">
        <v>92</v>
      </c>
      <c r="AF63" s="1" t="s">
        <v>92</v>
      </c>
      <c r="AG63" s="1" t="s">
        <v>92</v>
      </c>
      <c r="AH63" s="1" t="s">
        <v>487</v>
      </c>
      <c r="AI63">
        <v>0.01</v>
      </c>
      <c r="AJ63" s="1" t="s">
        <v>488</v>
      </c>
      <c r="AK63" s="1" t="s">
        <v>483</v>
      </c>
      <c r="AL63" s="1" t="s">
        <v>488</v>
      </c>
      <c r="AM63" s="1" t="s">
        <v>488</v>
      </c>
      <c r="AN63" s="1" t="s">
        <v>92</v>
      </c>
      <c r="AO63" s="1" t="s">
        <v>488</v>
      </c>
      <c r="AP63" s="1" t="s">
        <v>92</v>
      </c>
      <c r="AQ63" s="1" t="s">
        <v>92</v>
      </c>
      <c r="AR63" s="1" t="s">
        <v>92</v>
      </c>
      <c r="AS63" s="1" t="s">
        <v>190</v>
      </c>
      <c r="AT63" s="1" t="s">
        <v>190</v>
      </c>
      <c r="AU63" s="1" t="s">
        <v>92</v>
      </c>
      <c r="AV63" s="1" t="s">
        <v>92</v>
      </c>
      <c r="AW63" s="1" t="s">
        <v>92</v>
      </c>
      <c r="AX63" s="1" t="s">
        <v>209</v>
      </c>
      <c r="AY63">
        <v>100</v>
      </c>
      <c r="BA63" s="1" t="s">
        <v>92</v>
      </c>
      <c r="BB63" s="1" t="s">
        <v>92</v>
      </c>
      <c r="BC63" s="1" t="s">
        <v>227</v>
      </c>
      <c r="BD63" s="1" t="s">
        <v>193</v>
      </c>
      <c r="BE63">
        <v>0.25</v>
      </c>
      <c r="BF63" s="1" t="s">
        <v>282</v>
      </c>
      <c r="BG63" s="1" t="s">
        <v>92</v>
      </c>
      <c r="BH63" s="1" t="s">
        <v>92</v>
      </c>
      <c r="BI63" s="1" t="s">
        <v>488</v>
      </c>
      <c r="BJ63" s="1" t="s">
        <v>483</v>
      </c>
      <c r="BK63" s="1" t="s">
        <v>489</v>
      </c>
      <c r="BO63">
        <v>300</v>
      </c>
      <c r="BP63" s="1" t="s">
        <v>92</v>
      </c>
      <c r="BQ63" s="1" t="s">
        <v>92</v>
      </c>
      <c r="BR63" s="1" t="s">
        <v>92</v>
      </c>
      <c r="BS63" s="1" t="s">
        <v>92</v>
      </c>
      <c r="BT63" s="1" t="s">
        <v>92</v>
      </c>
      <c r="BU63" s="1" t="s">
        <v>488</v>
      </c>
      <c r="BV63" s="1" t="s">
        <v>483</v>
      </c>
      <c r="BW63" s="1" t="s">
        <v>92</v>
      </c>
      <c r="BX63">
        <v>400</v>
      </c>
      <c r="BY63" s="7">
        <f t="shared" si="4"/>
        <v>0.22222222222222224</v>
      </c>
      <c r="CC63">
        <v>1</v>
      </c>
      <c r="CD63">
        <v>40</v>
      </c>
      <c r="CK63">
        <v>10</v>
      </c>
      <c r="CL63">
        <v>3</v>
      </c>
      <c r="CM63" s="1" t="s">
        <v>92</v>
      </c>
    </row>
    <row r="64" spans="1:91">
      <c r="A64" s="1" t="s">
        <v>490</v>
      </c>
      <c r="B64" s="1" t="s">
        <v>92</v>
      </c>
      <c r="C64">
        <v>51</v>
      </c>
      <c r="D64" s="1" t="s">
        <v>172</v>
      </c>
      <c r="E64" s="1" t="s">
        <v>176</v>
      </c>
      <c r="F64" s="1" t="s">
        <v>142</v>
      </c>
      <c r="G64">
        <v>22.5</v>
      </c>
      <c r="H64">
        <v>44.1</v>
      </c>
      <c r="I64" s="3">
        <f>H64/(G64*365*24/1000)</f>
        <v>0.22374429223744294</v>
      </c>
      <c r="J64" s="1" t="s">
        <v>491</v>
      </c>
      <c r="K64">
        <v>44</v>
      </c>
      <c r="L64" s="7">
        <f>K64/G64</f>
        <v>1.9555555555555555</v>
      </c>
      <c r="M64" s="1" t="s">
        <v>492</v>
      </c>
      <c r="N64">
        <v>2011</v>
      </c>
      <c r="O64">
        <v>2012</v>
      </c>
      <c r="P64" s="1" t="s">
        <v>493</v>
      </c>
      <c r="Q64" s="1" t="s">
        <v>494</v>
      </c>
      <c r="R64" s="1" t="s">
        <v>495</v>
      </c>
      <c r="S64" s="1" t="s">
        <v>496</v>
      </c>
      <c r="T64">
        <v>1878</v>
      </c>
      <c r="U64">
        <v>153</v>
      </c>
      <c r="V64" s="1" t="s">
        <v>182</v>
      </c>
      <c r="W64">
        <v>2012</v>
      </c>
      <c r="X64">
        <v>215.99</v>
      </c>
      <c r="Y64">
        <v>9599.4</v>
      </c>
      <c r="Z64">
        <v>0.42</v>
      </c>
      <c r="AA64">
        <v>0.27</v>
      </c>
      <c r="AB64" s="1" t="s">
        <v>182</v>
      </c>
      <c r="AC64">
        <v>2012</v>
      </c>
      <c r="AD64">
        <v>0.38</v>
      </c>
      <c r="AE64">
        <v>25</v>
      </c>
      <c r="AF64" s="1" t="s">
        <v>183</v>
      </c>
      <c r="AG64" s="1" t="s">
        <v>202</v>
      </c>
      <c r="AH64" s="1" t="s">
        <v>92</v>
      </c>
      <c r="AI64">
        <v>0.96</v>
      </c>
      <c r="AJ64" s="1" t="s">
        <v>497</v>
      </c>
      <c r="AK64" s="1" t="s">
        <v>172</v>
      </c>
      <c r="AL64" s="1" t="s">
        <v>498</v>
      </c>
      <c r="AM64" s="1" t="s">
        <v>92</v>
      </c>
      <c r="AN64" s="1" t="s">
        <v>92</v>
      </c>
      <c r="AO64" s="1" t="s">
        <v>499</v>
      </c>
      <c r="AP64" s="1" t="s">
        <v>172</v>
      </c>
      <c r="AQ64" s="1" t="s">
        <v>92</v>
      </c>
      <c r="AR64" s="1" t="s">
        <v>92</v>
      </c>
      <c r="AS64" s="1" t="s">
        <v>371</v>
      </c>
      <c r="AT64" s="1" t="s">
        <v>110</v>
      </c>
      <c r="AU64" s="1" t="s">
        <v>372</v>
      </c>
      <c r="AV64" s="1" t="s">
        <v>118</v>
      </c>
      <c r="AW64" s="1" t="s">
        <v>92</v>
      </c>
      <c r="AX64" s="1" t="s">
        <v>209</v>
      </c>
      <c r="AZ64">
        <v>37</v>
      </c>
      <c r="BA64" s="1" t="s">
        <v>92</v>
      </c>
      <c r="BB64" s="1" t="s">
        <v>92</v>
      </c>
      <c r="BC64" s="1" t="s">
        <v>111</v>
      </c>
      <c r="BD64" s="1" t="s">
        <v>92</v>
      </c>
      <c r="BF64" s="1" t="s">
        <v>92</v>
      </c>
      <c r="BG64" s="1" t="s">
        <v>92</v>
      </c>
      <c r="BH64" s="1" t="s">
        <v>92</v>
      </c>
      <c r="BI64" s="1" t="s">
        <v>167</v>
      </c>
      <c r="BJ64" s="1" t="s">
        <v>118</v>
      </c>
      <c r="BK64" s="1" t="s">
        <v>450</v>
      </c>
      <c r="BM64">
        <v>8064</v>
      </c>
      <c r="BN64">
        <v>293</v>
      </c>
      <c r="BO64">
        <v>393</v>
      </c>
      <c r="BP64" s="1" t="s">
        <v>167</v>
      </c>
      <c r="BQ64" s="1" t="s">
        <v>118</v>
      </c>
      <c r="BR64" s="1" t="s">
        <v>114</v>
      </c>
      <c r="BS64" s="1" t="s">
        <v>115</v>
      </c>
      <c r="BT64" s="1" t="s">
        <v>451</v>
      </c>
      <c r="BU64" s="1" t="s">
        <v>92</v>
      </c>
      <c r="BV64" s="1" t="s">
        <v>92</v>
      </c>
      <c r="BW64" s="1" t="s">
        <v>92</v>
      </c>
      <c r="BX64">
        <v>183120</v>
      </c>
      <c r="BY64" s="7">
        <f t="shared" si="4"/>
        <v>1.3564444444444443</v>
      </c>
      <c r="CE64">
        <v>545</v>
      </c>
      <c r="CF64">
        <v>96</v>
      </c>
      <c r="CG64">
        <v>56</v>
      </c>
      <c r="CH64">
        <v>8</v>
      </c>
      <c r="CI64">
        <v>336</v>
      </c>
      <c r="CJ64">
        <v>6</v>
      </c>
      <c r="CL64">
        <v>30</v>
      </c>
      <c r="CM64" s="1" t="s">
        <v>92</v>
      </c>
    </row>
    <row r="65" spans="1:91">
      <c r="A65" s="1" t="s">
        <v>546</v>
      </c>
      <c r="B65" s="1" t="s">
        <v>92</v>
      </c>
      <c r="C65">
        <v>60</v>
      </c>
      <c r="D65" s="1" t="s">
        <v>433</v>
      </c>
      <c r="E65" s="1" t="s">
        <v>433</v>
      </c>
      <c r="F65" s="1" t="s">
        <v>144</v>
      </c>
      <c r="G65">
        <v>3</v>
      </c>
      <c r="H65">
        <v>13.55</v>
      </c>
      <c r="I65" s="3"/>
      <c r="J65" s="1" t="s">
        <v>269</v>
      </c>
      <c r="M65" s="1" t="s">
        <v>92</v>
      </c>
      <c r="N65">
        <v>2011</v>
      </c>
      <c r="O65">
        <v>2012</v>
      </c>
      <c r="P65" s="1" t="s">
        <v>434</v>
      </c>
      <c r="Q65" s="1" t="s">
        <v>92</v>
      </c>
      <c r="R65" s="1" t="s">
        <v>547</v>
      </c>
      <c r="S65" s="1" t="s">
        <v>548</v>
      </c>
      <c r="V65" s="1" t="s">
        <v>92</v>
      </c>
      <c r="AB65" s="1" t="s">
        <v>92</v>
      </c>
      <c r="AF65" s="1" t="s">
        <v>92</v>
      </c>
      <c r="AG65" s="1" t="s">
        <v>92</v>
      </c>
      <c r="AH65" s="1" t="s">
        <v>549</v>
      </c>
      <c r="AJ65" s="1" t="s">
        <v>550</v>
      </c>
      <c r="AK65" s="1" t="s">
        <v>172</v>
      </c>
      <c r="AL65" s="1" t="s">
        <v>551</v>
      </c>
      <c r="AM65" s="1" t="s">
        <v>551</v>
      </c>
      <c r="AN65" s="1" t="s">
        <v>552</v>
      </c>
      <c r="AO65" s="1" t="s">
        <v>550</v>
      </c>
      <c r="AP65" s="1" t="s">
        <v>92</v>
      </c>
      <c r="AQ65" s="1" t="s">
        <v>92</v>
      </c>
      <c r="AR65" s="1" t="s">
        <v>92</v>
      </c>
      <c r="AS65" s="1" t="s">
        <v>190</v>
      </c>
      <c r="AT65" s="1" t="s">
        <v>190</v>
      </c>
      <c r="AU65" s="1" t="s">
        <v>92</v>
      </c>
      <c r="AV65" s="1" t="s">
        <v>92</v>
      </c>
      <c r="AW65" s="1" t="s">
        <v>92</v>
      </c>
      <c r="AX65" s="1" t="s">
        <v>92</v>
      </c>
      <c r="AY65">
        <v>55</v>
      </c>
      <c r="BA65" s="1" t="s">
        <v>92</v>
      </c>
      <c r="BB65" s="1" t="s">
        <v>92</v>
      </c>
      <c r="BC65" s="1" t="s">
        <v>227</v>
      </c>
      <c r="BD65" s="1" t="s">
        <v>92</v>
      </c>
      <c r="BF65" s="1" t="s">
        <v>92</v>
      </c>
      <c r="BG65" s="1" t="s">
        <v>92</v>
      </c>
      <c r="BH65" s="1" t="s">
        <v>92</v>
      </c>
      <c r="BI65" s="1" t="s">
        <v>283</v>
      </c>
      <c r="BJ65" s="1" t="s">
        <v>172</v>
      </c>
      <c r="BK65" s="1" t="s">
        <v>284</v>
      </c>
      <c r="BN65">
        <v>140</v>
      </c>
      <c r="BO65">
        <v>270</v>
      </c>
      <c r="BP65" s="1" t="s">
        <v>92</v>
      </c>
      <c r="BQ65" s="1" t="s">
        <v>92</v>
      </c>
      <c r="BR65" s="1" t="s">
        <v>92</v>
      </c>
      <c r="BS65" s="1" t="s">
        <v>92</v>
      </c>
      <c r="BT65" s="1" t="s">
        <v>92</v>
      </c>
      <c r="BU65" s="1" t="s">
        <v>550</v>
      </c>
      <c r="BV65" s="1" t="s">
        <v>172</v>
      </c>
      <c r="BW65" s="1" t="s">
        <v>92</v>
      </c>
      <c r="BX65">
        <v>18490</v>
      </c>
      <c r="BY65" s="7">
        <f t="shared" si="4"/>
        <v>1.0272222222222223</v>
      </c>
      <c r="CC65">
        <v>4</v>
      </c>
      <c r="CD65">
        <v>403</v>
      </c>
      <c r="CM65" s="1" t="s">
        <v>92</v>
      </c>
    </row>
    <row r="66" spans="1:91">
      <c r="A66" s="1" t="s">
        <v>560</v>
      </c>
      <c r="B66" s="1" t="s">
        <v>92</v>
      </c>
      <c r="C66">
        <v>62</v>
      </c>
      <c r="D66" s="1" t="s">
        <v>356</v>
      </c>
      <c r="E66" s="1" t="s">
        <v>357</v>
      </c>
      <c r="F66" s="1" t="s">
        <v>142</v>
      </c>
      <c r="G66">
        <v>1</v>
      </c>
      <c r="J66" s="1" t="s">
        <v>96</v>
      </c>
      <c r="M66" s="1" t="s">
        <v>92</v>
      </c>
      <c r="N66">
        <v>2011</v>
      </c>
      <c r="O66">
        <v>2012</v>
      </c>
      <c r="P66" s="1" t="s">
        <v>92</v>
      </c>
      <c r="Q66" s="1" t="s">
        <v>92</v>
      </c>
      <c r="R66" s="1" t="s">
        <v>561</v>
      </c>
      <c r="S66" s="1" t="s">
        <v>562</v>
      </c>
      <c r="V66" s="1" t="s">
        <v>92</v>
      </c>
      <c r="AB66" s="1" t="s">
        <v>92</v>
      </c>
      <c r="AF66" s="1" t="s">
        <v>92</v>
      </c>
      <c r="AG66" s="1" t="s">
        <v>92</v>
      </c>
      <c r="AH66" s="1" t="s">
        <v>92</v>
      </c>
      <c r="AJ66" s="1" t="s">
        <v>563</v>
      </c>
      <c r="AK66" s="1" t="s">
        <v>356</v>
      </c>
      <c r="AL66" s="1" t="s">
        <v>563</v>
      </c>
      <c r="AM66" s="1" t="s">
        <v>563</v>
      </c>
      <c r="AN66" s="1" t="s">
        <v>564</v>
      </c>
      <c r="AO66" s="1" t="s">
        <v>186</v>
      </c>
      <c r="AP66" s="1" t="s">
        <v>172</v>
      </c>
      <c r="AQ66" s="1" t="s">
        <v>121</v>
      </c>
      <c r="AR66" s="1" t="s">
        <v>106</v>
      </c>
      <c r="AS66" s="1" t="s">
        <v>123</v>
      </c>
      <c r="AT66" s="1" t="s">
        <v>110</v>
      </c>
      <c r="AU66" s="1" t="s">
        <v>92</v>
      </c>
      <c r="AV66" s="1" t="s">
        <v>92</v>
      </c>
      <c r="AW66" s="1" t="s">
        <v>92</v>
      </c>
      <c r="AX66" s="1" t="s">
        <v>209</v>
      </c>
      <c r="BA66" s="1" t="s">
        <v>92</v>
      </c>
      <c r="BB66" s="1" t="s">
        <v>92</v>
      </c>
      <c r="BC66" s="1" t="s">
        <v>92</v>
      </c>
      <c r="BD66" s="1" t="s">
        <v>92</v>
      </c>
      <c r="BF66" s="1" t="s">
        <v>92</v>
      </c>
      <c r="BG66" s="1" t="s">
        <v>92</v>
      </c>
      <c r="BH66" s="1" t="s">
        <v>92</v>
      </c>
      <c r="BI66" s="1" t="s">
        <v>170</v>
      </c>
      <c r="BJ66" s="1" t="s">
        <v>118</v>
      </c>
      <c r="BK66" s="1" t="s">
        <v>311</v>
      </c>
      <c r="BM66">
        <v>360</v>
      </c>
      <c r="BN66">
        <v>293</v>
      </c>
      <c r="BO66">
        <v>393</v>
      </c>
      <c r="BP66" s="1" t="s">
        <v>565</v>
      </c>
      <c r="BQ66" s="1" t="s">
        <v>356</v>
      </c>
      <c r="BR66" s="1" t="s">
        <v>92</v>
      </c>
      <c r="BS66" s="1" t="s">
        <v>92</v>
      </c>
      <c r="BT66" s="1" t="s">
        <v>92</v>
      </c>
      <c r="BU66" s="1" t="s">
        <v>290</v>
      </c>
      <c r="BV66" s="1" t="s">
        <v>172</v>
      </c>
      <c r="BW66" s="1" t="s">
        <v>92</v>
      </c>
      <c r="BX66">
        <v>8000</v>
      </c>
      <c r="BY66" s="7">
        <f t="shared" si="4"/>
        <v>1.3333333333333333</v>
      </c>
      <c r="CF66">
        <v>120</v>
      </c>
      <c r="CG66">
        <v>3</v>
      </c>
      <c r="CH66">
        <v>10</v>
      </c>
      <c r="CI66">
        <v>12</v>
      </c>
      <c r="CJ66">
        <v>4</v>
      </c>
      <c r="CM66" s="1" t="s">
        <v>92</v>
      </c>
    </row>
    <row r="67" spans="1:91">
      <c r="A67" s="1" t="s">
        <v>571</v>
      </c>
      <c r="B67" s="1" t="s">
        <v>92</v>
      </c>
      <c r="C67">
        <v>65</v>
      </c>
      <c r="D67" s="1" t="s">
        <v>172</v>
      </c>
      <c r="E67" s="1" t="s">
        <v>176</v>
      </c>
      <c r="F67" s="1" t="s">
        <v>142</v>
      </c>
      <c r="G67">
        <v>30</v>
      </c>
      <c r="H67">
        <v>49</v>
      </c>
      <c r="I67" s="3"/>
      <c r="J67" s="1" t="s">
        <v>269</v>
      </c>
      <c r="M67" s="1" t="s">
        <v>92</v>
      </c>
      <c r="N67">
        <v>2011</v>
      </c>
      <c r="O67">
        <v>2012</v>
      </c>
      <c r="P67" s="1" t="s">
        <v>270</v>
      </c>
      <c r="Q67" s="1" t="s">
        <v>271</v>
      </c>
      <c r="R67" s="1" t="s">
        <v>272</v>
      </c>
      <c r="S67" s="1" t="s">
        <v>273</v>
      </c>
      <c r="T67">
        <v>1996</v>
      </c>
      <c r="U67">
        <v>120</v>
      </c>
      <c r="V67" s="1" t="s">
        <v>182</v>
      </c>
      <c r="W67">
        <v>2012</v>
      </c>
      <c r="X67">
        <v>169.4</v>
      </c>
      <c r="Y67">
        <v>5646.7</v>
      </c>
      <c r="Z67">
        <v>0.3</v>
      </c>
      <c r="AA67">
        <v>0.27</v>
      </c>
      <c r="AB67" s="1" t="s">
        <v>182</v>
      </c>
      <c r="AC67">
        <v>2012</v>
      </c>
      <c r="AD67">
        <v>0.38</v>
      </c>
      <c r="AE67">
        <v>25</v>
      </c>
      <c r="AF67" s="1" t="s">
        <v>183</v>
      </c>
      <c r="AG67" s="1" t="s">
        <v>274</v>
      </c>
      <c r="AH67" s="1" t="s">
        <v>92</v>
      </c>
      <c r="AI67">
        <v>0.7</v>
      </c>
      <c r="AJ67" s="1" t="s">
        <v>572</v>
      </c>
      <c r="AK67" s="1" t="s">
        <v>276</v>
      </c>
      <c r="AL67" s="1" t="s">
        <v>573</v>
      </c>
      <c r="AM67" s="1" t="s">
        <v>92</v>
      </c>
      <c r="AN67" s="1" t="s">
        <v>279</v>
      </c>
      <c r="AO67" s="1" t="s">
        <v>283</v>
      </c>
      <c r="AP67" s="1" t="s">
        <v>172</v>
      </c>
      <c r="AQ67" s="1" t="s">
        <v>92</v>
      </c>
      <c r="AR67" s="1" t="s">
        <v>92</v>
      </c>
      <c r="AS67" s="1" t="s">
        <v>574</v>
      </c>
      <c r="AT67" s="1" t="s">
        <v>190</v>
      </c>
      <c r="AU67" s="1" t="s">
        <v>191</v>
      </c>
      <c r="AV67" s="1" t="s">
        <v>106</v>
      </c>
      <c r="AW67" s="1" t="s">
        <v>575</v>
      </c>
      <c r="AX67" s="1" t="s">
        <v>92</v>
      </c>
      <c r="AY67">
        <v>55</v>
      </c>
      <c r="BA67" s="1" t="s">
        <v>92</v>
      </c>
      <c r="BB67" s="1" t="s">
        <v>92</v>
      </c>
      <c r="BC67" s="1" t="s">
        <v>227</v>
      </c>
      <c r="BD67" s="1" t="s">
        <v>281</v>
      </c>
      <c r="BE67">
        <v>0.5</v>
      </c>
      <c r="BF67" s="1" t="s">
        <v>282</v>
      </c>
      <c r="BG67" s="1" t="s">
        <v>92</v>
      </c>
      <c r="BH67" s="1" t="s">
        <v>92</v>
      </c>
      <c r="BI67" s="1" t="s">
        <v>283</v>
      </c>
      <c r="BJ67" s="1" t="s">
        <v>172</v>
      </c>
      <c r="BK67" s="1" t="s">
        <v>284</v>
      </c>
      <c r="BN67">
        <v>140</v>
      </c>
      <c r="BO67">
        <v>270</v>
      </c>
      <c r="BP67" s="1" t="s">
        <v>92</v>
      </c>
      <c r="BQ67" s="1" t="s">
        <v>92</v>
      </c>
      <c r="BR67" s="1" t="s">
        <v>283</v>
      </c>
      <c r="BS67" s="1" t="s">
        <v>118</v>
      </c>
      <c r="BT67" s="1" t="s">
        <v>92</v>
      </c>
      <c r="BU67" s="1" t="s">
        <v>277</v>
      </c>
      <c r="BV67" s="1" t="s">
        <v>172</v>
      </c>
      <c r="BW67" s="1" t="s">
        <v>92</v>
      </c>
      <c r="BX67">
        <v>302000</v>
      </c>
      <c r="BY67" s="7">
        <f t="shared" si="4"/>
        <v>1.6777777777777778</v>
      </c>
      <c r="CB67">
        <v>16</v>
      </c>
      <c r="CC67">
        <v>28</v>
      </c>
      <c r="CD67">
        <v>940</v>
      </c>
      <c r="CL67">
        <v>25</v>
      </c>
      <c r="CM67" s="1" t="s">
        <v>92</v>
      </c>
    </row>
    <row r="68" spans="1:91">
      <c r="A68" s="1" t="s">
        <v>519</v>
      </c>
      <c r="B68" s="1" t="s">
        <v>92</v>
      </c>
      <c r="C68">
        <v>54</v>
      </c>
      <c r="D68" s="1" t="s">
        <v>520</v>
      </c>
      <c r="E68" s="1" t="s">
        <v>176</v>
      </c>
      <c r="F68" s="1" t="s">
        <v>142</v>
      </c>
      <c r="G68">
        <v>1.4</v>
      </c>
      <c r="J68" s="1" t="s">
        <v>177</v>
      </c>
      <c r="M68" s="1" t="s">
        <v>92</v>
      </c>
      <c r="O68">
        <v>2012</v>
      </c>
      <c r="P68" s="1" t="s">
        <v>92</v>
      </c>
      <c r="Q68" s="1" t="s">
        <v>92</v>
      </c>
      <c r="R68" s="1" t="s">
        <v>521</v>
      </c>
      <c r="S68" s="1" t="s">
        <v>522</v>
      </c>
      <c r="V68" s="1" t="s">
        <v>92</v>
      </c>
      <c r="AB68" s="1" t="s">
        <v>92</v>
      </c>
      <c r="AF68" s="1" t="s">
        <v>92</v>
      </c>
      <c r="AG68" s="1" t="s">
        <v>92</v>
      </c>
      <c r="AH68" s="1" t="s">
        <v>92</v>
      </c>
      <c r="AJ68" s="1" t="s">
        <v>523</v>
      </c>
      <c r="AK68" s="1" t="s">
        <v>520</v>
      </c>
      <c r="AL68" s="1" t="s">
        <v>523</v>
      </c>
      <c r="AM68" s="1" t="s">
        <v>523</v>
      </c>
      <c r="AN68" s="1" t="s">
        <v>92</v>
      </c>
      <c r="AO68" s="1" t="s">
        <v>92</v>
      </c>
      <c r="AP68" s="1" t="s">
        <v>92</v>
      </c>
      <c r="AQ68" s="1" t="s">
        <v>92</v>
      </c>
      <c r="AR68" s="1" t="s">
        <v>92</v>
      </c>
      <c r="AS68" s="1" t="s">
        <v>190</v>
      </c>
      <c r="AT68" s="1" t="s">
        <v>190</v>
      </c>
      <c r="AU68" s="1" t="s">
        <v>92</v>
      </c>
      <c r="AV68" s="1" t="s">
        <v>92</v>
      </c>
      <c r="AW68" s="1" t="s">
        <v>92</v>
      </c>
      <c r="AX68" s="1" t="s">
        <v>209</v>
      </c>
      <c r="AY68">
        <v>55</v>
      </c>
      <c r="BA68" s="1" t="s">
        <v>92</v>
      </c>
      <c r="BB68" s="1" t="s">
        <v>92</v>
      </c>
      <c r="BC68" s="1" t="s">
        <v>92</v>
      </c>
      <c r="BD68" s="1" t="s">
        <v>193</v>
      </c>
      <c r="BF68" s="1" t="s">
        <v>524</v>
      </c>
      <c r="BG68" s="1" t="s">
        <v>92</v>
      </c>
      <c r="BH68" s="1" t="s">
        <v>92</v>
      </c>
      <c r="BI68" s="1" t="s">
        <v>92</v>
      </c>
      <c r="BJ68" s="1" t="s">
        <v>92</v>
      </c>
      <c r="BK68" s="1" t="s">
        <v>92</v>
      </c>
      <c r="BP68" s="1" t="s">
        <v>92</v>
      </c>
      <c r="BQ68" s="1" t="s">
        <v>92</v>
      </c>
      <c r="BR68" s="1" t="s">
        <v>92</v>
      </c>
      <c r="BS68" s="1" t="s">
        <v>92</v>
      </c>
      <c r="BT68" s="1" t="s">
        <v>92</v>
      </c>
      <c r="BU68" s="1" t="s">
        <v>92</v>
      </c>
      <c r="BV68" s="1" t="s">
        <v>92</v>
      </c>
      <c r="BW68" s="1" t="s">
        <v>92</v>
      </c>
      <c r="CM68" s="1" t="s">
        <v>92</v>
      </c>
    </row>
    <row r="69" spans="1:91">
      <c r="A69" s="1" t="s">
        <v>529</v>
      </c>
      <c r="B69" s="1" t="s">
        <v>92</v>
      </c>
      <c r="C69">
        <v>56</v>
      </c>
      <c r="D69" s="1" t="s">
        <v>172</v>
      </c>
      <c r="E69" s="1" t="s">
        <v>176</v>
      </c>
      <c r="F69" s="1" t="s">
        <v>142</v>
      </c>
      <c r="G69">
        <v>50</v>
      </c>
      <c r="H69">
        <v>95</v>
      </c>
      <c r="I69" s="3"/>
      <c r="J69" s="1" t="s">
        <v>96</v>
      </c>
      <c r="M69" s="1" t="s">
        <v>92</v>
      </c>
      <c r="O69">
        <v>2012</v>
      </c>
      <c r="P69" s="1" t="s">
        <v>178</v>
      </c>
      <c r="Q69" s="1" t="s">
        <v>179</v>
      </c>
      <c r="R69" s="1" t="s">
        <v>396</v>
      </c>
      <c r="S69" s="1" t="s">
        <v>397</v>
      </c>
      <c r="T69">
        <v>2068</v>
      </c>
      <c r="U69">
        <v>240</v>
      </c>
      <c r="V69" s="1" t="s">
        <v>182</v>
      </c>
      <c r="W69">
        <v>2012</v>
      </c>
      <c r="X69">
        <v>338.8</v>
      </c>
      <c r="Y69">
        <v>6776</v>
      </c>
      <c r="Z69">
        <v>0.31</v>
      </c>
      <c r="AA69">
        <v>0.27</v>
      </c>
      <c r="AB69" s="1" t="s">
        <v>182</v>
      </c>
      <c r="AC69">
        <v>2012</v>
      </c>
      <c r="AD69">
        <v>0.38</v>
      </c>
      <c r="AE69">
        <v>25</v>
      </c>
      <c r="AF69" s="1" t="s">
        <v>183</v>
      </c>
      <c r="AG69" s="1" t="s">
        <v>202</v>
      </c>
      <c r="AH69" s="1" t="s">
        <v>92</v>
      </c>
      <c r="AI69">
        <v>1.1000000000000001</v>
      </c>
      <c r="AJ69" s="1" t="s">
        <v>398</v>
      </c>
      <c r="AK69" s="1" t="s">
        <v>172</v>
      </c>
      <c r="AL69" s="1" t="s">
        <v>399</v>
      </c>
      <c r="AM69" s="1" t="s">
        <v>398</v>
      </c>
      <c r="AN69" s="1" t="s">
        <v>92</v>
      </c>
      <c r="AO69" s="1" t="s">
        <v>401</v>
      </c>
      <c r="AP69" s="1" t="s">
        <v>172</v>
      </c>
      <c r="AQ69" s="1" t="s">
        <v>92</v>
      </c>
      <c r="AR69" s="1" t="s">
        <v>92</v>
      </c>
      <c r="AS69" s="1" t="s">
        <v>371</v>
      </c>
      <c r="AT69" s="1" t="s">
        <v>110</v>
      </c>
      <c r="AU69" s="1" t="s">
        <v>167</v>
      </c>
      <c r="AV69" s="1" t="s">
        <v>118</v>
      </c>
      <c r="AW69" s="1" t="s">
        <v>168</v>
      </c>
      <c r="AX69" s="1" t="s">
        <v>209</v>
      </c>
      <c r="AY69">
        <v>100</v>
      </c>
      <c r="BA69" s="1" t="s">
        <v>92</v>
      </c>
      <c r="BB69" s="1" t="s">
        <v>92</v>
      </c>
      <c r="BC69" s="1" t="s">
        <v>111</v>
      </c>
      <c r="BD69" s="1" t="s">
        <v>92</v>
      </c>
      <c r="BF69" s="1" t="s">
        <v>92</v>
      </c>
      <c r="BG69" s="1" t="s">
        <v>92</v>
      </c>
      <c r="BH69" s="1" t="s">
        <v>92</v>
      </c>
      <c r="BI69" s="1" t="s">
        <v>170</v>
      </c>
      <c r="BJ69" s="1" t="s">
        <v>118</v>
      </c>
      <c r="BK69" s="1" t="s">
        <v>92</v>
      </c>
      <c r="BM69">
        <v>12960</v>
      </c>
      <c r="BN69">
        <v>293</v>
      </c>
      <c r="BO69">
        <v>393</v>
      </c>
      <c r="BP69" s="1" t="s">
        <v>186</v>
      </c>
      <c r="BQ69" s="1" t="s">
        <v>172</v>
      </c>
      <c r="BR69" s="1" t="s">
        <v>186</v>
      </c>
      <c r="BS69" s="1" t="s">
        <v>172</v>
      </c>
      <c r="BT69" s="1" t="s">
        <v>289</v>
      </c>
      <c r="BU69" s="1" t="s">
        <v>92</v>
      </c>
      <c r="BV69" s="1" t="s">
        <v>92</v>
      </c>
      <c r="BW69" s="1" t="s">
        <v>92</v>
      </c>
      <c r="BX69">
        <v>300000</v>
      </c>
      <c r="BY69" s="7">
        <f t="shared" ref="BY69:BY88" si="5">BX69/6000/G69</f>
        <v>1</v>
      </c>
      <c r="CF69">
        <v>150</v>
      </c>
      <c r="CG69">
        <v>90</v>
      </c>
      <c r="CH69">
        <v>12</v>
      </c>
      <c r="CI69">
        <v>360</v>
      </c>
      <c r="CJ69">
        <v>4</v>
      </c>
      <c r="CK69">
        <v>600</v>
      </c>
      <c r="CL69">
        <v>60</v>
      </c>
      <c r="CM69" s="1" t="s">
        <v>92</v>
      </c>
    </row>
    <row r="70" spans="1:91">
      <c r="A70" s="1" t="s">
        <v>540</v>
      </c>
      <c r="B70" s="1" t="s">
        <v>92</v>
      </c>
      <c r="C70">
        <v>59</v>
      </c>
      <c r="D70" s="1" t="s">
        <v>172</v>
      </c>
      <c r="E70" s="1" t="s">
        <v>176</v>
      </c>
      <c r="F70" s="1" t="s">
        <v>142</v>
      </c>
      <c r="G70">
        <v>50</v>
      </c>
      <c r="H70">
        <v>170</v>
      </c>
      <c r="I70" s="3"/>
      <c r="J70" s="1" t="s">
        <v>96</v>
      </c>
      <c r="M70" s="1" t="s">
        <v>92</v>
      </c>
      <c r="O70">
        <v>2012</v>
      </c>
      <c r="P70" s="1" t="s">
        <v>178</v>
      </c>
      <c r="Q70" s="1" t="s">
        <v>351</v>
      </c>
      <c r="R70" s="1" t="s">
        <v>541</v>
      </c>
      <c r="S70" s="1" t="s">
        <v>542</v>
      </c>
      <c r="T70">
        <v>2062</v>
      </c>
      <c r="U70">
        <v>387</v>
      </c>
      <c r="V70" s="1" t="s">
        <v>182</v>
      </c>
      <c r="W70">
        <v>2012</v>
      </c>
      <c r="X70">
        <v>546.32000000000005</v>
      </c>
      <c r="Y70">
        <v>10926.4</v>
      </c>
      <c r="Z70">
        <v>0.28000000000000003</v>
      </c>
      <c r="AA70">
        <v>0.27</v>
      </c>
      <c r="AB70" s="1" t="s">
        <v>182</v>
      </c>
      <c r="AC70">
        <v>2012</v>
      </c>
      <c r="AD70">
        <v>0.38</v>
      </c>
      <c r="AE70">
        <v>25</v>
      </c>
      <c r="AF70" s="1" t="s">
        <v>183</v>
      </c>
      <c r="AG70" s="1" t="s">
        <v>202</v>
      </c>
      <c r="AH70" s="1" t="s">
        <v>92</v>
      </c>
      <c r="AI70">
        <v>2.5</v>
      </c>
      <c r="AJ70" s="1" t="s">
        <v>543</v>
      </c>
      <c r="AK70" s="1" t="s">
        <v>172</v>
      </c>
      <c r="AL70" s="1" t="s">
        <v>543</v>
      </c>
      <c r="AM70" s="1" t="s">
        <v>92</v>
      </c>
      <c r="AN70" s="1" t="s">
        <v>207</v>
      </c>
      <c r="AO70" s="1" t="s">
        <v>313</v>
      </c>
      <c r="AP70" s="1" t="s">
        <v>172</v>
      </c>
      <c r="AQ70" s="1" t="s">
        <v>165</v>
      </c>
      <c r="AR70" s="1" t="s">
        <v>106</v>
      </c>
      <c r="AS70" s="1" t="s">
        <v>544</v>
      </c>
      <c r="AT70" s="1" t="s">
        <v>110</v>
      </c>
      <c r="AU70" s="1" t="s">
        <v>167</v>
      </c>
      <c r="AV70" s="1" t="s">
        <v>118</v>
      </c>
      <c r="AW70" s="1" t="s">
        <v>168</v>
      </c>
      <c r="AX70" s="1" t="s">
        <v>209</v>
      </c>
      <c r="BA70" s="1" t="s">
        <v>92</v>
      </c>
      <c r="BB70" s="1" t="s">
        <v>92</v>
      </c>
      <c r="BC70" s="1" t="s">
        <v>111</v>
      </c>
      <c r="BD70" s="1" t="s">
        <v>210</v>
      </c>
      <c r="BE70">
        <v>7.5</v>
      </c>
      <c r="BF70" s="1" t="s">
        <v>545</v>
      </c>
      <c r="BG70" s="1" t="s">
        <v>92</v>
      </c>
      <c r="BH70" s="1" t="s">
        <v>92</v>
      </c>
      <c r="BI70" s="1" t="s">
        <v>170</v>
      </c>
      <c r="BJ70" s="1" t="s">
        <v>118</v>
      </c>
      <c r="BK70" s="1" t="s">
        <v>92</v>
      </c>
      <c r="BN70">
        <v>293</v>
      </c>
      <c r="BO70">
        <v>393</v>
      </c>
      <c r="BP70" s="1" t="s">
        <v>313</v>
      </c>
      <c r="BQ70" s="1" t="s">
        <v>172</v>
      </c>
      <c r="BR70" s="1" t="s">
        <v>313</v>
      </c>
      <c r="BS70" s="1" t="s">
        <v>172</v>
      </c>
      <c r="BT70" s="1" t="s">
        <v>314</v>
      </c>
      <c r="BU70" s="1" t="s">
        <v>117</v>
      </c>
      <c r="BV70" s="1" t="s">
        <v>118</v>
      </c>
      <c r="BW70" s="1" t="s">
        <v>134</v>
      </c>
      <c r="BX70">
        <v>550000</v>
      </c>
      <c r="BY70" s="7">
        <f t="shared" si="5"/>
        <v>1.8333333333333335</v>
      </c>
      <c r="CF70">
        <v>150</v>
      </c>
      <c r="CG70">
        <v>168</v>
      </c>
      <c r="CH70">
        <v>12</v>
      </c>
      <c r="CI70">
        <v>672</v>
      </c>
      <c r="CJ70">
        <v>4</v>
      </c>
      <c r="CK70">
        <v>300</v>
      </c>
      <c r="CL70">
        <v>40</v>
      </c>
      <c r="CM70" s="1" t="s">
        <v>92</v>
      </c>
    </row>
    <row r="71" spans="1:91">
      <c r="A71" s="1" t="s">
        <v>553</v>
      </c>
      <c r="B71" s="1" t="s">
        <v>92</v>
      </c>
      <c r="C71">
        <v>61</v>
      </c>
      <c r="D71" s="1" t="s">
        <v>172</v>
      </c>
      <c r="E71" s="1" t="s">
        <v>176</v>
      </c>
      <c r="F71" s="1" t="s">
        <v>142</v>
      </c>
      <c r="G71">
        <v>50</v>
      </c>
      <c r="H71">
        <v>100</v>
      </c>
      <c r="I71" s="3"/>
      <c r="J71" s="1" t="s">
        <v>96</v>
      </c>
      <c r="M71" s="1" t="s">
        <v>92</v>
      </c>
      <c r="O71">
        <v>2012</v>
      </c>
      <c r="P71" s="1" t="s">
        <v>178</v>
      </c>
      <c r="Q71" s="1" t="s">
        <v>179</v>
      </c>
      <c r="R71" s="1" t="s">
        <v>554</v>
      </c>
      <c r="S71" s="1" t="s">
        <v>555</v>
      </c>
      <c r="T71">
        <v>2068</v>
      </c>
      <c r="U71">
        <v>295</v>
      </c>
      <c r="V71" s="1" t="s">
        <v>182</v>
      </c>
      <c r="W71">
        <v>2012</v>
      </c>
      <c r="X71">
        <v>416.44</v>
      </c>
      <c r="Y71">
        <v>8328.9</v>
      </c>
      <c r="Z71">
        <v>0.36</v>
      </c>
      <c r="AA71">
        <v>0.27</v>
      </c>
      <c r="AB71" s="1" t="s">
        <v>182</v>
      </c>
      <c r="AC71">
        <v>2012</v>
      </c>
      <c r="AD71">
        <v>0.38</v>
      </c>
      <c r="AE71">
        <v>25</v>
      </c>
      <c r="AF71" s="1" t="s">
        <v>183</v>
      </c>
      <c r="AG71" s="1" t="s">
        <v>202</v>
      </c>
      <c r="AH71" s="1" t="s">
        <v>92</v>
      </c>
      <c r="AI71">
        <v>1.6</v>
      </c>
      <c r="AJ71" s="1" t="s">
        <v>556</v>
      </c>
      <c r="AK71" s="1" t="s">
        <v>172</v>
      </c>
      <c r="AL71" s="1" t="s">
        <v>557</v>
      </c>
      <c r="AM71" s="1" t="s">
        <v>92</v>
      </c>
      <c r="AN71" s="1" t="s">
        <v>207</v>
      </c>
      <c r="AO71" s="1" t="s">
        <v>558</v>
      </c>
      <c r="AP71" s="1" t="s">
        <v>172</v>
      </c>
      <c r="AQ71" s="1" t="s">
        <v>92</v>
      </c>
      <c r="AR71" s="1" t="s">
        <v>92</v>
      </c>
      <c r="AS71" s="1" t="s">
        <v>371</v>
      </c>
      <c r="AT71" s="1" t="s">
        <v>110</v>
      </c>
      <c r="AU71" s="1" t="s">
        <v>167</v>
      </c>
      <c r="AV71" s="1" t="s">
        <v>118</v>
      </c>
      <c r="AW71" s="1" t="s">
        <v>92</v>
      </c>
      <c r="AX71" s="1" t="s">
        <v>209</v>
      </c>
      <c r="AY71">
        <v>100</v>
      </c>
      <c r="BA71" s="1" t="s">
        <v>92</v>
      </c>
      <c r="BB71" s="1" t="s">
        <v>92</v>
      </c>
      <c r="BC71" s="1" t="s">
        <v>111</v>
      </c>
      <c r="BD71" s="1" t="s">
        <v>92</v>
      </c>
      <c r="BF71" s="1" t="s">
        <v>92</v>
      </c>
      <c r="BG71" s="1" t="s">
        <v>92</v>
      </c>
      <c r="BH71" s="1" t="s">
        <v>92</v>
      </c>
      <c r="BI71" s="1" t="s">
        <v>114</v>
      </c>
      <c r="BJ71" s="1" t="s">
        <v>115</v>
      </c>
      <c r="BK71" s="1" t="s">
        <v>316</v>
      </c>
      <c r="BN71">
        <v>293</v>
      </c>
      <c r="BO71">
        <v>393</v>
      </c>
      <c r="BP71" s="1" t="s">
        <v>92</v>
      </c>
      <c r="BQ71" s="1" t="s">
        <v>92</v>
      </c>
      <c r="BR71" s="1" t="s">
        <v>481</v>
      </c>
      <c r="BS71" s="1" t="s">
        <v>118</v>
      </c>
      <c r="BT71" s="1" t="s">
        <v>217</v>
      </c>
      <c r="BU71" s="1" t="s">
        <v>559</v>
      </c>
      <c r="BV71" s="1" t="s">
        <v>483</v>
      </c>
      <c r="BW71" s="1" t="s">
        <v>92</v>
      </c>
      <c r="BX71">
        <v>380000</v>
      </c>
      <c r="BY71" s="7">
        <f t="shared" si="5"/>
        <v>1.2666666666666666</v>
      </c>
      <c r="CG71">
        <v>116</v>
      </c>
      <c r="CI71">
        <v>464</v>
      </c>
      <c r="CJ71">
        <v>4</v>
      </c>
      <c r="CK71">
        <v>600</v>
      </c>
      <c r="CL71">
        <v>45</v>
      </c>
      <c r="CM71" s="1" t="s">
        <v>92</v>
      </c>
    </row>
    <row r="72" spans="1:91">
      <c r="A72" s="1" t="s">
        <v>568</v>
      </c>
      <c r="B72" s="1" t="s">
        <v>92</v>
      </c>
      <c r="C72">
        <v>64</v>
      </c>
      <c r="D72" s="1" t="s">
        <v>172</v>
      </c>
      <c r="E72" s="1" t="s">
        <v>176</v>
      </c>
      <c r="F72" s="1" t="s">
        <v>142</v>
      </c>
      <c r="G72">
        <v>50</v>
      </c>
      <c r="H72">
        <v>118</v>
      </c>
      <c r="I72" s="3"/>
      <c r="J72" s="1" t="s">
        <v>96</v>
      </c>
      <c r="M72" s="1" t="s">
        <v>92</v>
      </c>
      <c r="O72">
        <v>2012</v>
      </c>
      <c r="P72" s="1" t="s">
        <v>256</v>
      </c>
      <c r="Q72" s="1" t="s">
        <v>257</v>
      </c>
      <c r="R72" s="1" t="s">
        <v>568</v>
      </c>
      <c r="S72" s="1" t="s">
        <v>569</v>
      </c>
      <c r="T72">
        <v>2074</v>
      </c>
      <c r="U72">
        <v>240</v>
      </c>
      <c r="V72" s="1" t="s">
        <v>182</v>
      </c>
      <c r="W72">
        <v>2012</v>
      </c>
      <c r="X72">
        <v>338.8</v>
      </c>
      <c r="Y72">
        <v>6776</v>
      </c>
      <c r="Z72">
        <v>0.25</v>
      </c>
      <c r="AA72">
        <v>0.27</v>
      </c>
      <c r="AB72" s="1" t="s">
        <v>182</v>
      </c>
      <c r="AC72">
        <v>2012</v>
      </c>
      <c r="AD72">
        <v>0.38</v>
      </c>
      <c r="AE72">
        <v>25</v>
      </c>
      <c r="AF72" s="1" t="s">
        <v>183</v>
      </c>
      <c r="AG72" s="1" t="s">
        <v>202</v>
      </c>
      <c r="AH72" s="1" t="s">
        <v>92</v>
      </c>
      <c r="AI72">
        <v>1.9</v>
      </c>
      <c r="AJ72" s="1" t="s">
        <v>161</v>
      </c>
      <c r="AK72" s="1" t="s">
        <v>172</v>
      </c>
      <c r="AL72" s="1" t="s">
        <v>161</v>
      </c>
      <c r="AM72" s="1" t="s">
        <v>92</v>
      </c>
      <c r="AN72" s="1" t="s">
        <v>92</v>
      </c>
      <c r="AO72" s="1" t="s">
        <v>313</v>
      </c>
      <c r="AP72" s="1" t="s">
        <v>172</v>
      </c>
      <c r="AQ72" s="1" t="s">
        <v>92</v>
      </c>
      <c r="AR72" s="1" t="s">
        <v>92</v>
      </c>
      <c r="AS72" s="1" t="s">
        <v>371</v>
      </c>
      <c r="AT72" s="1" t="s">
        <v>110</v>
      </c>
      <c r="AU72" s="1" t="s">
        <v>167</v>
      </c>
      <c r="AV72" s="1" t="s">
        <v>118</v>
      </c>
      <c r="AW72" s="1" t="s">
        <v>570</v>
      </c>
      <c r="AX72" s="1" t="s">
        <v>209</v>
      </c>
      <c r="BA72" s="1" t="s">
        <v>92</v>
      </c>
      <c r="BB72" s="1" t="s">
        <v>92</v>
      </c>
      <c r="BC72" s="1" t="s">
        <v>111</v>
      </c>
      <c r="BD72" s="1" t="s">
        <v>92</v>
      </c>
      <c r="BF72" s="1" t="s">
        <v>92</v>
      </c>
      <c r="BG72" s="1" t="s">
        <v>92</v>
      </c>
      <c r="BH72" s="1" t="s">
        <v>92</v>
      </c>
      <c r="BI72" s="1" t="s">
        <v>170</v>
      </c>
      <c r="BJ72" s="1" t="s">
        <v>118</v>
      </c>
      <c r="BK72" s="1" t="s">
        <v>92</v>
      </c>
      <c r="BN72">
        <v>293</v>
      </c>
      <c r="BO72">
        <v>393</v>
      </c>
      <c r="BP72" s="1" t="s">
        <v>92</v>
      </c>
      <c r="BQ72" s="1" t="s">
        <v>92</v>
      </c>
      <c r="BR72" s="1" t="s">
        <v>313</v>
      </c>
      <c r="BS72" s="1" t="s">
        <v>172</v>
      </c>
      <c r="BT72" s="1" t="s">
        <v>314</v>
      </c>
      <c r="BU72" s="1" t="s">
        <v>290</v>
      </c>
      <c r="BV72" s="1" t="s">
        <v>172</v>
      </c>
      <c r="BW72" s="1" t="s">
        <v>92</v>
      </c>
      <c r="BX72">
        <v>405500</v>
      </c>
      <c r="BY72" s="7">
        <f t="shared" si="5"/>
        <v>1.3516666666666666</v>
      </c>
      <c r="CG72">
        <v>124</v>
      </c>
      <c r="CI72">
        <v>416</v>
      </c>
      <c r="CM72" s="1" t="s">
        <v>92</v>
      </c>
    </row>
    <row r="73" spans="1:91">
      <c r="A73" s="1" t="s">
        <v>576</v>
      </c>
      <c r="B73" s="1" t="s">
        <v>92</v>
      </c>
      <c r="C73">
        <v>66</v>
      </c>
      <c r="D73" s="1" t="s">
        <v>172</v>
      </c>
      <c r="E73" s="1" t="s">
        <v>176</v>
      </c>
      <c r="F73" s="1" t="s">
        <v>142</v>
      </c>
      <c r="G73">
        <v>50</v>
      </c>
      <c r="H73">
        <v>100</v>
      </c>
      <c r="I73" s="3"/>
      <c r="J73" s="1" t="s">
        <v>96</v>
      </c>
      <c r="M73" s="1" t="s">
        <v>92</v>
      </c>
      <c r="O73">
        <v>2012</v>
      </c>
      <c r="P73" s="1" t="s">
        <v>256</v>
      </c>
      <c r="Q73" s="1" t="s">
        <v>326</v>
      </c>
      <c r="R73" s="1" t="s">
        <v>577</v>
      </c>
      <c r="S73" s="1" t="s">
        <v>578</v>
      </c>
      <c r="T73">
        <v>2076</v>
      </c>
      <c r="U73">
        <v>229</v>
      </c>
      <c r="V73" s="1" t="s">
        <v>182</v>
      </c>
      <c r="W73">
        <v>2012</v>
      </c>
      <c r="X73">
        <v>323.27</v>
      </c>
      <c r="Y73">
        <v>6465.5</v>
      </c>
      <c r="Z73">
        <v>0.28000000000000003</v>
      </c>
      <c r="AA73">
        <v>0.27</v>
      </c>
      <c r="AB73" s="1" t="s">
        <v>182</v>
      </c>
      <c r="AC73">
        <v>2012</v>
      </c>
      <c r="AD73">
        <v>0.38</v>
      </c>
      <c r="AE73">
        <v>25</v>
      </c>
      <c r="AF73" s="1" t="s">
        <v>183</v>
      </c>
      <c r="AG73" s="1" t="s">
        <v>202</v>
      </c>
      <c r="AH73" s="1" t="s">
        <v>92</v>
      </c>
      <c r="AI73">
        <v>1.1000000000000001</v>
      </c>
      <c r="AJ73" s="1" t="s">
        <v>186</v>
      </c>
      <c r="AK73" s="1" t="s">
        <v>172</v>
      </c>
      <c r="AL73" s="1" t="s">
        <v>579</v>
      </c>
      <c r="AM73" s="1" t="s">
        <v>186</v>
      </c>
      <c r="AN73" s="1" t="s">
        <v>92</v>
      </c>
      <c r="AO73" s="1" t="s">
        <v>401</v>
      </c>
      <c r="AP73" s="1" t="s">
        <v>172</v>
      </c>
      <c r="AQ73" s="1" t="s">
        <v>92</v>
      </c>
      <c r="AR73" s="1" t="s">
        <v>92</v>
      </c>
      <c r="AS73" s="1" t="s">
        <v>371</v>
      </c>
      <c r="AT73" s="1" t="s">
        <v>110</v>
      </c>
      <c r="AU73" s="1" t="s">
        <v>92</v>
      </c>
      <c r="AV73" s="1" t="s">
        <v>92</v>
      </c>
      <c r="AW73" s="1" t="s">
        <v>92</v>
      </c>
      <c r="AX73" s="1" t="s">
        <v>209</v>
      </c>
      <c r="AY73">
        <v>100</v>
      </c>
      <c r="BA73" s="1" t="s">
        <v>92</v>
      </c>
      <c r="BB73" s="1" t="s">
        <v>92</v>
      </c>
      <c r="BC73" s="1" t="s">
        <v>111</v>
      </c>
      <c r="BD73" s="1" t="s">
        <v>92</v>
      </c>
      <c r="BF73" s="1" t="s">
        <v>92</v>
      </c>
      <c r="BG73" s="1" t="s">
        <v>92</v>
      </c>
      <c r="BH73" s="1" t="s">
        <v>92</v>
      </c>
      <c r="BI73" s="1" t="s">
        <v>170</v>
      </c>
      <c r="BJ73" s="1" t="s">
        <v>118</v>
      </c>
      <c r="BK73" s="1" t="s">
        <v>92</v>
      </c>
      <c r="BM73">
        <v>12960</v>
      </c>
      <c r="BN73">
        <v>293</v>
      </c>
      <c r="BO73">
        <v>393</v>
      </c>
      <c r="BP73" s="1" t="s">
        <v>186</v>
      </c>
      <c r="BQ73" s="1" t="s">
        <v>172</v>
      </c>
      <c r="BR73" s="1" t="s">
        <v>186</v>
      </c>
      <c r="BS73" s="1" t="s">
        <v>172</v>
      </c>
      <c r="BT73" s="1" t="s">
        <v>289</v>
      </c>
      <c r="BU73" s="1" t="s">
        <v>92</v>
      </c>
      <c r="BV73" s="1" t="s">
        <v>92</v>
      </c>
      <c r="BW73" s="1" t="s">
        <v>92</v>
      </c>
      <c r="BX73">
        <v>300000</v>
      </c>
      <c r="BY73" s="7">
        <f t="shared" si="5"/>
        <v>1</v>
      </c>
      <c r="CF73">
        <v>150</v>
      </c>
      <c r="CG73">
        <v>90</v>
      </c>
      <c r="CH73">
        <v>12</v>
      </c>
      <c r="CI73">
        <v>360</v>
      </c>
      <c r="CJ73">
        <v>4</v>
      </c>
      <c r="CK73">
        <v>700</v>
      </c>
      <c r="CL73">
        <v>85</v>
      </c>
      <c r="CM73" s="1" t="s">
        <v>92</v>
      </c>
    </row>
    <row r="74" spans="1:91">
      <c r="A74" s="1" t="s">
        <v>580</v>
      </c>
      <c r="B74" s="1" t="s">
        <v>92</v>
      </c>
      <c r="C74">
        <v>67</v>
      </c>
      <c r="D74" s="1" t="s">
        <v>172</v>
      </c>
      <c r="E74" s="1" t="s">
        <v>176</v>
      </c>
      <c r="F74" s="1" t="s">
        <v>142</v>
      </c>
      <c r="G74">
        <v>50</v>
      </c>
      <c r="H74">
        <v>100</v>
      </c>
      <c r="I74" s="3"/>
      <c r="J74" s="1" t="s">
        <v>96</v>
      </c>
      <c r="M74" s="1" t="s">
        <v>92</v>
      </c>
      <c r="O74">
        <v>2012</v>
      </c>
      <c r="P74" s="1" t="s">
        <v>256</v>
      </c>
      <c r="Q74" s="1" t="s">
        <v>326</v>
      </c>
      <c r="R74" s="1" t="s">
        <v>577</v>
      </c>
      <c r="S74" s="1" t="s">
        <v>578</v>
      </c>
      <c r="T74">
        <v>2076</v>
      </c>
      <c r="U74">
        <v>229</v>
      </c>
      <c r="V74" s="1" t="s">
        <v>182</v>
      </c>
      <c r="W74">
        <v>2012</v>
      </c>
      <c r="X74">
        <v>323.27</v>
      </c>
      <c r="Y74">
        <v>6465.5</v>
      </c>
      <c r="Z74">
        <v>0.28000000000000003</v>
      </c>
      <c r="AA74">
        <v>0.27</v>
      </c>
      <c r="AB74" s="1" t="s">
        <v>182</v>
      </c>
      <c r="AC74">
        <v>2012</v>
      </c>
      <c r="AD74">
        <v>0.38</v>
      </c>
      <c r="AE74">
        <v>25</v>
      </c>
      <c r="AF74" s="1" t="s">
        <v>183</v>
      </c>
      <c r="AG74" s="1" t="s">
        <v>202</v>
      </c>
      <c r="AH74" s="1" t="s">
        <v>92</v>
      </c>
      <c r="AI74">
        <v>1.1000000000000001</v>
      </c>
      <c r="AJ74" s="1" t="s">
        <v>186</v>
      </c>
      <c r="AK74" s="1" t="s">
        <v>172</v>
      </c>
      <c r="AL74" s="1" t="s">
        <v>579</v>
      </c>
      <c r="AM74" s="1" t="s">
        <v>186</v>
      </c>
      <c r="AN74" s="1" t="s">
        <v>92</v>
      </c>
      <c r="AO74" s="1" t="s">
        <v>401</v>
      </c>
      <c r="AP74" s="1" t="s">
        <v>172</v>
      </c>
      <c r="AQ74" s="1" t="s">
        <v>92</v>
      </c>
      <c r="AR74" s="1" t="s">
        <v>92</v>
      </c>
      <c r="AS74" s="1" t="s">
        <v>371</v>
      </c>
      <c r="AT74" s="1" t="s">
        <v>110</v>
      </c>
      <c r="AU74" s="1" t="s">
        <v>92</v>
      </c>
      <c r="AV74" s="1" t="s">
        <v>92</v>
      </c>
      <c r="AW74" s="1" t="s">
        <v>92</v>
      </c>
      <c r="AX74" s="1" t="s">
        <v>209</v>
      </c>
      <c r="AY74">
        <v>100</v>
      </c>
      <c r="BA74" s="1" t="s">
        <v>92</v>
      </c>
      <c r="BB74" s="1" t="s">
        <v>92</v>
      </c>
      <c r="BC74" s="1" t="s">
        <v>111</v>
      </c>
      <c r="BD74" s="1" t="s">
        <v>92</v>
      </c>
      <c r="BF74" s="1" t="s">
        <v>92</v>
      </c>
      <c r="BG74" s="1" t="s">
        <v>92</v>
      </c>
      <c r="BH74" s="1" t="s">
        <v>92</v>
      </c>
      <c r="BI74" s="1" t="s">
        <v>170</v>
      </c>
      <c r="BJ74" s="1" t="s">
        <v>118</v>
      </c>
      <c r="BK74" s="1" t="s">
        <v>92</v>
      </c>
      <c r="BM74">
        <v>12960</v>
      </c>
      <c r="BN74">
        <v>293</v>
      </c>
      <c r="BO74">
        <v>393</v>
      </c>
      <c r="BP74" s="1" t="s">
        <v>186</v>
      </c>
      <c r="BQ74" s="1" t="s">
        <v>172</v>
      </c>
      <c r="BR74" s="1" t="s">
        <v>186</v>
      </c>
      <c r="BS74" s="1" t="s">
        <v>172</v>
      </c>
      <c r="BT74" s="1" t="s">
        <v>289</v>
      </c>
      <c r="BU74" s="1" t="s">
        <v>92</v>
      </c>
      <c r="BV74" s="1" t="s">
        <v>92</v>
      </c>
      <c r="BW74" s="1" t="s">
        <v>92</v>
      </c>
      <c r="BX74">
        <v>300000</v>
      </c>
      <c r="BY74" s="7">
        <f t="shared" si="5"/>
        <v>1</v>
      </c>
      <c r="CF74">
        <v>150</v>
      </c>
      <c r="CG74">
        <v>90</v>
      </c>
      <c r="CH74">
        <v>12</v>
      </c>
      <c r="CI74">
        <v>360</v>
      </c>
      <c r="CJ74">
        <v>4</v>
      </c>
      <c r="CK74">
        <v>700</v>
      </c>
      <c r="CL74">
        <v>85</v>
      </c>
      <c r="CM74" s="1" t="s">
        <v>92</v>
      </c>
    </row>
    <row r="75" spans="1:91">
      <c r="A75" s="1" t="s">
        <v>581</v>
      </c>
      <c r="B75" s="1" t="s">
        <v>92</v>
      </c>
      <c r="C75">
        <v>68</v>
      </c>
      <c r="D75" s="1" t="s">
        <v>172</v>
      </c>
      <c r="E75" s="1" t="s">
        <v>176</v>
      </c>
      <c r="F75" s="1" t="s">
        <v>142</v>
      </c>
      <c r="G75">
        <v>50</v>
      </c>
      <c r="H75">
        <v>100</v>
      </c>
      <c r="I75" s="3"/>
      <c r="J75" s="1" t="s">
        <v>96</v>
      </c>
      <c r="M75" s="1" t="s">
        <v>92</v>
      </c>
      <c r="O75">
        <v>2012</v>
      </c>
      <c r="P75" s="1" t="s">
        <v>178</v>
      </c>
      <c r="Q75" s="1" t="s">
        <v>351</v>
      </c>
      <c r="R75" s="1" t="s">
        <v>582</v>
      </c>
      <c r="S75" s="1" t="s">
        <v>583</v>
      </c>
      <c r="T75">
        <v>2042</v>
      </c>
      <c r="U75">
        <v>229</v>
      </c>
      <c r="V75" s="1" t="s">
        <v>182</v>
      </c>
      <c r="W75">
        <v>2012</v>
      </c>
      <c r="X75">
        <v>323.27</v>
      </c>
      <c r="Y75">
        <v>6465.5</v>
      </c>
      <c r="Z75">
        <v>0.28000000000000003</v>
      </c>
      <c r="AA75">
        <v>0.27</v>
      </c>
      <c r="AB75" s="1" t="s">
        <v>182</v>
      </c>
      <c r="AC75">
        <v>2012</v>
      </c>
      <c r="AD75">
        <v>0.38</v>
      </c>
      <c r="AE75">
        <v>25</v>
      </c>
      <c r="AF75" s="1" t="s">
        <v>183</v>
      </c>
      <c r="AG75" s="1" t="s">
        <v>202</v>
      </c>
      <c r="AH75" s="1" t="s">
        <v>92</v>
      </c>
      <c r="AI75">
        <v>1.1000000000000001</v>
      </c>
      <c r="AJ75" s="1" t="s">
        <v>186</v>
      </c>
      <c r="AK75" s="1" t="s">
        <v>172</v>
      </c>
      <c r="AL75" s="1" t="s">
        <v>584</v>
      </c>
      <c r="AM75" s="1" t="s">
        <v>186</v>
      </c>
      <c r="AN75" s="1" t="s">
        <v>92</v>
      </c>
      <c r="AO75" s="1" t="s">
        <v>401</v>
      </c>
      <c r="AP75" s="1" t="s">
        <v>172</v>
      </c>
      <c r="AQ75" s="1" t="s">
        <v>92</v>
      </c>
      <c r="AR75" s="1" t="s">
        <v>92</v>
      </c>
      <c r="AS75" s="1" t="s">
        <v>371</v>
      </c>
      <c r="AT75" s="1" t="s">
        <v>110</v>
      </c>
      <c r="AU75" s="1" t="s">
        <v>92</v>
      </c>
      <c r="AV75" s="1" t="s">
        <v>92</v>
      </c>
      <c r="AW75" s="1" t="s">
        <v>92</v>
      </c>
      <c r="AX75" s="1" t="s">
        <v>209</v>
      </c>
      <c r="AY75">
        <v>100</v>
      </c>
      <c r="BA75" s="1" t="s">
        <v>92</v>
      </c>
      <c r="BB75" s="1" t="s">
        <v>92</v>
      </c>
      <c r="BC75" s="1" t="s">
        <v>111</v>
      </c>
      <c r="BD75" s="1" t="s">
        <v>92</v>
      </c>
      <c r="BF75" s="1" t="s">
        <v>92</v>
      </c>
      <c r="BG75" s="1" t="s">
        <v>92</v>
      </c>
      <c r="BH75" s="1" t="s">
        <v>92</v>
      </c>
      <c r="BI75" s="1" t="s">
        <v>170</v>
      </c>
      <c r="BJ75" s="1" t="s">
        <v>118</v>
      </c>
      <c r="BK75" s="1" t="s">
        <v>92</v>
      </c>
      <c r="BM75">
        <v>12960</v>
      </c>
      <c r="BN75">
        <v>293</v>
      </c>
      <c r="BO75">
        <v>393</v>
      </c>
      <c r="BP75" s="1" t="s">
        <v>186</v>
      </c>
      <c r="BQ75" s="1" t="s">
        <v>172</v>
      </c>
      <c r="BR75" s="1" t="s">
        <v>186</v>
      </c>
      <c r="BS75" s="1" t="s">
        <v>172</v>
      </c>
      <c r="BT75" s="1" t="s">
        <v>289</v>
      </c>
      <c r="BU75" s="1" t="s">
        <v>92</v>
      </c>
      <c r="BV75" s="1" t="s">
        <v>92</v>
      </c>
      <c r="BW75" s="1" t="s">
        <v>92</v>
      </c>
      <c r="BX75">
        <v>300000</v>
      </c>
      <c r="BY75" s="7">
        <f t="shared" si="5"/>
        <v>1</v>
      </c>
      <c r="CF75">
        <v>150</v>
      </c>
      <c r="CG75">
        <v>90</v>
      </c>
      <c r="CH75">
        <v>12</v>
      </c>
      <c r="CI75">
        <v>360</v>
      </c>
      <c r="CJ75">
        <v>4</v>
      </c>
      <c r="CK75">
        <v>450</v>
      </c>
      <c r="CL75">
        <v>40</v>
      </c>
      <c r="CM75" s="1" t="s">
        <v>92</v>
      </c>
    </row>
    <row r="76" spans="1:91">
      <c r="A76" s="1" t="s">
        <v>585</v>
      </c>
      <c r="B76" s="1" t="s">
        <v>92</v>
      </c>
      <c r="C76">
        <v>69</v>
      </c>
      <c r="D76" s="1" t="s">
        <v>172</v>
      </c>
      <c r="E76" s="1" t="s">
        <v>176</v>
      </c>
      <c r="F76" s="1" t="s">
        <v>142</v>
      </c>
      <c r="G76">
        <v>50</v>
      </c>
      <c r="H76">
        <v>100</v>
      </c>
      <c r="I76" s="3"/>
      <c r="J76" s="1" t="s">
        <v>96</v>
      </c>
      <c r="M76" s="1" t="s">
        <v>92</v>
      </c>
      <c r="O76">
        <v>2012</v>
      </c>
      <c r="P76" s="1" t="s">
        <v>178</v>
      </c>
      <c r="Q76" s="1" t="s">
        <v>351</v>
      </c>
      <c r="R76" s="1" t="s">
        <v>582</v>
      </c>
      <c r="S76" s="1" t="s">
        <v>583</v>
      </c>
      <c r="T76">
        <v>2042</v>
      </c>
      <c r="U76">
        <v>229</v>
      </c>
      <c r="V76" s="1" t="s">
        <v>182</v>
      </c>
      <c r="W76">
        <v>2012</v>
      </c>
      <c r="X76">
        <v>323.27</v>
      </c>
      <c r="Y76">
        <v>6465.5</v>
      </c>
      <c r="Z76">
        <v>0.28000000000000003</v>
      </c>
      <c r="AA76">
        <v>0.27</v>
      </c>
      <c r="AB76" s="1" t="s">
        <v>182</v>
      </c>
      <c r="AC76">
        <v>2012</v>
      </c>
      <c r="AD76">
        <v>0.38</v>
      </c>
      <c r="AE76">
        <v>25</v>
      </c>
      <c r="AF76" s="1" t="s">
        <v>183</v>
      </c>
      <c r="AG76" s="1" t="s">
        <v>202</v>
      </c>
      <c r="AH76" s="1" t="s">
        <v>92</v>
      </c>
      <c r="AI76">
        <v>1.1000000000000001</v>
      </c>
      <c r="AJ76" s="1" t="s">
        <v>186</v>
      </c>
      <c r="AK76" s="1" t="s">
        <v>172</v>
      </c>
      <c r="AL76" s="1" t="s">
        <v>584</v>
      </c>
      <c r="AM76" s="1" t="s">
        <v>186</v>
      </c>
      <c r="AN76" s="1" t="s">
        <v>92</v>
      </c>
      <c r="AO76" s="1" t="s">
        <v>401</v>
      </c>
      <c r="AP76" s="1" t="s">
        <v>172</v>
      </c>
      <c r="AQ76" s="1" t="s">
        <v>92</v>
      </c>
      <c r="AR76" s="1" t="s">
        <v>92</v>
      </c>
      <c r="AS76" s="1" t="s">
        <v>371</v>
      </c>
      <c r="AT76" s="1" t="s">
        <v>110</v>
      </c>
      <c r="AU76" s="1" t="s">
        <v>92</v>
      </c>
      <c r="AV76" s="1" t="s">
        <v>92</v>
      </c>
      <c r="AW76" s="1" t="s">
        <v>92</v>
      </c>
      <c r="AX76" s="1" t="s">
        <v>209</v>
      </c>
      <c r="AY76">
        <v>100</v>
      </c>
      <c r="BA76" s="1" t="s">
        <v>92</v>
      </c>
      <c r="BB76" s="1" t="s">
        <v>92</v>
      </c>
      <c r="BC76" s="1" t="s">
        <v>111</v>
      </c>
      <c r="BD76" s="1" t="s">
        <v>92</v>
      </c>
      <c r="BF76" s="1" t="s">
        <v>92</v>
      </c>
      <c r="BG76" s="1" t="s">
        <v>92</v>
      </c>
      <c r="BH76" s="1" t="s">
        <v>92</v>
      </c>
      <c r="BI76" s="1" t="s">
        <v>170</v>
      </c>
      <c r="BJ76" s="1" t="s">
        <v>118</v>
      </c>
      <c r="BK76" s="1" t="s">
        <v>92</v>
      </c>
      <c r="BM76">
        <v>12960</v>
      </c>
      <c r="BN76">
        <v>293</v>
      </c>
      <c r="BO76">
        <v>393</v>
      </c>
      <c r="BP76" s="1" t="s">
        <v>186</v>
      </c>
      <c r="BQ76" s="1" t="s">
        <v>172</v>
      </c>
      <c r="BR76" s="1" t="s">
        <v>186</v>
      </c>
      <c r="BS76" s="1" t="s">
        <v>172</v>
      </c>
      <c r="BT76" s="1" t="s">
        <v>289</v>
      </c>
      <c r="BU76" s="1" t="s">
        <v>92</v>
      </c>
      <c r="BV76" s="1" t="s">
        <v>92</v>
      </c>
      <c r="BW76" s="1" t="s">
        <v>92</v>
      </c>
      <c r="BX76">
        <v>300000</v>
      </c>
      <c r="BY76" s="7">
        <f t="shared" si="5"/>
        <v>1</v>
      </c>
      <c r="CF76">
        <v>150</v>
      </c>
      <c r="CG76">
        <v>90</v>
      </c>
      <c r="CH76">
        <v>12</v>
      </c>
      <c r="CI76">
        <v>360</v>
      </c>
      <c r="CJ76">
        <v>4</v>
      </c>
      <c r="CK76">
        <v>450</v>
      </c>
      <c r="CL76">
        <v>40</v>
      </c>
      <c r="CM76" s="1" t="s">
        <v>92</v>
      </c>
    </row>
    <row r="77" spans="1:91">
      <c r="A77" s="1" t="s">
        <v>586</v>
      </c>
      <c r="B77" s="1" t="s">
        <v>92</v>
      </c>
      <c r="C77">
        <v>70</v>
      </c>
      <c r="D77" s="1" t="s">
        <v>587</v>
      </c>
      <c r="E77" s="1" t="s">
        <v>357</v>
      </c>
      <c r="F77" s="1" t="s">
        <v>142</v>
      </c>
      <c r="G77">
        <v>5</v>
      </c>
      <c r="H77">
        <v>8</v>
      </c>
      <c r="I77" s="3"/>
      <c r="J77" s="1" t="s">
        <v>96</v>
      </c>
      <c r="M77" s="1" t="s">
        <v>92</v>
      </c>
      <c r="O77">
        <v>2012</v>
      </c>
      <c r="P77" s="1" t="s">
        <v>588</v>
      </c>
      <c r="Q77" s="1" t="s">
        <v>92</v>
      </c>
      <c r="R77" s="1" t="s">
        <v>589</v>
      </c>
      <c r="S77" s="1" t="s">
        <v>590</v>
      </c>
      <c r="V77" s="1" t="s">
        <v>92</v>
      </c>
      <c r="AA77">
        <v>11.5</v>
      </c>
      <c r="AB77" s="1" t="s">
        <v>591</v>
      </c>
      <c r="AC77">
        <v>2012</v>
      </c>
      <c r="AD77">
        <v>0.42</v>
      </c>
      <c r="AE77">
        <v>10</v>
      </c>
      <c r="AF77" s="1" t="s">
        <v>92</v>
      </c>
      <c r="AG77" s="1" t="s">
        <v>592</v>
      </c>
      <c r="AH77" s="1" t="s">
        <v>92</v>
      </c>
      <c r="AI77">
        <v>1.1000000000000001</v>
      </c>
      <c r="AJ77" s="1" t="s">
        <v>593</v>
      </c>
      <c r="AK77" s="1" t="s">
        <v>118</v>
      </c>
      <c r="AL77" s="1" t="s">
        <v>594</v>
      </c>
      <c r="AM77" s="1" t="s">
        <v>594</v>
      </c>
      <c r="AN77" s="1" t="s">
        <v>595</v>
      </c>
      <c r="AO77" s="1" t="s">
        <v>596</v>
      </c>
      <c r="AP77" s="1" t="s">
        <v>92</v>
      </c>
      <c r="AQ77" s="1" t="s">
        <v>92</v>
      </c>
      <c r="AR77" s="1" t="s">
        <v>92</v>
      </c>
      <c r="AS77" s="1" t="s">
        <v>190</v>
      </c>
      <c r="AT77" s="1" t="s">
        <v>190</v>
      </c>
      <c r="AU77" s="1" t="s">
        <v>372</v>
      </c>
      <c r="AV77" s="1" t="s">
        <v>118</v>
      </c>
      <c r="AW77" s="1" t="s">
        <v>597</v>
      </c>
      <c r="AX77" s="1" t="s">
        <v>92</v>
      </c>
      <c r="AY77">
        <v>30</v>
      </c>
      <c r="BA77" s="1" t="s">
        <v>92</v>
      </c>
      <c r="BB77" s="1" t="s">
        <v>92</v>
      </c>
      <c r="BC77" s="1" t="s">
        <v>92</v>
      </c>
      <c r="BD77" s="1" t="s">
        <v>92</v>
      </c>
      <c r="BF77" s="1" t="s">
        <v>92</v>
      </c>
      <c r="BG77" s="1" t="s">
        <v>92</v>
      </c>
      <c r="BH77" s="1" t="s">
        <v>92</v>
      </c>
      <c r="BI77" s="1" t="s">
        <v>170</v>
      </c>
      <c r="BJ77" s="1" t="s">
        <v>118</v>
      </c>
      <c r="BK77" s="1" t="s">
        <v>92</v>
      </c>
      <c r="BN77">
        <v>201</v>
      </c>
      <c r="BO77">
        <v>340</v>
      </c>
      <c r="BP77" s="1" t="s">
        <v>92</v>
      </c>
      <c r="BQ77" s="1" t="s">
        <v>92</v>
      </c>
      <c r="BR77" s="1" t="s">
        <v>596</v>
      </c>
      <c r="BS77" s="1" t="s">
        <v>118</v>
      </c>
      <c r="BT77" s="1" t="s">
        <v>598</v>
      </c>
      <c r="BU77" s="1" t="s">
        <v>599</v>
      </c>
      <c r="BV77" s="1" t="s">
        <v>483</v>
      </c>
      <c r="BW77" s="1" t="s">
        <v>92</v>
      </c>
      <c r="BX77">
        <v>45000</v>
      </c>
      <c r="BY77" s="7">
        <f t="shared" si="5"/>
        <v>1.5</v>
      </c>
      <c r="CF77">
        <v>120</v>
      </c>
      <c r="CG77">
        <v>19</v>
      </c>
      <c r="CH77">
        <v>10</v>
      </c>
      <c r="CI77">
        <v>86</v>
      </c>
      <c r="CK77">
        <v>120</v>
      </c>
      <c r="CL77">
        <v>10</v>
      </c>
      <c r="CM77" s="1" t="s">
        <v>92</v>
      </c>
    </row>
    <row r="78" spans="1:91">
      <c r="A78" s="1" t="s">
        <v>1163</v>
      </c>
      <c r="B78" s="1" t="s">
        <v>92</v>
      </c>
      <c r="C78">
        <v>138</v>
      </c>
      <c r="D78" s="1" t="s">
        <v>172</v>
      </c>
      <c r="E78" s="1" t="s">
        <v>176</v>
      </c>
      <c r="F78" s="1" t="s">
        <v>142</v>
      </c>
      <c r="G78">
        <v>5</v>
      </c>
      <c r="J78" s="1" t="s">
        <v>177</v>
      </c>
      <c r="M78" s="1" t="s">
        <v>92</v>
      </c>
      <c r="O78">
        <v>2012</v>
      </c>
      <c r="P78" s="1" t="s">
        <v>178</v>
      </c>
      <c r="Q78" s="1" t="s">
        <v>179</v>
      </c>
      <c r="R78" s="1" t="s">
        <v>179</v>
      </c>
      <c r="S78" s="1" t="s">
        <v>92</v>
      </c>
      <c r="V78" s="1" t="s">
        <v>92</v>
      </c>
      <c r="AB78" s="1" t="s">
        <v>92</v>
      </c>
      <c r="AF78" s="1" t="s">
        <v>92</v>
      </c>
      <c r="AG78" s="1" t="s">
        <v>92</v>
      </c>
      <c r="AH78" s="1" t="s">
        <v>92</v>
      </c>
      <c r="AJ78" s="1" t="s">
        <v>186</v>
      </c>
      <c r="AK78" s="1" t="s">
        <v>172</v>
      </c>
      <c r="AL78" s="1" t="s">
        <v>92</v>
      </c>
      <c r="AM78" s="1" t="s">
        <v>92</v>
      </c>
      <c r="AN78" s="1" t="s">
        <v>92</v>
      </c>
      <c r="AO78" s="1" t="s">
        <v>92</v>
      </c>
      <c r="AP78" s="1" t="s">
        <v>92</v>
      </c>
      <c r="AQ78" s="1" t="s">
        <v>92</v>
      </c>
      <c r="AR78" s="1" t="s">
        <v>92</v>
      </c>
      <c r="AS78" s="1" t="s">
        <v>798</v>
      </c>
      <c r="AT78" s="1" t="s">
        <v>298</v>
      </c>
      <c r="AU78" s="1" t="s">
        <v>92</v>
      </c>
      <c r="AV78" s="1" t="s">
        <v>92</v>
      </c>
      <c r="AW78" s="1" t="s">
        <v>92</v>
      </c>
      <c r="AX78" s="1" t="s">
        <v>92</v>
      </c>
      <c r="BA78" s="1" t="s">
        <v>92</v>
      </c>
      <c r="BB78" s="1" t="s">
        <v>92</v>
      </c>
      <c r="BC78" s="1" t="s">
        <v>92</v>
      </c>
      <c r="BD78" s="1" t="s">
        <v>92</v>
      </c>
      <c r="BF78" s="1" t="s">
        <v>92</v>
      </c>
      <c r="BG78" s="1" t="s">
        <v>92</v>
      </c>
      <c r="BH78" s="1" t="s">
        <v>92</v>
      </c>
      <c r="BI78" s="1" t="s">
        <v>92</v>
      </c>
      <c r="BJ78" s="1" t="s">
        <v>92</v>
      </c>
      <c r="BK78" s="1" t="s">
        <v>92</v>
      </c>
      <c r="BN78">
        <v>290</v>
      </c>
      <c r="BO78">
        <v>565</v>
      </c>
      <c r="BP78" s="1" t="s">
        <v>186</v>
      </c>
      <c r="BQ78" s="1" t="s">
        <v>172</v>
      </c>
      <c r="BR78" s="1" t="s">
        <v>186</v>
      </c>
      <c r="BS78" s="1" t="s">
        <v>172</v>
      </c>
      <c r="BT78" s="1" t="s">
        <v>92</v>
      </c>
      <c r="BU78" s="1" t="s">
        <v>92</v>
      </c>
      <c r="BV78" s="1" t="s">
        <v>92</v>
      </c>
      <c r="BW78" s="1" t="s">
        <v>92</v>
      </c>
      <c r="BX78">
        <v>10560</v>
      </c>
      <c r="BY78" s="7">
        <f t="shared" si="5"/>
        <v>0.35199999999999998</v>
      </c>
      <c r="BZ78">
        <v>88</v>
      </c>
      <c r="CA78">
        <v>120</v>
      </c>
      <c r="CM78" s="1" t="s">
        <v>1164</v>
      </c>
    </row>
    <row r="79" spans="1:91">
      <c r="A79" s="1" t="s">
        <v>620</v>
      </c>
      <c r="B79" s="1" t="s">
        <v>92</v>
      </c>
      <c r="C79">
        <v>74</v>
      </c>
      <c r="D79" s="1" t="s">
        <v>172</v>
      </c>
      <c r="E79" s="1" t="s">
        <v>176</v>
      </c>
      <c r="F79" s="1" t="s">
        <v>142</v>
      </c>
      <c r="G79">
        <v>50</v>
      </c>
      <c r="H79">
        <v>100</v>
      </c>
      <c r="I79" s="3"/>
      <c r="J79" s="1" t="s">
        <v>96</v>
      </c>
      <c r="M79" s="1" t="s">
        <v>92</v>
      </c>
      <c r="N79">
        <v>2010</v>
      </c>
      <c r="O79">
        <v>2013</v>
      </c>
      <c r="P79" s="1" t="s">
        <v>621</v>
      </c>
      <c r="Q79" s="1" t="s">
        <v>622</v>
      </c>
      <c r="R79" s="1" t="s">
        <v>623</v>
      </c>
      <c r="S79" s="1" t="s">
        <v>624</v>
      </c>
      <c r="T79">
        <v>1992</v>
      </c>
      <c r="U79">
        <v>225</v>
      </c>
      <c r="V79" s="1" t="s">
        <v>182</v>
      </c>
      <c r="W79">
        <v>2013</v>
      </c>
      <c r="X79">
        <v>322.98</v>
      </c>
      <c r="Y79">
        <v>6459.5</v>
      </c>
      <c r="Z79">
        <v>0.28000000000000003</v>
      </c>
      <c r="AA79">
        <v>0.27</v>
      </c>
      <c r="AB79" s="1" t="s">
        <v>182</v>
      </c>
      <c r="AC79">
        <v>2013</v>
      </c>
      <c r="AD79">
        <v>0.39</v>
      </c>
      <c r="AE79">
        <v>25</v>
      </c>
      <c r="AF79" s="1" t="s">
        <v>183</v>
      </c>
      <c r="AG79" s="1" t="s">
        <v>202</v>
      </c>
      <c r="AH79" s="1" t="s">
        <v>92</v>
      </c>
      <c r="AI79">
        <v>2.1</v>
      </c>
      <c r="AJ79" s="1" t="s">
        <v>309</v>
      </c>
      <c r="AK79" s="1" t="s">
        <v>172</v>
      </c>
      <c r="AL79" s="1" t="s">
        <v>309</v>
      </c>
      <c r="AM79" s="1" t="s">
        <v>92</v>
      </c>
      <c r="AN79" s="1" t="s">
        <v>92</v>
      </c>
      <c r="AO79" s="1" t="s">
        <v>625</v>
      </c>
      <c r="AP79" s="1" t="s">
        <v>172</v>
      </c>
      <c r="AQ79" s="1" t="s">
        <v>92</v>
      </c>
      <c r="AR79" s="1" t="s">
        <v>92</v>
      </c>
      <c r="AS79" s="1" t="s">
        <v>371</v>
      </c>
      <c r="AT79" s="1" t="s">
        <v>110</v>
      </c>
      <c r="AU79" s="1" t="s">
        <v>372</v>
      </c>
      <c r="AV79" s="1" t="s">
        <v>118</v>
      </c>
      <c r="AW79" s="1" t="s">
        <v>92</v>
      </c>
      <c r="AX79" s="1" t="s">
        <v>209</v>
      </c>
      <c r="AY79">
        <v>100</v>
      </c>
      <c r="BA79" s="1" t="s">
        <v>92</v>
      </c>
      <c r="BB79" s="1" t="s">
        <v>92</v>
      </c>
      <c r="BC79" s="1" t="s">
        <v>111</v>
      </c>
      <c r="BD79" s="1" t="s">
        <v>92</v>
      </c>
      <c r="BF79" s="1" t="s">
        <v>92</v>
      </c>
      <c r="BG79" s="1" t="s">
        <v>92</v>
      </c>
      <c r="BH79" s="1" t="s">
        <v>92</v>
      </c>
      <c r="BI79" s="1" t="s">
        <v>170</v>
      </c>
      <c r="BJ79" s="1" t="s">
        <v>118</v>
      </c>
      <c r="BK79" s="1" t="s">
        <v>311</v>
      </c>
      <c r="BN79">
        <v>293</v>
      </c>
      <c r="BO79">
        <v>393</v>
      </c>
      <c r="BP79" s="1" t="s">
        <v>313</v>
      </c>
      <c r="BQ79" s="1" t="s">
        <v>172</v>
      </c>
      <c r="BR79" s="1" t="s">
        <v>313</v>
      </c>
      <c r="BS79" s="1" t="s">
        <v>172</v>
      </c>
      <c r="BT79" s="1" t="s">
        <v>314</v>
      </c>
      <c r="BU79" s="1" t="s">
        <v>117</v>
      </c>
      <c r="BV79" s="1" t="s">
        <v>118</v>
      </c>
      <c r="BW79" s="1" t="s">
        <v>134</v>
      </c>
      <c r="BX79">
        <v>339506</v>
      </c>
      <c r="BY79" s="7">
        <f t="shared" si="5"/>
        <v>1.1316866666666667</v>
      </c>
      <c r="CF79">
        <v>150</v>
      </c>
      <c r="CG79">
        <v>105</v>
      </c>
      <c r="CH79">
        <v>12</v>
      </c>
      <c r="CI79">
        <v>420</v>
      </c>
      <c r="CJ79">
        <v>4</v>
      </c>
      <c r="CM79" s="1" t="s">
        <v>92</v>
      </c>
    </row>
    <row r="80" spans="1:91">
      <c r="A80" s="1" t="s">
        <v>644</v>
      </c>
      <c r="B80" s="1" t="s">
        <v>92</v>
      </c>
      <c r="C80">
        <v>77</v>
      </c>
      <c r="D80" s="1" t="s">
        <v>645</v>
      </c>
      <c r="E80" s="1" t="s">
        <v>404</v>
      </c>
      <c r="F80" s="1" t="s">
        <v>142</v>
      </c>
      <c r="G80">
        <v>100</v>
      </c>
      <c r="H80">
        <v>210</v>
      </c>
      <c r="I80" s="3">
        <f>H80/(G80*365*24/1000)</f>
        <v>0.23972602739726026</v>
      </c>
      <c r="J80" s="1" t="s">
        <v>96</v>
      </c>
      <c r="M80" s="1" t="s">
        <v>97</v>
      </c>
      <c r="N80">
        <v>2010</v>
      </c>
      <c r="O80">
        <v>2013</v>
      </c>
      <c r="P80" s="1" t="s">
        <v>646</v>
      </c>
      <c r="Q80" s="1" t="s">
        <v>92</v>
      </c>
      <c r="R80" s="1" t="s">
        <v>647</v>
      </c>
      <c r="S80" s="1" t="s">
        <v>648</v>
      </c>
      <c r="T80">
        <v>2019</v>
      </c>
      <c r="U80">
        <v>600</v>
      </c>
      <c r="V80" s="1" t="s">
        <v>101</v>
      </c>
      <c r="W80">
        <v>2013</v>
      </c>
      <c r="X80">
        <v>648.32000000000005</v>
      </c>
      <c r="Y80">
        <v>6483.2</v>
      </c>
      <c r="Z80">
        <v>0.27</v>
      </c>
      <c r="AB80" s="1" t="s">
        <v>92</v>
      </c>
      <c r="AC80">
        <v>2013</v>
      </c>
      <c r="AE80">
        <v>25</v>
      </c>
      <c r="AF80" s="1" t="s">
        <v>102</v>
      </c>
      <c r="AG80" s="1" t="s">
        <v>649</v>
      </c>
      <c r="AH80" s="1" t="s">
        <v>92</v>
      </c>
      <c r="AI80">
        <v>2.5</v>
      </c>
      <c r="AJ80" s="1" t="s">
        <v>650</v>
      </c>
      <c r="AK80" s="1" t="s">
        <v>651</v>
      </c>
      <c r="AL80" s="1" t="s">
        <v>652</v>
      </c>
      <c r="AM80" s="1" t="s">
        <v>92</v>
      </c>
      <c r="AN80" s="1" t="s">
        <v>653</v>
      </c>
      <c r="AO80" s="1" t="s">
        <v>401</v>
      </c>
      <c r="AP80" s="1" t="s">
        <v>172</v>
      </c>
      <c r="AQ80" s="1" t="s">
        <v>121</v>
      </c>
      <c r="AR80" s="1" t="s">
        <v>106</v>
      </c>
      <c r="AS80" s="1" t="s">
        <v>123</v>
      </c>
      <c r="AT80" s="1" t="s">
        <v>110</v>
      </c>
      <c r="AU80" s="1" t="s">
        <v>372</v>
      </c>
      <c r="AV80" s="1" t="s">
        <v>118</v>
      </c>
      <c r="AW80" s="1" t="s">
        <v>92</v>
      </c>
      <c r="AX80" s="1" t="s">
        <v>209</v>
      </c>
      <c r="BA80" s="1" t="s">
        <v>92</v>
      </c>
      <c r="BB80" s="1" t="s">
        <v>92</v>
      </c>
      <c r="BC80" s="1" t="s">
        <v>227</v>
      </c>
      <c r="BD80" s="1" t="s">
        <v>92</v>
      </c>
      <c r="BF80" s="1" t="s">
        <v>92</v>
      </c>
      <c r="BG80" s="1" t="s">
        <v>92</v>
      </c>
      <c r="BH80" s="1" t="s">
        <v>92</v>
      </c>
      <c r="BI80" s="1" t="s">
        <v>170</v>
      </c>
      <c r="BJ80" s="1" t="s">
        <v>118</v>
      </c>
      <c r="BK80" s="1" t="s">
        <v>311</v>
      </c>
      <c r="BM80">
        <v>27648</v>
      </c>
      <c r="BN80">
        <v>300</v>
      </c>
      <c r="BO80">
        <v>400</v>
      </c>
      <c r="BP80" s="1" t="s">
        <v>186</v>
      </c>
      <c r="BQ80" s="1" t="s">
        <v>172</v>
      </c>
      <c r="BR80" s="1" t="s">
        <v>186</v>
      </c>
      <c r="BS80" s="1" t="s">
        <v>172</v>
      </c>
      <c r="BT80" s="1" t="s">
        <v>289</v>
      </c>
      <c r="BU80" s="1" t="s">
        <v>117</v>
      </c>
      <c r="BV80" s="1" t="s">
        <v>118</v>
      </c>
      <c r="BW80" s="1" t="s">
        <v>134</v>
      </c>
      <c r="BX80">
        <v>627840</v>
      </c>
      <c r="BY80" s="7">
        <f t="shared" si="5"/>
        <v>1.0464</v>
      </c>
      <c r="CF80">
        <v>150</v>
      </c>
      <c r="CG80">
        <v>192</v>
      </c>
      <c r="CH80">
        <v>12</v>
      </c>
      <c r="CI80">
        <v>768</v>
      </c>
      <c r="CJ80">
        <v>4</v>
      </c>
      <c r="CM80" s="1" t="s">
        <v>92</v>
      </c>
    </row>
    <row r="81" spans="1:91">
      <c r="A81" s="1" t="s">
        <v>657</v>
      </c>
      <c r="B81" s="1" t="s">
        <v>92</v>
      </c>
      <c r="C81">
        <v>80</v>
      </c>
      <c r="D81" s="1" t="s">
        <v>93</v>
      </c>
      <c r="E81" s="1" t="s">
        <v>94</v>
      </c>
      <c r="F81" s="1" t="s">
        <v>142</v>
      </c>
      <c r="G81">
        <v>250</v>
      </c>
      <c r="H81">
        <v>944</v>
      </c>
      <c r="I81" s="3"/>
      <c r="J81" s="1" t="s">
        <v>96</v>
      </c>
      <c r="M81" s="1" t="s">
        <v>97</v>
      </c>
      <c r="N81">
        <v>2010</v>
      </c>
      <c r="O81">
        <v>2013</v>
      </c>
      <c r="P81" s="1" t="s">
        <v>145</v>
      </c>
      <c r="Q81" s="1" t="s">
        <v>658</v>
      </c>
      <c r="R81" s="1" t="s">
        <v>659</v>
      </c>
      <c r="S81" s="1" t="s">
        <v>660</v>
      </c>
      <c r="T81">
        <v>2784</v>
      </c>
      <c r="U81">
        <v>2000</v>
      </c>
      <c r="V81" s="1" t="s">
        <v>101</v>
      </c>
      <c r="W81">
        <v>2013</v>
      </c>
      <c r="X81">
        <v>2161.06</v>
      </c>
      <c r="Y81">
        <v>8644.2999999999993</v>
      </c>
      <c r="Z81">
        <v>0.2</v>
      </c>
      <c r="AA81">
        <v>0.14000000000000001</v>
      </c>
      <c r="AB81" s="1" t="s">
        <v>101</v>
      </c>
      <c r="AC81">
        <v>2013</v>
      </c>
      <c r="AD81">
        <v>0.15</v>
      </c>
      <c r="AE81">
        <v>30</v>
      </c>
      <c r="AF81" s="1" t="s">
        <v>102</v>
      </c>
      <c r="AG81" s="1" t="s">
        <v>92</v>
      </c>
      <c r="AH81" s="1" t="s">
        <v>661</v>
      </c>
      <c r="AI81">
        <v>7.8</v>
      </c>
      <c r="AJ81" s="1" t="s">
        <v>186</v>
      </c>
      <c r="AK81" s="1" t="s">
        <v>172</v>
      </c>
      <c r="AL81" s="1" t="s">
        <v>186</v>
      </c>
      <c r="AM81" s="1" t="s">
        <v>92</v>
      </c>
      <c r="AN81" s="1" t="s">
        <v>148</v>
      </c>
      <c r="AO81" s="1" t="s">
        <v>401</v>
      </c>
      <c r="AP81" s="1" t="s">
        <v>172</v>
      </c>
      <c r="AQ81" s="1" t="s">
        <v>662</v>
      </c>
      <c r="AR81" s="1" t="s">
        <v>106</v>
      </c>
      <c r="AS81" s="1" t="s">
        <v>151</v>
      </c>
      <c r="AT81" s="1" t="s">
        <v>110</v>
      </c>
      <c r="AU81" s="1" t="s">
        <v>92</v>
      </c>
      <c r="AV81" s="1" t="s">
        <v>92</v>
      </c>
      <c r="AW81" s="1" t="s">
        <v>92</v>
      </c>
      <c r="AX81" s="1" t="s">
        <v>209</v>
      </c>
      <c r="AY81">
        <v>100</v>
      </c>
      <c r="BA81" s="1" t="s">
        <v>92</v>
      </c>
      <c r="BB81" s="1" t="s">
        <v>92</v>
      </c>
      <c r="BC81" s="1" t="s">
        <v>111</v>
      </c>
      <c r="BD81" s="1" t="s">
        <v>210</v>
      </c>
      <c r="BE81">
        <v>6</v>
      </c>
      <c r="BF81" s="1" t="s">
        <v>373</v>
      </c>
      <c r="BG81" s="1" t="s">
        <v>92</v>
      </c>
      <c r="BH81" s="1" t="s">
        <v>92</v>
      </c>
      <c r="BI81" s="1" t="s">
        <v>170</v>
      </c>
      <c r="BJ81" s="1" t="s">
        <v>118</v>
      </c>
      <c r="BK81" s="1" t="s">
        <v>92</v>
      </c>
      <c r="BN81">
        <v>293</v>
      </c>
      <c r="BO81">
        <v>393</v>
      </c>
      <c r="BP81" s="1" t="s">
        <v>186</v>
      </c>
      <c r="BQ81" s="1" t="s">
        <v>172</v>
      </c>
      <c r="BR81" s="1" t="s">
        <v>186</v>
      </c>
      <c r="BS81" s="1" t="s">
        <v>172</v>
      </c>
      <c r="BT81" s="1" t="s">
        <v>663</v>
      </c>
      <c r="BU81" s="1" t="s">
        <v>290</v>
      </c>
      <c r="BV81" s="1" t="s">
        <v>172</v>
      </c>
      <c r="BW81" s="1" t="s">
        <v>92</v>
      </c>
      <c r="BX81">
        <v>2200000</v>
      </c>
      <c r="BY81" s="7">
        <f t="shared" si="5"/>
        <v>1.4666666666666668</v>
      </c>
      <c r="CG81">
        <v>808</v>
      </c>
      <c r="CH81">
        <v>10</v>
      </c>
      <c r="CI81">
        <v>3232</v>
      </c>
      <c r="CJ81">
        <v>4</v>
      </c>
      <c r="CK81">
        <v>1500</v>
      </c>
      <c r="CL81">
        <v>85</v>
      </c>
      <c r="CM81" s="1" t="s">
        <v>92</v>
      </c>
    </row>
    <row r="82" spans="1:91">
      <c r="A82" s="1" t="s">
        <v>664</v>
      </c>
      <c r="B82" s="1" t="s">
        <v>665</v>
      </c>
      <c r="C82">
        <v>81</v>
      </c>
      <c r="D82" s="1" t="s">
        <v>502</v>
      </c>
      <c r="E82" s="1" t="s">
        <v>357</v>
      </c>
      <c r="F82" s="1" t="s">
        <v>142</v>
      </c>
      <c r="G82">
        <v>10</v>
      </c>
      <c r="H82">
        <v>24</v>
      </c>
      <c r="I82" s="3"/>
      <c r="J82" s="1" t="s">
        <v>177</v>
      </c>
      <c r="M82" s="1" t="s">
        <v>92</v>
      </c>
      <c r="N82">
        <v>2010</v>
      </c>
      <c r="O82">
        <v>2013</v>
      </c>
      <c r="P82" s="1" t="s">
        <v>666</v>
      </c>
      <c r="Q82" s="1" t="s">
        <v>667</v>
      </c>
      <c r="R82" s="1" t="s">
        <v>668</v>
      </c>
      <c r="S82" s="1" t="s">
        <v>669</v>
      </c>
      <c r="T82">
        <v>2043</v>
      </c>
      <c r="U82">
        <v>150</v>
      </c>
      <c r="V82" s="1" t="s">
        <v>670</v>
      </c>
      <c r="W82">
        <v>2013</v>
      </c>
      <c r="X82">
        <v>26.35</v>
      </c>
      <c r="Y82">
        <v>2634.9</v>
      </c>
      <c r="Z82">
        <v>0.09</v>
      </c>
      <c r="AA82">
        <v>1.24</v>
      </c>
      <c r="AB82" s="1" t="s">
        <v>670</v>
      </c>
      <c r="AC82">
        <v>2013</v>
      </c>
      <c r="AD82">
        <v>0.21</v>
      </c>
      <c r="AE82">
        <v>20</v>
      </c>
      <c r="AF82" s="1" t="s">
        <v>183</v>
      </c>
      <c r="AG82" s="1" t="s">
        <v>92</v>
      </c>
      <c r="AH82" s="1" t="s">
        <v>92</v>
      </c>
      <c r="AJ82" s="1" t="s">
        <v>671</v>
      </c>
      <c r="AK82" s="1" t="s">
        <v>502</v>
      </c>
      <c r="AL82" s="1" t="s">
        <v>671</v>
      </c>
      <c r="AM82" s="1" t="s">
        <v>92</v>
      </c>
      <c r="AN82" s="1" t="s">
        <v>672</v>
      </c>
      <c r="AO82" s="1" t="s">
        <v>673</v>
      </c>
      <c r="AP82" s="1" t="s">
        <v>502</v>
      </c>
      <c r="AQ82" s="1" t="s">
        <v>674</v>
      </c>
      <c r="AR82" s="1" t="s">
        <v>502</v>
      </c>
      <c r="AS82" s="1" t="s">
        <v>190</v>
      </c>
      <c r="AT82" s="1" t="s">
        <v>190</v>
      </c>
      <c r="AU82" s="1" t="s">
        <v>511</v>
      </c>
      <c r="AV82" s="1" t="s">
        <v>502</v>
      </c>
      <c r="AW82" s="1" t="s">
        <v>675</v>
      </c>
      <c r="AX82" s="1" t="s">
        <v>209</v>
      </c>
      <c r="AY82">
        <v>88.3</v>
      </c>
      <c r="AZ82">
        <v>0.314</v>
      </c>
      <c r="BA82" s="1" t="s">
        <v>676</v>
      </c>
      <c r="BB82" s="1" t="s">
        <v>502</v>
      </c>
      <c r="BC82" s="1" t="s">
        <v>111</v>
      </c>
      <c r="BD82" s="1" t="s">
        <v>112</v>
      </c>
      <c r="BE82">
        <v>2</v>
      </c>
      <c r="BF82" s="1" t="s">
        <v>615</v>
      </c>
      <c r="BG82" s="1" t="s">
        <v>677</v>
      </c>
      <c r="BH82" s="1" t="s">
        <v>502</v>
      </c>
      <c r="BI82" s="1" t="s">
        <v>676</v>
      </c>
      <c r="BJ82" s="1" t="s">
        <v>502</v>
      </c>
      <c r="BK82" s="1" t="s">
        <v>678</v>
      </c>
      <c r="BL82">
        <v>80</v>
      </c>
      <c r="BN82">
        <v>310</v>
      </c>
      <c r="BO82">
        <v>565</v>
      </c>
      <c r="BP82" s="1" t="s">
        <v>679</v>
      </c>
      <c r="BQ82" s="1" t="s">
        <v>502</v>
      </c>
      <c r="BR82" s="1" t="s">
        <v>679</v>
      </c>
      <c r="BS82" s="1" t="s">
        <v>502</v>
      </c>
      <c r="BT82" s="1" t="s">
        <v>680</v>
      </c>
      <c r="BU82" s="1" t="s">
        <v>681</v>
      </c>
      <c r="BV82" s="1" t="s">
        <v>502</v>
      </c>
      <c r="BW82" s="1" t="s">
        <v>92</v>
      </c>
      <c r="BX82">
        <v>63000</v>
      </c>
      <c r="BY82" s="7">
        <f t="shared" si="5"/>
        <v>1.05</v>
      </c>
      <c r="BZ82">
        <v>22500</v>
      </c>
      <c r="CA82">
        <v>2</v>
      </c>
      <c r="CL82">
        <v>100</v>
      </c>
      <c r="CM82" s="1" t="s">
        <v>682</v>
      </c>
    </row>
    <row r="83" spans="1:91">
      <c r="A83" s="1" t="s">
        <v>600</v>
      </c>
      <c r="B83" s="1" t="s">
        <v>92</v>
      </c>
      <c r="C83">
        <v>71</v>
      </c>
      <c r="D83" s="1" t="s">
        <v>172</v>
      </c>
      <c r="E83" s="1" t="s">
        <v>176</v>
      </c>
      <c r="F83" s="1" t="s">
        <v>142</v>
      </c>
      <c r="G83">
        <v>50</v>
      </c>
      <c r="H83">
        <v>166</v>
      </c>
      <c r="I83" s="3"/>
      <c r="J83" s="1" t="s">
        <v>96</v>
      </c>
      <c r="M83" s="1" t="s">
        <v>92</v>
      </c>
      <c r="N83">
        <v>2011</v>
      </c>
      <c r="O83">
        <v>2013</v>
      </c>
      <c r="P83" s="1" t="s">
        <v>178</v>
      </c>
      <c r="Q83" s="1" t="s">
        <v>179</v>
      </c>
      <c r="R83" s="1" t="s">
        <v>554</v>
      </c>
      <c r="S83" s="1" t="s">
        <v>601</v>
      </c>
      <c r="T83">
        <v>2064</v>
      </c>
      <c r="U83">
        <v>313.5</v>
      </c>
      <c r="V83" s="1" t="s">
        <v>182</v>
      </c>
      <c r="W83">
        <v>2013</v>
      </c>
      <c r="X83">
        <v>450.01</v>
      </c>
      <c r="Y83">
        <v>9000.2999999999993</v>
      </c>
      <c r="Z83">
        <v>0.23</v>
      </c>
      <c r="AA83">
        <v>0.27</v>
      </c>
      <c r="AB83" s="1" t="s">
        <v>182</v>
      </c>
      <c r="AC83">
        <v>2013</v>
      </c>
      <c r="AD83">
        <v>0.39</v>
      </c>
      <c r="AE83">
        <v>25</v>
      </c>
      <c r="AF83" s="1" t="s">
        <v>183</v>
      </c>
      <c r="AG83" s="1" t="s">
        <v>202</v>
      </c>
      <c r="AH83" s="1" t="s">
        <v>92</v>
      </c>
      <c r="AI83">
        <v>2.2000000000000002</v>
      </c>
      <c r="AJ83" s="1" t="s">
        <v>602</v>
      </c>
      <c r="AK83" s="1" t="s">
        <v>118</v>
      </c>
      <c r="AL83" s="1" t="s">
        <v>603</v>
      </c>
      <c r="AM83" s="1" t="s">
        <v>604</v>
      </c>
      <c r="AN83" s="1" t="s">
        <v>92</v>
      </c>
      <c r="AO83" s="1" t="s">
        <v>605</v>
      </c>
      <c r="AP83" s="1" t="s">
        <v>172</v>
      </c>
      <c r="AQ83" s="1" t="s">
        <v>606</v>
      </c>
      <c r="AR83" s="1" t="s">
        <v>118</v>
      </c>
      <c r="AS83" s="1" t="s">
        <v>607</v>
      </c>
      <c r="AT83" s="1" t="s">
        <v>110</v>
      </c>
      <c r="AU83" s="1" t="s">
        <v>191</v>
      </c>
      <c r="AV83" s="1" t="s">
        <v>106</v>
      </c>
      <c r="AW83" s="1" t="s">
        <v>92</v>
      </c>
      <c r="AX83" s="1" t="s">
        <v>209</v>
      </c>
      <c r="BA83" s="1" t="s">
        <v>92</v>
      </c>
      <c r="BB83" s="1" t="s">
        <v>92</v>
      </c>
      <c r="BC83" s="1" t="s">
        <v>111</v>
      </c>
      <c r="BD83" s="1" t="s">
        <v>210</v>
      </c>
      <c r="BE83">
        <v>7</v>
      </c>
      <c r="BF83" s="1" t="s">
        <v>608</v>
      </c>
      <c r="BG83" s="1" t="s">
        <v>92</v>
      </c>
      <c r="BH83" s="1" t="s">
        <v>92</v>
      </c>
      <c r="BI83" s="1" t="s">
        <v>167</v>
      </c>
      <c r="BJ83" s="1" t="s">
        <v>118</v>
      </c>
      <c r="BK83" s="1" t="s">
        <v>450</v>
      </c>
      <c r="BM83">
        <v>22464</v>
      </c>
      <c r="BN83">
        <v>293</v>
      </c>
      <c r="BO83">
        <v>393</v>
      </c>
      <c r="BP83" s="1" t="s">
        <v>167</v>
      </c>
      <c r="BQ83" s="1" t="s">
        <v>118</v>
      </c>
      <c r="BR83" s="1" t="s">
        <v>114</v>
      </c>
      <c r="BS83" s="1" t="s">
        <v>115</v>
      </c>
      <c r="BT83" s="1" t="s">
        <v>451</v>
      </c>
      <c r="BU83" s="1" t="s">
        <v>92</v>
      </c>
      <c r="BV83" s="1" t="s">
        <v>92</v>
      </c>
      <c r="BW83" s="1" t="s">
        <v>92</v>
      </c>
      <c r="BX83">
        <v>510120</v>
      </c>
      <c r="BY83" s="7">
        <f t="shared" si="5"/>
        <v>1.7003999999999999</v>
      </c>
      <c r="CE83">
        <v>545</v>
      </c>
      <c r="CF83">
        <v>96</v>
      </c>
      <c r="CG83">
        <v>156</v>
      </c>
      <c r="CI83">
        <v>936</v>
      </c>
      <c r="CJ83">
        <v>6</v>
      </c>
      <c r="CM83" s="1" t="s">
        <v>92</v>
      </c>
    </row>
    <row r="84" spans="1:91">
      <c r="A84" s="1" t="s">
        <v>626</v>
      </c>
      <c r="B84" s="1" t="s">
        <v>92</v>
      </c>
      <c r="C84">
        <v>75</v>
      </c>
      <c r="D84" s="1" t="s">
        <v>356</v>
      </c>
      <c r="E84" s="1" t="s">
        <v>357</v>
      </c>
      <c r="F84" s="1" t="s">
        <v>142</v>
      </c>
      <c r="G84">
        <v>50</v>
      </c>
      <c r="H84">
        <v>118</v>
      </c>
      <c r="I84" s="3"/>
      <c r="J84" s="1" t="s">
        <v>96</v>
      </c>
      <c r="M84" s="1" t="s">
        <v>92</v>
      </c>
      <c r="N84">
        <v>2011</v>
      </c>
      <c r="O84">
        <v>2013</v>
      </c>
      <c r="P84" s="1" t="s">
        <v>627</v>
      </c>
      <c r="Q84" s="1" t="s">
        <v>92</v>
      </c>
      <c r="R84" s="1" t="s">
        <v>628</v>
      </c>
      <c r="S84" s="1" t="s">
        <v>629</v>
      </c>
      <c r="T84">
        <v>1667</v>
      </c>
      <c r="U84">
        <v>7900</v>
      </c>
      <c r="V84" s="1" t="s">
        <v>630</v>
      </c>
      <c r="W84">
        <v>2013</v>
      </c>
      <c r="X84">
        <v>145.71</v>
      </c>
      <c r="Y84">
        <v>2914.1</v>
      </c>
      <c r="Z84">
        <v>0.11</v>
      </c>
      <c r="AA84">
        <v>12.2</v>
      </c>
      <c r="AB84" s="1" t="s">
        <v>630</v>
      </c>
      <c r="AC84">
        <v>2013</v>
      </c>
      <c r="AD84">
        <v>0.23</v>
      </c>
      <c r="AE84">
        <v>25</v>
      </c>
      <c r="AF84" s="1" t="s">
        <v>102</v>
      </c>
      <c r="AG84" s="1" t="s">
        <v>92</v>
      </c>
      <c r="AH84" s="1" t="s">
        <v>92</v>
      </c>
      <c r="AI84">
        <v>1.5</v>
      </c>
      <c r="AJ84" s="1" t="s">
        <v>631</v>
      </c>
      <c r="AK84" s="1" t="s">
        <v>356</v>
      </c>
      <c r="AL84" s="1" t="s">
        <v>631</v>
      </c>
      <c r="AM84" s="1" t="s">
        <v>92</v>
      </c>
      <c r="AN84" s="1" t="s">
        <v>632</v>
      </c>
      <c r="AO84" s="1" t="s">
        <v>164</v>
      </c>
      <c r="AP84" s="1" t="s">
        <v>106</v>
      </c>
      <c r="AQ84" s="1" t="s">
        <v>165</v>
      </c>
      <c r="AR84" s="1" t="s">
        <v>106</v>
      </c>
      <c r="AS84" s="1" t="s">
        <v>166</v>
      </c>
      <c r="AT84" s="1" t="s">
        <v>110</v>
      </c>
      <c r="AU84" s="1" t="s">
        <v>167</v>
      </c>
      <c r="AV84" s="1" t="s">
        <v>118</v>
      </c>
      <c r="AW84" s="1" t="s">
        <v>168</v>
      </c>
      <c r="AX84" s="1" t="s">
        <v>92</v>
      </c>
      <c r="BA84" s="1" t="s">
        <v>92</v>
      </c>
      <c r="BB84" s="1" t="s">
        <v>92</v>
      </c>
      <c r="BC84" s="1" t="s">
        <v>111</v>
      </c>
      <c r="BD84" s="1" t="s">
        <v>92</v>
      </c>
      <c r="BF84" s="1" t="s">
        <v>92</v>
      </c>
      <c r="BG84" s="1" t="s">
        <v>92</v>
      </c>
      <c r="BH84" s="1" t="s">
        <v>92</v>
      </c>
      <c r="BI84" s="1" t="s">
        <v>170</v>
      </c>
      <c r="BJ84" s="1" t="s">
        <v>118</v>
      </c>
      <c r="BK84" s="1" t="s">
        <v>311</v>
      </c>
      <c r="BN84">
        <v>293</v>
      </c>
      <c r="BO84">
        <v>390</v>
      </c>
      <c r="BP84" s="1" t="s">
        <v>92</v>
      </c>
      <c r="BQ84" s="1" t="s">
        <v>92</v>
      </c>
      <c r="BR84" s="1" t="s">
        <v>633</v>
      </c>
      <c r="BS84" s="1" t="s">
        <v>118</v>
      </c>
      <c r="BT84" s="1" t="s">
        <v>217</v>
      </c>
      <c r="BU84" s="1" t="s">
        <v>117</v>
      </c>
      <c r="BV84" s="1" t="s">
        <v>118</v>
      </c>
      <c r="BW84" s="1" t="s">
        <v>134</v>
      </c>
      <c r="BX84">
        <v>392400</v>
      </c>
      <c r="BY84" s="7">
        <f t="shared" si="5"/>
        <v>1.3080000000000001</v>
      </c>
      <c r="CE84">
        <v>817</v>
      </c>
      <c r="CF84">
        <v>144</v>
      </c>
      <c r="CG84">
        <v>120</v>
      </c>
      <c r="CH84">
        <v>12</v>
      </c>
      <c r="CI84">
        <v>480</v>
      </c>
      <c r="CJ84">
        <v>4</v>
      </c>
      <c r="CM84" s="1" t="s">
        <v>92</v>
      </c>
    </row>
    <row r="85" spans="1:91">
      <c r="A85" s="1" t="s">
        <v>683</v>
      </c>
      <c r="B85" s="1" t="s">
        <v>92</v>
      </c>
      <c r="C85">
        <v>82</v>
      </c>
      <c r="D85" s="1" t="s">
        <v>172</v>
      </c>
      <c r="E85" s="1" t="s">
        <v>176</v>
      </c>
      <c r="F85" s="1" t="s">
        <v>142</v>
      </c>
      <c r="G85">
        <v>50</v>
      </c>
      <c r="H85">
        <v>180</v>
      </c>
      <c r="I85" s="3"/>
      <c r="J85" s="1" t="s">
        <v>96</v>
      </c>
      <c r="M85" s="1" t="s">
        <v>92</v>
      </c>
      <c r="N85">
        <v>2011</v>
      </c>
      <c r="O85">
        <v>2013</v>
      </c>
      <c r="P85" s="1" t="s">
        <v>256</v>
      </c>
      <c r="Q85" s="1" t="s">
        <v>257</v>
      </c>
      <c r="R85" s="1" t="s">
        <v>684</v>
      </c>
      <c r="S85" s="1" t="s">
        <v>685</v>
      </c>
      <c r="T85">
        <v>2077</v>
      </c>
      <c r="U85">
        <v>409.5</v>
      </c>
      <c r="V85" s="1" t="s">
        <v>182</v>
      </c>
      <c r="W85">
        <v>2013</v>
      </c>
      <c r="X85">
        <v>587.82000000000005</v>
      </c>
      <c r="Y85">
        <v>11756.3</v>
      </c>
      <c r="Z85">
        <v>0.28000000000000003</v>
      </c>
      <c r="AA85">
        <v>0.27</v>
      </c>
      <c r="AB85" s="1" t="s">
        <v>182</v>
      </c>
      <c r="AC85">
        <v>2013</v>
      </c>
      <c r="AD85">
        <v>0.39</v>
      </c>
      <c r="AE85">
        <v>25</v>
      </c>
      <c r="AF85" s="1" t="s">
        <v>183</v>
      </c>
      <c r="AG85" s="1" t="s">
        <v>202</v>
      </c>
      <c r="AH85" s="1" t="s">
        <v>92</v>
      </c>
      <c r="AI85">
        <v>2</v>
      </c>
      <c r="AJ85" s="1" t="s">
        <v>686</v>
      </c>
      <c r="AK85" s="1" t="s">
        <v>106</v>
      </c>
      <c r="AL85" s="1" t="s">
        <v>687</v>
      </c>
      <c r="AM85" s="1" t="s">
        <v>92</v>
      </c>
      <c r="AN85" s="1" t="s">
        <v>92</v>
      </c>
      <c r="AO85" s="1" t="s">
        <v>313</v>
      </c>
      <c r="AP85" s="1" t="s">
        <v>172</v>
      </c>
      <c r="AQ85" s="1" t="s">
        <v>92</v>
      </c>
      <c r="AR85" s="1" t="s">
        <v>92</v>
      </c>
      <c r="AS85" s="1" t="s">
        <v>371</v>
      </c>
      <c r="AT85" s="1" t="s">
        <v>110</v>
      </c>
      <c r="AU85" s="1" t="s">
        <v>92</v>
      </c>
      <c r="AV85" s="1" t="s">
        <v>92</v>
      </c>
      <c r="AW85" s="1" t="s">
        <v>92</v>
      </c>
      <c r="AX85" s="1" t="s">
        <v>209</v>
      </c>
      <c r="BA85" s="1" t="s">
        <v>92</v>
      </c>
      <c r="BB85" s="1" t="s">
        <v>92</v>
      </c>
      <c r="BC85" s="1" t="s">
        <v>111</v>
      </c>
      <c r="BD85" s="1" t="s">
        <v>210</v>
      </c>
      <c r="BE85">
        <v>9</v>
      </c>
      <c r="BF85" s="1" t="s">
        <v>545</v>
      </c>
      <c r="BG85" s="1" t="s">
        <v>92</v>
      </c>
      <c r="BH85" s="1" t="s">
        <v>92</v>
      </c>
      <c r="BI85" s="1" t="s">
        <v>92</v>
      </c>
      <c r="BJ85" s="1" t="s">
        <v>92</v>
      </c>
      <c r="BK85" s="1" t="s">
        <v>92</v>
      </c>
      <c r="BN85">
        <v>293</v>
      </c>
      <c r="BO85">
        <v>393</v>
      </c>
      <c r="BP85" s="1" t="s">
        <v>688</v>
      </c>
      <c r="BQ85" s="1" t="s">
        <v>172</v>
      </c>
      <c r="BR85" s="1" t="s">
        <v>313</v>
      </c>
      <c r="BS85" s="1" t="s">
        <v>172</v>
      </c>
      <c r="BT85" s="1" t="s">
        <v>314</v>
      </c>
      <c r="BU85" s="1" t="s">
        <v>117</v>
      </c>
      <c r="BV85" s="1" t="s">
        <v>118</v>
      </c>
      <c r="BW85" s="1" t="s">
        <v>134</v>
      </c>
      <c r="BX85">
        <v>523200</v>
      </c>
      <c r="BY85" s="7">
        <f t="shared" si="5"/>
        <v>1.744</v>
      </c>
      <c r="CE85">
        <v>817</v>
      </c>
      <c r="CG85">
        <v>160</v>
      </c>
      <c r="CI85">
        <v>640</v>
      </c>
      <c r="CJ85">
        <v>4</v>
      </c>
      <c r="CM85" s="1" t="s">
        <v>92</v>
      </c>
    </row>
    <row r="86" spans="1:91">
      <c r="A86" s="1" t="s">
        <v>689</v>
      </c>
      <c r="B86" s="1" t="s">
        <v>92</v>
      </c>
      <c r="C86">
        <v>83</v>
      </c>
      <c r="D86" s="1" t="s">
        <v>172</v>
      </c>
      <c r="E86" s="1" t="s">
        <v>176</v>
      </c>
      <c r="F86" s="1" t="s">
        <v>142</v>
      </c>
      <c r="G86">
        <v>50</v>
      </c>
      <c r="H86">
        <v>180</v>
      </c>
      <c r="I86" s="3"/>
      <c r="J86" s="1" t="s">
        <v>96</v>
      </c>
      <c r="M86" s="1" t="s">
        <v>92</v>
      </c>
      <c r="N86">
        <v>2011</v>
      </c>
      <c r="O86">
        <v>2013</v>
      </c>
      <c r="P86" s="1" t="s">
        <v>256</v>
      </c>
      <c r="Q86" s="1" t="s">
        <v>257</v>
      </c>
      <c r="R86" s="1" t="s">
        <v>684</v>
      </c>
      <c r="S86" s="1" t="s">
        <v>685</v>
      </c>
      <c r="T86">
        <v>2077</v>
      </c>
      <c r="U86">
        <v>409.5</v>
      </c>
      <c r="V86" s="1" t="s">
        <v>182</v>
      </c>
      <c r="W86">
        <v>2013</v>
      </c>
      <c r="X86">
        <v>587.82000000000005</v>
      </c>
      <c r="Y86">
        <v>11756.3</v>
      </c>
      <c r="Z86">
        <v>0.28000000000000003</v>
      </c>
      <c r="AA86">
        <v>0.27</v>
      </c>
      <c r="AB86" s="1" t="s">
        <v>182</v>
      </c>
      <c r="AC86">
        <v>2013</v>
      </c>
      <c r="AD86">
        <v>0.39</v>
      </c>
      <c r="AE86">
        <v>25</v>
      </c>
      <c r="AF86" s="1" t="s">
        <v>183</v>
      </c>
      <c r="AG86" s="1" t="s">
        <v>202</v>
      </c>
      <c r="AH86" s="1" t="s">
        <v>92</v>
      </c>
      <c r="AI86">
        <v>2</v>
      </c>
      <c r="AJ86" s="1" t="s">
        <v>686</v>
      </c>
      <c r="AK86" s="1" t="s">
        <v>106</v>
      </c>
      <c r="AL86" s="1" t="s">
        <v>687</v>
      </c>
      <c r="AM86" s="1" t="s">
        <v>92</v>
      </c>
      <c r="AN86" s="1" t="s">
        <v>92</v>
      </c>
      <c r="AO86" s="1" t="s">
        <v>313</v>
      </c>
      <c r="AP86" s="1" t="s">
        <v>172</v>
      </c>
      <c r="AQ86" s="1" t="s">
        <v>92</v>
      </c>
      <c r="AR86" s="1" t="s">
        <v>92</v>
      </c>
      <c r="AS86" s="1" t="s">
        <v>371</v>
      </c>
      <c r="AT86" s="1" t="s">
        <v>110</v>
      </c>
      <c r="AU86" s="1" t="s">
        <v>92</v>
      </c>
      <c r="AV86" s="1" t="s">
        <v>92</v>
      </c>
      <c r="AW86" s="1" t="s">
        <v>92</v>
      </c>
      <c r="AX86" s="1" t="s">
        <v>209</v>
      </c>
      <c r="BA86" s="1" t="s">
        <v>92</v>
      </c>
      <c r="BB86" s="1" t="s">
        <v>92</v>
      </c>
      <c r="BC86" s="1" t="s">
        <v>111</v>
      </c>
      <c r="BD86" s="1" t="s">
        <v>210</v>
      </c>
      <c r="BE86">
        <v>9</v>
      </c>
      <c r="BF86" s="1" t="s">
        <v>545</v>
      </c>
      <c r="BG86" s="1" t="s">
        <v>92</v>
      </c>
      <c r="BH86" s="1" t="s">
        <v>92</v>
      </c>
      <c r="BI86" s="1" t="s">
        <v>92</v>
      </c>
      <c r="BJ86" s="1" t="s">
        <v>92</v>
      </c>
      <c r="BK86" s="1" t="s">
        <v>92</v>
      </c>
      <c r="BN86">
        <v>293</v>
      </c>
      <c r="BO86">
        <v>393</v>
      </c>
      <c r="BP86" s="1" t="s">
        <v>688</v>
      </c>
      <c r="BQ86" s="1" t="s">
        <v>172</v>
      </c>
      <c r="BR86" s="1" t="s">
        <v>313</v>
      </c>
      <c r="BS86" s="1" t="s">
        <v>172</v>
      </c>
      <c r="BT86" s="1" t="s">
        <v>314</v>
      </c>
      <c r="BU86" s="1" t="s">
        <v>690</v>
      </c>
      <c r="BV86" s="1" t="s">
        <v>118</v>
      </c>
      <c r="BW86" s="1" t="s">
        <v>134</v>
      </c>
      <c r="BX86">
        <v>523200</v>
      </c>
      <c r="BY86" s="7">
        <f t="shared" si="5"/>
        <v>1.744</v>
      </c>
      <c r="CE86">
        <v>817</v>
      </c>
      <c r="CG86">
        <v>160</v>
      </c>
      <c r="CI86">
        <v>640</v>
      </c>
      <c r="CJ86">
        <v>4</v>
      </c>
      <c r="CM86" s="1" t="s">
        <v>92</v>
      </c>
    </row>
    <row r="87" spans="1:91">
      <c r="A87" s="1" t="s">
        <v>609</v>
      </c>
      <c r="B87" s="1" t="s">
        <v>92</v>
      </c>
      <c r="C87">
        <v>72</v>
      </c>
      <c r="D87" s="1" t="s">
        <v>267</v>
      </c>
      <c r="E87" s="1" t="s">
        <v>176</v>
      </c>
      <c r="F87" s="1" t="s">
        <v>142</v>
      </c>
      <c r="G87">
        <v>0.4</v>
      </c>
      <c r="H87">
        <v>0.28000000000000003</v>
      </c>
      <c r="I87" s="3"/>
      <c r="J87" s="1" t="s">
        <v>96</v>
      </c>
      <c r="M87" s="1" t="s">
        <v>92</v>
      </c>
      <c r="O87">
        <v>2013</v>
      </c>
      <c r="P87" s="1" t="s">
        <v>610</v>
      </c>
      <c r="Q87" s="1" t="s">
        <v>92</v>
      </c>
      <c r="R87" s="1" t="s">
        <v>611</v>
      </c>
      <c r="S87" s="1" t="s">
        <v>612</v>
      </c>
      <c r="T87">
        <v>1527</v>
      </c>
      <c r="V87" s="1" t="s">
        <v>92</v>
      </c>
      <c r="AB87" s="1" t="s">
        <v>92</v>
      </c>
      <c r="AF87" s="1" t="s">
        <v>92</v>
      </c>
      <c r="AG87" s="1" t="s">
        <v>92</v>
      </c>
      <c r="AH87" s="1" t="s">
        <v>92</v>
      </c>
      <c r="AI87">
        <v>0.03</v>
      </c>
      <c r="AJ87" s="1" t="s">
        <v>302</v>
      </c>
      <c r="AK87" s="1" t="s">
        <v>267</v>
      </c>
      <c r="AL87" s="1" t="s">
        <v>302</v>
      </c>
      <c r="AM87" s="1" t="s">
        <v>92</v>
      </c>
      <c r="AN87" s="1" t="s">
        <v>92</v>
      </c>
      <c r="AO87" s="1" t="s">
        <v>613</v>
      </c>
      <c r="AP87" s="1" t="s">
        <v>614</v>
      </c>
      <c r="AQ87" s="1" t="s">
        <v>92</v>
      </c>
      <c r="AR87" s="1" t="s">
        <v>92</v>
      </c>
      <c r="AS87" s="1" t="s">
        <v>615</v>
      </c>
      <c r="AT87" s="1" t="s">
        <v>298</v>
      </c>
      <c r="AU87" s="1" t="s">
        <v>167</v>
      </c>
      <c r="AV87" s="1" t="s">
        <v>118</v>
      </c>
      <c r="AW87" s="1" t="s">
        <v>92</v>
      </c>
      <c r="AX87" s="1" t="s">
        <v>209</v>
      </c>
      <c r="AZ87">
        <v>15.6</v>
      </c>
      <c r="BA87" s="1" t="s">
        <v>92</v>
      </c>
      <c r="BB87" s="1" t="s">
        <v>92</v>
      </c>
      <c r="BC87" s="1" t="s">
        <v>92</v>
      </c>
      <c r="BD87" s="1" t="s">
        <v>112</v>
      </c>
      <c r="BE87">
        <v>4.2699999999999996</v>
      </c>
      <c r="BF87" s="1" t="s">
        <v>615</v>
      </c>
      <c r="BG87" s="1" t="s">
        <v>92</v>
      </c>
      <c r="BH87" s="1" t="s">
        <v>92</v>
      </c>
      <c r="BI87" s="1" t="s">
        <v>92</v>
      </c>
      <c r="BJ87" s="1" t="s">
        <v>92</v>
      </c>
      <c r="BK87" s="1" t="s">
        <v>92</v>
      </c>
      <c r="BN87">
        <v>290</v>
      </c>
      <c r="BO87">
        <v>550</v>
      </c>
      <c r="BP87" s="1" t="s">
        <v>92</v>
      </c>
      <c r="BQ87" s="1" t="s">
        <v>92</v>
      </c>
      <c r="BR87" s="1" t="s">
        <v>92</v>
      </c>
      <c r="BS87" s="1" t="s">
        <v>92</v>
      </c>
      <c r="BT87" s="1" t="s">
        <v>92</v>
      </c>
      <c r="BU87" s="1" t="s">
        <v>92</v>
      </c>
      <c r="BV87" s="1" t="s">
        <v>92</v>
      </c>
      <c r="BW87" s="1" t="s">
        <v>92</v>
      </c>
      <c r="BX87">
        <v>3398</v>
      </c>
      <c r="BY87" s="7">
        <f t="shared" si="5"/>
        <v>1.4158333333333333</v>
      </c>
      <c r="CG87">
        <v>1</v>
      </c>
      <c r="CI87">
        <v>6</v>
      </c>
      <c r="CM87" s="1" t="s">
        <v>92</v>
      </c>
    </row>
    <row r="88" spans="1:91">
      <c r="A88" s="1" t="s">
        <v>616</v>
      </c>
      <c r="B88" s="1" t="s">
        <v>92</v>
      </c>
      <c r="C88">
        <v>73</v>
      </c>
      <c r="D88" s="1" t="s">
        <v>172</v>
      </c>
      <c r="E88" s="1" t="s">
        <v>176</v>
      </c>
      <c r="F88" s="1" t="s">
        <v>142</v>
      </c>
      <c r="G88">
        <v>50</v>
      </c>
      <c r="H88">
        <v>160</v>
      </c>
      <c r="I88" s="3"/>
      <c r="J88" s="1" t="s">
        <v>96</v>
      </c>
      <c r="M88" s="1" t="s">
        <v>92</v>
      </c>
      <c r="O88">
        <v>2013</v>
      </c>
      <c r="P88" s="1" t="s">
        <v>256</v>
      </c>
      <c r="Q88" s="1" t="s">
        <v>257</v>
      </c>
      <c r="R88" s="1" t="s">
        <v>617</v>
      </c>
      <c r="S88" s="1" t="s">
        <v>618</v>
      </c>
      <c r="T88">
        <v>2064</v>
      </c>
      <c r="U88">
        <v>345</v>
      </c>
      <c r="V88" s="1" t="s">
        <v>182</v>
      </c>
      <c r="W88">
        <v>2013</v>
      </c>
      <c r="X88">
        <v>495.23</v>
      </c>
      <c r="Y88">
        <v>9904.6</v>
      </c>
      <c r="Z88">
        <v>0.27</v>
      </c>
      <c r="AA88">
        <v>0.27</v>
      </c>
      <c r="AB88" s="1" t="s">
        <v>182</v>
      </c>
      <c r="AC88">
        <v>2013</v>
      </c>
      <c r="AD88">
        <v>0.39</v>
      </c>
      <c r="AE88">
        <v>25</v>
      </c>
      <c r="AF88" s="1" t="s">
        <v>183</v>
      </c>
      <c r="AG88" s="1" t="s">
        <v>202</v>
      </c>
      <c r="AH88" s="1" t="s">
        <v>619</v>
      </c>
      <c r="AI88">
        <v>2</v>
      </c>
      <c r="AJ88" s="1" t="s">
        <v>308</v>
      </c>
      <c r="AK88" s="1" t="s">
        <v>172</v>
      </c>
      <c r="AL88" s="1" t="s">
        <v>457</v>
      </c>
      <c r="AM88" s="1" t="s">
        <v>92</v>
      </c>
      <c r="AN88" s="1" t="s">
        <v>207</v>
      </c>
      <c r="AO88" s="1" t="s">
        <v>308</v>
      </c>
      <c r="AP88" s="1" t="s">
        <v>172</v>
      </c>
      <c r="AQ88" s="1" t="s">
        <v>92</v>
      </c>
      <c r="AR88" s="1" t="s">
        <v>92</v>
      </c>
      <c r="AS88" s="1" t="s">
        <v>262</v>
      </c>
      <c r="AT88" s="1" t="s">
        <v>110</v>
      </c>
      <c r="AU88" s="1" t="s">
        <v>167</v>
      </c>
      <c r="AV88" s="1" t="s">
        <v>118</v>
      </c>
      <c r="AW88" s="1" t="s">
        <v>92</v>
      </c>
      <c r="AX88" s="1" t="s">
        <v>209</v>
      </c>
      <c r="AY88">
        <v>100</v>
      </c>
      <c r="AZ88">
        <v>38.1</v>
      </c>
      <c r="BA88" s="1" t="s">
        <v>92</v>
      </c>
      <c r="BB88" s="1" t="s">
        <v>92</v>
      </c>
      <c r="BC88" s="1" t="s">
        <v>111</v>
      </c>
      <c r="BD88" s="1" t="s">
        <v>210</v>
      </c>
      <c r="BE88">
        <v>7.5</v>
      </c>
      <c r="BF88" s="1" t="s">
        <v>545</v>
      </c>
      <c r="BG88" s="1" t="s">
        <v>92</v>
      </c>
      <c r="BH88" s="1" t="s">
        <v>92</v>
      </c>
      <c r="BI88" s="1" t="s">
        <v>114</v>
      </c>
      <c r="BJ88" s="1" t="s">
        <v>115</v>
      </c>
      <c r="BK88" s="1" t="s">
        <v>316</v>
      </c>
      <c r="BM88">
        <v>22464</v>
      </c>
      <c r="BN88">
        <v>293</v>
      </c>
      <c r="BO88">
        <v>393</v>
      </c>
      <c r="BP88" s="1" t="s">
        <v>313</v>
      </c>
      <c r="BQ88" s="1" t="s">
        <v>172</v>
      </c>
      <c r="BR88" s="1" t="s">
        <v>313</v>
      </c>
      <c r="BS88" s="1" t="s">
        <v>172</v>
      </c>
      <c r="BT88" s="1" t="s">
        <v>314</v>
      </c>
      <c r="BU88" s="1" t="s">
        <v>117</v>
      </c>
      <c r="BV88" s="1" t="s">
        <v>118</v>
      </c>
      <c r="BW88" s="1" t="s">
        <v>134</v>
      </c>
      <c r="BX88">
        <v>510120</v>
      </c>
      <c r="BY88" s="7">
        <f t="shared" si="5"/>
        <v>1.7003999999999999</v>
      </c>
      <c r="CE88">
        <v>817</v>
      </c>
      <c r="CF88">
        <v>144</v>
      </c>
      <c r="CG88">
        <v>156</v>
      </c>
      <c r="CH88">
        <v>12</v>
      </c>
      <c r="CI88">
        <v>624</v>
      </c>
      <c r="CJ88">
        <v>4</v>
      </c>
      <c r="CM88" s="1" t="s">
        <v>92</v>
      </c>
    </row>
    <row r="89" spans="1:91">
      <c r="A89" s="1" t="s">
        <v>634</v>
      </c>
      <c r="B89" s="1" t="s">
        <v>92</v>
      </c>
      <c r="C89">
        <v>76</v>
      </c>
      <c r="D89" s="1" t="s">
        <v>356</v>
      </c>
      <c r="E89" s="1" t="s">
        <v>357</v>
      </c>
      <c r="F89" s="1" t="s">
        <v>144</v>
      </c>
      <c r="G89">
        <v>100</v>
      </c>
      <c r="J89" s="1" t="s">
        <v>96</v>
      </c>
      <c r="M89" s="1" t="s">
        <v>92</v>
      </c>
      <c r="O89">
        <v>2013</v>
      </c>
      <c r="P89" s="1" t="s">
        <v>358</v>
      </c>
      <c r="Q89" s="1" t="s">
        <v>92</v>
      </c>
      <c r="R89" s="1" t="s">
        <v>635</v>
      </c>
      <c r="S89" s="1" t="s">
        <v>636</v>
      </c>
      <c r="T89">
        <v>1940</v>
      </c>
      <c r="V89" s="1" t="s">
        <v>92</v>
      </c>
      <c r="W89">
        <v>2017</v>
      </c>
      <c r="AA89">
        <v>11.2</v>
      </c>
      <c r="AB89" s="1" t="s">
        <v>630</v>
      </c>
      <c r="AC89">
        <v>2017</v>
      </c>
      <c r="AD89">
        <v>0.18</v>
      </c>
      <c r="AF89" s="1" t="s">
        <v>102</v>
      </c>
      <c r="AG89" s="1" t="s">
        <v>92</v>
      </c>
      <c r="AH89" s="1" t="s">
        <v>92</v>
      </c>
      <c r="AJ89" s="1" t="s">
        <v>637</v>
      </c>
      <c r="AK89" s="1" t="s">
        <v>356</v>
      </c>
      <c r="AL89" s="1" t="s">
        <v>638</v>
      </c>
      <c r="AM89" s="1" t="s">
        <v>92</v>
      </c>
      <c r="AN89" s="1" t="s">
        <v>632</v>
      </c>
      <c r="AO89" s="1" t="s">
        <v>639</v>
      </c>
      <c r="AP89" s="1" t="s">
        <v>640</v>
      </c>
      <c r="AQ89" s="1" t="s">
        <v>92</v>
      </c>
      <c r="AR89" s="1" t="s">
        <v>92</v>
      </c>
      <c r="AS89" s="1" t="s">
        <v>641</v>
      </c>
      <c r="AT89" s="1" t="s">
        <v>110</v>
      </c>
      <c r="AU89" s="1" t="s">
        <v>167</v>
      </c>
      <c r="AV89" s="1" t="s">
        <v>118</v>
      </c>
      <c r="AW89" s="1" t="s">
        <v>168</v>
      </c>
      <c r="AX89" s="1" t="s">
        <v>92</v>
      </c>
      <c r="BA89" s="1" t="s">
        <v>92</v>
      </c>
      <c r="BB89" s="1" t="s">
        <v>92</v>
      </c>
      <c r="BC89" s="1" t="s">
        <v>111</v>
      </c>
      <c r="BD89" s="1" t="s">
        <v>210</v>
      </c>
      <c r="BE89">
        <v>4</v>
      </c>
      <c r="BF89" s="1" t="s">
        <v>642</v>
      </c>
      <c r="BG89" s="1" t="s">
        <v>92</v>
      </c>
      <c r="BH89" s="1" t="s">
        <v>92</v>
      </c>
      <c r="BI89" s="1" t="s">
        <v>92</v>
      </c>
      <c r="BJ89" s="1" t="s">
        <v>92</v>
      </c>
      <c r="BK89" s="1" t="s">
        <v>92</v>
      </c>
      <c r="BP89" s="1" t="s">
        <v>313</v>
      </c>
      <c r="BQ89" s="1" t="s">
        <v>172</v>
      </c>
      <c r="BR89" s="1" t="s">
        <v>313</v>
      </c>
      <c r="BS89" s="1" t="s">
        <v>172</v>
      </c>
      <c r="BT89" s="1" t="s">
        <v>643</v>
      </c>
      <c r="BU89" s="1" t="s">
        <v>92</v>
      </c>
      <c r="BV89" s="1" t="s">
        <v>92</v>
      </c>
      <c r="BW89" s="1" t="s">
        <v>92</v>
      </c>
      <c r="CG89">
        <v>290</v>
      </c>
      <c r="CM89" s="1" t="s">
        <v>92</v>
      </c>
    </row>
    <row r="90" spans="1:91">
      <c r="A90" s="1" t="s">
        <v>654</v>
      </c>
      <c r="B90" s="1" t="s">
        <v>92</v>
      </c>
      <c r="C90">
        <v>78</v>
      </c>
      <c r="D90" s="1" t="s">
        <v>172</v>
      </c>
      <c r="E90" s="1" t="s">
        <v>176</v>
      </c>
      <c r="F90" s="1" t="s">
        <v>142</v>
      </c>
      <c r="G90">
        <v>50</v>
      </c>
      <c r="H90">
        <v>100</v>
      </c>
      <c r="I90" s="3"/>
      <c r="J90" s="1" t="s">
        <v>96</v>
      </c>
      <c r="M90" s="1" t="s">
        <v>92</v>
      </c>
      <c r="O90">
        <v>2013</v>
      </c>
      <c r="P90" s="1" t="s">
        <v>256</v>
      </c>
      <c r="Q90" s="1" t="s">
        <v>326</v>
      </c>
      <c r="R90" s="1" t="s">
        <v>577</v>
      </c>
      <c r="S90" s="1" t="s">
        <v>578</v>
      </c>
      <c r="T90">
        <v>2076</v>
      </c>
      <c r="U90">
        <v>240</v>
      </c>
      <c r="V90" s="1" t="s">
        <v>182</v>
      </c>
      <c r="W90">
        <v>2013</v>
      </c>
      <c r="X90">
        <v>344.51</v>
      </c>
      <c r="Y90">
        <v>6890.2</v>
      </c>
      <c r="Z90">
        <v>0.3</v>
      </c>
      <c r="AA90">
        <v>0.27</v>
      </c>
      <c r="AB90" s="1" t="s">
        <v>182</v>
      </c>
      <c r="AC90">
        <v>2013</v>
      </c>
      <c r="AD90">
        <v>0.39</v>
      </c>
      <c r="AE90">
        <v>25</v>
      </c>
      <c r="AF90" s="1" t="s">
        <v>183</v>
      </c>
      <c r="AG90" s="1" t="s">
        <v>202</v>
      </c>
      <c r="AH90" s="1" t="s">
        <v>655</v>
      </c>
      <c r="AI90">
        <v>1.1000000000000001</v>
      </c>
      <c r="AJ90" s="1" t="s">
        <v>186</v>
      </c>
      <c r="AK90" s="1" t="s">
        <v>172</v>
      </c>
      <c r="AL90" s="1" t="s">
        <v>186</v>
      </c>
      <c r="AM90" s="1" t="s">
        <v>186</v>
      </c>
      <c r="AN90" s="1" t="s">
        <v>92</v>
      </c>
      <c r="AO90" s="1" t="s">
        <v>401</v>
      </c>
      <c r="AP90" s="1" t="s">
        <v>172</v>
      </c>
      <c r="AQ90" s="1" t="s">
        <v>92</v>
      </c>
      <c r="AR90" s="1" t="s">
        <v>92</v>
      </c>
      <c r="AS90" s="1" t="s">
        <v>371</v>
      </c>
      <c r="AT90" s="1" t="s">
        <v>110</v>
      </c>
      <c r="AU90" s="1" t="s">
        <v>92</v>
      </c>
      <c r="AV90" s="1" t="s">
        <v>92</v>
      </c>
      <c r="AW90" s="1" t="s">
        <v>92</v>
      </c>
      <c r="AX90" s="1" t="s">
        <v>209</v>
      </c>
      <c r="AY90">
        <v>100</v>
      </c>
      <c r="BA90" s="1" t="s">
        <v>92</v>
      </c>
      <c r="BB90" s="1" t="s">
        <v>92</v>
      </c>
      <c r="BC90" s="1" t="s">
        <v>111</v>
      </c>
      <c r="BD90" s="1" t="s">
        <v>92</v>
      </c>
      <c r="BF90" s="1" t="s">
        <v>92</v>
      </c>
      <c r="BG90" s="1" t="s">
        <v>92</v>
      </c>
      <c r="BH90" s="1" t="s">
        <v>92</v>
      </c>
      <c r="BI90" s="1" t="s">
        <v>170</v>
      </c>
      <c r="BJ90" s="1" t="s">
        <v>118</v>
      </c>
      <c r="BK90" s="1" t="s">
        <v>92</v>
      </c>
      <c r="BM90">
        <v>12960</v>
      </c>
      <c r="BN90">
        <v>293</v>
      </c>
      <c r="BO90">
        <v>393</v>
      </c>
      <c r="BP90" s="1" t="s">
        <v>186</v>
      </c>
      <c r="BQ90" s="1" t="s">
        <v>172</v>
      </c>
      <c r="BR90" s="1" t="s">
        <v>186</v>
      </c>
      <c r="BS90" s="1" t="s">
        <v>172</v>
      </c>
      <c r="BT90" s="1" t="s">
        <v>289</v>
      </c>
      <c r="BU90" s="1" t="s">
        <v>92</v>
      </c>
      <c r="BV90" s="1" t="s">
        <v>92</v>
      </c>
      <c r="BW90" s="1" t="s">
        <v>92</v>
      </c>
      <c r="BX90">
        <v>300000</v>
      </c>
      <c r="BY90" s="7">
        <f t="shared" ref="BY90:BY98" si="6">BX90/6000/G90</f>
        <v>1</v>
      </c>
      <c r="CF90">
        <v>150</v>
      </c>
      <c r="CG90">
        <v>90</v>
      </c>
      <c r="CH90">
        <v>12</v>
      </c>
      <c r="CI90">
        <v>360</v>
      </c>
      <c r="CJ90">
        <v>4</v>
      </c>
      <c r="CK90">
        <v>700</v>
      </c>
      <c r="CL90">
        <v>85</v>
      </c>
      <c r="CM90" s="1" t="s">
        <v>92</v>
      </c>
    </row>
    <row r="91" spans="1:91">
      <c r="A91" s="1" t="s">
        <v>656</v>
      </c>
      <c r="B91" s="1" t="s">
        <v>92</v>
      </c>
      <c r="C91">
        <v>79</v>
      </c>
      <c r="D91" s="1" t="s">
        <v>172</v>
      </c>
      <c r="E91" s="1" t="s">
        <v>176</v>
      </c>
      <c r="F91" s="1" t="s">
        <v>142</v>
      </c>
      <c r="G91">
        <v>50</v>
      </c>
      <c r="H91">
        <v>100</v>
      </c>
      <c r="I91" s="3"/>
      <c r="J91" s="1" t="s">
        <v>96</v>
      </c>
      <c r="M91" s="1" t="s">
        <v>92</v>
      </c>
      <c r="O91">
        <v>2013</v>
      </c>
      <c r="P91" s="1" t="s">
        <v>256</v>
      </c>
      <c r="Q91" s="1" t="s">
        <v>326</v>
      </c>
      <c r="R91" s="1" t="s">
        <v>577</v>
      </c>
      <c r="S91" s="1" t="s">
        <v>578</v>
      </c>
      <c r="T91">
        <v>2076</v>
      </c>
      <c r="U91">
        <v>229</v>
      </c>
      <c r="V91" s="1" t="s">
        <v>182</v>
      </c>
      <c r="W91">
        <v>2013</v>
      </c>
      <c r="X91">
        <v>328.72</v>
      </c>
      <c r="Y91">
        <v>6574.4</v>
      </c>
      <c r="Z91">
        <v>0.28000000000000003</v>
      </c>
      <c r="AA91">
        <v>0.27</v>
      </c>
      <c r="AB91" s="1" t="s">
        <v>182</v>
      </c>
      <c r="AC91">
        <v>2013</v>
      </c>
      <c r="AD91">
        <v>0.39</v>
      </c>
      <c r="AE91">
        <v>25</v>
      </c>
      <c r="AF91" s="1" t="s">
        <v>183</v>
      </c>
      <c r="AG91" s="1" t="s">
        <v>202</v>
      </c>
      <c r="AH91" s="1" t="s">
        <v>655</v>
      </c>
      <c r="AI91">
        <v>1.1000000000000001</v>
      </c>
      <c r="AJ91" s="1" t="s">
        <v>186</v>
      </c>
      <c r="AK91" s="1" t="s">
        <v>172</v>
      </c>
      <c r="AL91" s="1" t="s">
        <v>186</v>
      </c>
      <c r="AM91" s="1" t="s">
        <v>186</v>
      </c>
      <c r="AN91" s="1" t="s">
        <v>92</v>
      </c>
      <c r="AO91" s="1" t="s">
        <v>401</v>
      </c>
      <c r="AP91" s="1" t="s">
        <v>172</v>
      </c>
      <c r="AQ91" s="1" t="s">
        <v>92</v>
      </c>
      <c r="AR91" s="1" t="s">
        <v>92</v>
      </c>
      <c r="AS91" s="1" t="s">
        <v>371</v>
      </c>
      <c r="AT91" s="1" t="s">
        <v>110</v>
      </c>
      <c r="AU91" s="1" t="s">
        <v>92</v>
      </c>
      <c r="AV91" s="1" t="s">
        <v>92</v>
      </c>
      <c r="AW91" s="1" t="s">
        <v>92</v>
      </c>
      <c r="AX91" s="1" t="s">
        <v>209</v>
      </c>
      <c r="AY91">
        <v>100</v>
      </c>
      <c r="BA91" s="1" t="s">
        <v>92</v>
      </c>
      <c r="BB91" s="1" t="s">
        <v>92</v>
      </c>
      <c r="BC91" s="1" t="s">
        <v>111</v>
      </c>
      <c r="BD91" s="1" t="s">
        <v>92</v>
      </c>
      <c r="BF91" s="1" t="s">
        <v>92</v>
      </c>
      <c r="BG91" s="1" t="s">
        <v>92</v>
      </c>
      <c r="BH91" s="1" t="s">
        <v>92</v>
      </c>
      <c r="BI91" s="1" t="s">
        <v>170</v>
      </c>
      <c r="BJ91" s="1" t="s">
        <v>118</v>
      </c>
      <c r="BK91" s="1" t="s">
        <v>92</v>
      </c>
      <c r="BM91">
        <v>12960</v>
      </c>
      <c r="BN91">
        <v>293</v>
      </c>
      <c r="BO91">
        <v>393</v>
      </c>
      <c r="BP91" s="1" t="s">
        <v>186</v>
      </c>
      <c r="BQ91" s="1" t="s">
        <v>172</v>
      </c>
      <c r="BR91" s="1" t="s">
        <v>186</v>
      </c>
      <c r="BS91" s="1" t="s">
        <v>172</v>
      </c>
      <c r="BT91" s="1" t="s">
        <v>289</v>
      </c>
      <c r="BU91" s="1" t="s">
        <v>92</v>
      </c>
      <c r="BV91" s="1" t="s">
        <v>92</v>
      </c>
      <c r="BW91" s="1" t="s">
        <v>92</v>
      </c>
      <c r="BX91">
        <v>300000</v>
      </c>
      <c r="BY91" s="7">
        <f t="shared" si="6"/>
        <v>1</v>
      </c>
      <c r="CF91">
        <v>150</v>
      </c>
      <c r="CG91">
        <v>90</v>
      </c>
      <c r="CH91">
        <v>12</v>
      </c>
      <c r="CI91">
        <v>360</v>
      </c>
      <c r="CJ91">
        <v>4</v>
      </c>
      <c r="CK91">
        <v>700</v>
      </c>
      <c r="CL91">
        <v>85</v>
      </c>
      <c r="CM91" s="1" t="s">
        <v>92</v>
      </c>
    </row>
    <row r="92" spans="1:91">
      <c r="A92" s="1" t="s">
        <v>718</v>
      </c>
      <c r="B92" s="1" t="s">
        <v>92</v>
      </c>
      <c r="C92">
        <v>87</v>
      </c>
      <c r="D92" s="1" t="s">
        <v>93</v>
      </c>
      <c r="E92" s="1" t="s">
        <v>94</v>
      </c>
      <c r="F92" s="1" t="s">
        <v>142</v>
      </c>
      <c r="G92">
        <v>250</v>
      </c>
      <c r="H92">
        <v>580</v>
      </c>
      <c r="I92" s="3"/>
      <c r="J92" s="1" t="s">
        <v>96</v>
      </c>
      <c r="M92" s="1" t="s">
        <v>92</v>
      </c>
      <c r="N92">
        <v>2010</v>
      </c>
      <c r="O92">
        <v>2014</v>
      </c>
      <c r="P92" s="1" t="s">
        <v>98</v>
      </c>
      <c r="Q92" s="1" t="s">
        <v>92</v>
      </c>
      <c r="R92" s="1" t="s">
        <v>719</v>
      </c>
      <c r="S92" s="1" t="s">
        <v>720</v>
      </c>
      <c r="T92">
        <v>2676</v>
      </c>
      <c r="U92">
        <v>1215.5</v>
      </c>
      <c r="V92" s="1" t="s">
        <v>101</v>
      </c>
      <c r="W92">
        <v>2014</v>
      </c>
      <c r="X92">
        <v>1292.79</v>
      </c>
      <c r="Y92">
        <v>5171.2</v>
      </c>
      <c r="Z92">
        <v>0.19</v>
      </c>
      <c r="AA92">
        <v>0.16</v>
      </c>
      <c r="AB92" s="1" t="s">
        <v>101</v>
      </c>
      <c r="AC92">
        <v>2014</v>
      </c>
      <c r="AD92">
        <v>0.17</v>
      </c>
      <c r="AE92">
        <v>25</v>
      </c>
      <c r="AF92" s="1" t="s">
        <v>102</v>
      </c>
      <c r="AG92" s="1" t="s">
        <v>92</v>
      </c>
      <c r="AH92" s="1" t="s">
        <v>721</v>
      </c>
      <c r="AI92">
        <v>7.9</v>
      </c>
      <c r="AJ92" s="1" t="s">
        <v>722</v>
      </c>
      <c r="AK92" s="1" t="s">
        <v>106</v>
      </c>
      <c r="AL92" s="1" t="s">
        <v>723</v>
      </c>
      <c r="AM92" s="1" t="s">
        <v>724</v>
      </c>
      <c r="AN92" s="1" t="s">
        <v>725</v>
      </c>
      <c r="AO92" s="1" t="s">
        <v>726</v>
      </c>
      <c r="AP92" s="1" t="s">
        <v>106</v>
      </c>
      <c r="AQ92" s="1" t="s">
        <v>121</v>
      </c>
      <c r="AR92" s="1" t="s">
        <v>106</v>
      </c>
      <c r="AS92" s="1" t="s">
        <v>123</v>
      </c>
      <c r="AT92" s="1" t="s">
        <v>110</v>
      </c>
      <c r="AU92" s="1" t="s">
        <v>92</v>
      </c>
      <c r="AV92" s="1" t="s">
        <v>92</v>
      </c>
      <c r="AW92" s="1" t="s">
        <v>92</v>
      </c>
      <c r="AX92" s="1" t="s">
        <v>209</v>
      </c>
      <c r="BA92" s="1" t="s">
        <v>92</v>
      </c>
      <c r="BB92" s="1" t="s">
        <v>92</v>
      </c>
      <c r="BC92" s="1" t="s">
        <v>227</v>
      </c>
      <c r="BD92" s="1" t="s">
        <v>92</v>
      </c>
      <c r="BF92" s="1" t="s">
        <v>92</v>
      </c>
      <c r="BG92" s="1" t="s">
        <v>92</v>
      </c>
      <c r="BH92" s="1" t="s">
        <v>92</v>
      </c>
      <c r="BI92" s="1" t="s">
        <v>727</v>
      </c>
      <c r="BJ92" s="1" t="s">
        <v>106</v>
      </c>
      <c r="BK92" s="1" t="s">
        <v>92</v>
      </c>
      <c r="BO92">
        <v>393</v>
      </c>
      <c r="BP92" s="1" t="s">
        <v>313</v>
      </c>
      <c r="BQ92" s="1" t="s">
        <v>172</v>
      </c>
      <c r="BR92" s="1" t="s">
        <v>313</v>
      </c>
      <c r="BS92" s="1" t="s">
        <v>172</v>
      </c>
      <c r="BT92" s="1" t="s">
        <v>314</v>
      </c>
      <c r="BU92" s="1" t="s">
        <v>117</v>
      </c>
      <c r="BV92" s="1" t="s">
        <v>118</v>
      </c>
      <c r="BW92" s="1" t="s">
        <v>134</v>
      </c>
      <c r="BX92">
        <v>1928320</v>
      </c>
      <c r="BY92" s="7">
        <f t="shared" si="6"/>
        <v>1.2855466666666666</v>
      </c>
      <c r="CG92">
        <v>460</v>
      </c>
      <c r="CI92">
        <v>1840</v>
      </c>
      <c r="CJ92">
        <v>4</v>
      </c>
      <c r="CK92">
        <v>1085</v>
      </c>
      <c r="CL92">
        <v>50</v>
      </c>
      <c r="CM92" s="1" t="s">
        <v>92</v>
      </c>
    </row>
    <row r="93" spans="1:91">
      <c r="A93" s="1" t="s">
        <v>728</v>
      </c>
      <c r="B93" s="1" t="s">
        <v>92</v>
      </c>
      <c r="C93">
        <v>88</v>
      </c>
      <c r="D93" s="1" t="s">
        <v>93</v>
      </c>
      <c r="E93" s="1" t="s">
        <v>94</v>
      </c>
      <c r="F93" s="1" t="s">
        <v>142</v>
      </c>
      <c r="G93">
        <v>377</v>
      </c>
      <c r="H93">
        <v>1079</v>
      </c>
      <c r="I93" s="3"/>
      <c r="J93" s="1" t="s">
        <v>177</v>
      </c>
      <c r="M93" s="1" t="s">
        <v>97</v>
      </c>
      <c r="N93">
        <v>2010</v>
      </c>
      <c r="O93">
        <v>2014</v>
      </c>
      <c r="P93" s="1" t="s">
        <v>98</v>
      </c>
      <c r="Q93" s="1" t="s">
        <v>92</v>
      </c>
      <c r="R93" s="1" t="s">
        <v>729</v>
      </c>
      <c r="S93" s="1" t="s">
        <v>730</v>
      </c>
      <c r="T93">
        <v>2768</v>
      </c>
      <c r="U93">
        <v>2200</v>
      </c>
      <c r="V93" s="1" t="s">
        <v>101</v>
      </c>
      <c r="W93">
        <v>2014</v>
      </c>
      <c r="X93">
        <v>2339.89</v>
      </c>
      <c r="Y93">
        <v>6206.6</v>
      </c>
      <c r="Z93">
        <v>0.19</v>
      </c>
      <c r="AA93">
        <v>0.14000000000000001</v>
      </c>
      <c r="AB93" s="1" t="s">
        <v>101</v>
      </c>
      <c r="AC93">
        <v>2014</v>
      </c>
      <c r="AD93">
        <v>0.14000000000000001</v>
      </c>
      <c r="AE93">
        <v>25</v>
      </c>
      <c r="AF93" s="1" t="s">
        <v>102</v>
      </c>
      <c r="AG93" s="1" t="s">
        <v>92</v>
      </c>
      <c r="AH93" s="1" t="s">
        <v>731</v>
      </c>
      <c r="AI93">
        <v>14.2</v>
      </c>
      <c r="AJ93" s="1" t="s">
        <v>732</v>
      </c>
      <c r="AK93" s="1" t="s">
        <v>106</v>
      </c>
      <c r="AL93" s="1" t="s">
        <v>733</v>
      </c>
      <c r="AM93" s="1" t="s">
        <v>92</v>
      </c>
      <c r="AN93" s="1" t="s">
        <v>734</v>
      </c>
      <c r="AO93" s="1" t="s">
        <v>735</v>
      </c>
      <c r="AP93" s="1" t="s">
        <v>106</v>
      </c>
      <c r="AQ93" s="1" t="s">
        <v>92</v>
      </c>
      <c r="AR93" s="1" t="s">
        <v>92</v>
      </c>
      <c r="AS93" s="1" t="s">
        <v>190</v>
      </c>
      <c r="AT93" s="1" t="s">
        <v>190</v>
      </c>
      <c r="AU93" s="1" t="s">
        <v>167</v>
      </c>
      <c r="AV93" s="1" t="s">
        <v>118</v>
      </c>
      <c r="AW93" s="1" t="s">
        <v>421</v>
      </c>
      <c r="AX93" s="1" t="s">
        <v>209</v>
      </c>
      <c r="AY93">
        <v>160</v>
      </c>
      <c r="BA93" s="1" t="s">
        <v>92</v>
      </c>
      <c r="BB93" s="1" t="s">
        <v>92</v>
      </c>
      <c r="BC93" s="1" t="s">
        <v>227</v>
      </c>
      <c r="BD93" s="1" t="s">
        <v>92</v>
      </c>
      <c r="BF93" s="1" t="s">
        <v>92</v>
      </c>
      <c r="BG93" s="1" t="s">
        <v>92</v>
      </c>
      <c r="BH93" s="1" t="s">
        <v>92</v>
      </c>
      <c r="BI93" s="1" t="s">
        <v>736</v>
      </c>
      <c r="BJ93" s="1" t="s">
        <v>106</v>
      </c>
      <c r="BK93" s="1" t="s">
        <v>737</v>
      </c>
      <c r="BL93">
        <v>140</v>
      </c>
      <c r="BP93" s="1" t="s">
        <v>738</v>
      </c>
      <c r="BQ93" s="1" t="s">
        <v>106</v>
      </c>
      <c r="BR93" s="1" t="s">
        <v>738</v>
      </c>
      <c r="BS93" s="1" t="s">
        <v>106</v>
      </c>
      <c r="BT93" s="1" t="s">
        <v>738</v>
      </c>
      <c r="BU93" s="1" t="s">
        <v>354</v>
      </c>
      <c r="BV93" s="1" t="s">
        <v>106</v>
      </c>
      <c r="BW93" s="1" t="s">
        <v>452</v>
      </c>
      <c r="BX93">
        <v>2600000</v>
      </c>
      <c r="BY93" s="7">
        <f t="shared" si="6"/>
        <v>1.1494252873563218</v>
      </c>
      <c r="BZ93">
        <v>173500</v>
      </c>
      <c r="CA93">
        <v>15</v>
      </c>
      <c r="CK93">
        <v>1896</v>
      </c>
      <c r="CL93">
        <v>90</v>
      </c>
      <c r="CM93" s="1" t="s">
        <v>92</v>
      </c>
    </row>
    <row r="94" spans="1:91">
      <c r="A94" s="1" t="s">
        <v>739</v>
      </c>
      <c r="B94" s="1" t="s">
        <v>92</v>
      </c>
      <c r="C94">
        <v>89</v>
      </c>
      <c r="D94" s="1" t="s">
        <v>356</v>
      </c>
      <c r="E94" s="1" t="s">
        <v>357</v>
      </c>
      <c r="F94" s="1" t="s">
        <v>142</v>
      </c>
      <c r="G94">
        <v>50</v>
      </c>
      <c r="H94">
        <v>110</v>
      </c>
      <c r="I94" s="3"/>
      <c r="J94" s="1" t="s">
        <v>96</v>
      </c>
      <c r="M94" s="1" t="s">
        <v>92</v>
      </c>
      <c r="N94">
        <v>2011</v>
      </c>
      <c r="O94">
        <v>2014</v>
      </c>
      <c r="P94" s="1" t="s">
        <v>740</v>
      </c>
      <c r="Q94" s="1" t="s">
        <v>92</v>
      </c>
      <c r="R94" s="1" t="s">
        <v>741</v>
      </c>
      <c r="S94" s="1" t="s">
        <v>742</v>
      </c>
      <c r="T94">
        <v>1476</v>
      </c>
      <c r="U94">
        <v>8480</v>
      </c>
      <c r="V94" s="1" t="s">
        <v>630</v>
      </c>
      <c r="W94">
        <v>2014</v>
      </c>
      <c r="X94">
        <v>147.88999999999999</v>
      </c>
      <c r="Y94">
        <v>2957.8</v>
      </c>
      <c r="Z94">
        <v>0.12</v>
      </c>
      <c r="AA94">
        <v>11.31</v>
      </c>
      <c r="AB94" s="1" t="s">
        <v>630</v>
      </c>
      <c r="AC94">
        <v>2014</v>
      </c>
      <c r="AD94">
        <v>0.2</v>
      </c>
      <c r="AE94">
        <v>25</v>
      </c>
      <c r="AF94" s="1" t="s">
        <v>102</v>
      </c>
      <c r="AG94" s="1" t="s">
        <v>92</v>
      </c>
      <c r="AH94" s="1" t="s">
        <v>743</v>
      </c>
      <c r="AI94">
        <v>2.42</v>
      </c>
      <c r="AJ94" s="1" t="s">
        <v>744</v>
      </c>
      <c r="AK94" s="1" t="s">
        <v>356</v>
      </c>
      <c r="AL94" s="1" t="s">
        <v>744</v>
      </c>
      <c r="AM94" s="1" t="s">
        <v>92</v>
      </c>
      <c r="AN94" s="1" t="s">
        <v>745</v>
      </c>
      <c r="AO94" s="1" t="s">
        <v>746</v>
      </c>
      <c r="AP94" s="1" t="s">
        <v>356</v>
      </c>
      <c r="AQ94" s="1" t="s">
        <v>150</v>
      </c>
      <c r="AR94" s="1" t="s">
        <v>106</v>
      </c>
      <c r="AS94" s="1" t="s">
        <v>747</v>
      </c>
      <c r="AT94" s="1" t="s">
        <v>110</v>
      </c>
      <c r="AU94" s="1" t="s">
        <v>191</v>
      </c>
      <c r="AV94" s="1" t="s">
        <v>106</v>
      </c>
      <c r="AW94" s="1" t="s">
        <v>92</v>
      </c>
      <c r="AX94" s="1" t="s">
        <v>209</v>
      </c>
      <c r="BA94" s="1" t="s">
        <v>92</v>
      </c>
      <c r="BB94" s="1" t="s">
        <v>92</v>
      </c>
      <c r="BC94" s="1" t="s">
        <v>111</v>
      </c>
      <c r="BD94" s="1" t="s">
        <v>92</v>
      </c>
      <c r="BF94" s="1" t="s">
        <v>92</v>
      </c>
      <c r="BG94" s="1" t="s">
        <v>92</v>
      </c>
      <c r="BH94" s="1" t="s">
        <v>92</v>
      </c>
      <c r="BI94" s="1" t="s">
        <v>167</v>
      </c>
      <c r="BJ94" s="1" t="s">
        <v>118</v>
      </c>
      <c r="BK94" s="1" t="s">
        <v>450</v>
      </c>
      <c r="BM94">
        <v>16128</v>
      </c>
      <c r="BN94">
        <v>293</v>
      </c>
      <c r="BO94">
        <v>393</v>
      </c>
      <c r="BP94" s="1" t="s">
        <v>748</v>
      </c>
      <c r="BQ94" s="1" t="s">
        <v>172</v>
      </c>
      <c r="BR94" s="1" t="s">
        <v>748</v>
      </c>
      <c r="BS94" s="1" t="s">
        <v>172</v>
      </c>
      <c r="BT94" s="1" t="s">
        <v>749</v>
      </c>
      <c r="BU94" s="1" t="s">
        <v>92</v>
      </c>
      <c r="BV94" s="1" t="s">
        <v>92</v>
      </c>
      <c r="BW94" s="1" t="s">
        <v>92</v>
      </c>
      <c r="BX94">
        <v>366240</v>
      </c>
      <c r="BY94" s="7">
        <f t="shared" si="6"/>
        <v>1.2207999999999999</v>
      </c>
      <c r="CE94">
        <v>817</v>
      </c>
      <c r="CF94">
        <v>150</v>
      </c>
      <c r="CG94">
        <v>112</v>
      </c>
      <c r="CH94">
        <v>12</v>
      </c>
      <c r="CI94">
        <v>448</v>
      </c>
      <c r="CJ94">
        <v>4</v>
      </c>
      <c r="CM94" s="1" t="s">
        <v>92</v>
      </c>
    </row>
    <row r="95" spans="1:91">
      <c r="A95" s="1" t="s">
        <v>750</v>
      </c>
      <c r="B95" s="1" t="s">
        <v>92</v>
      </c>
      <c r="C95">
        <v>90</v>
      </c>
      <c r="D95" s="1" t="s">
        <v>93</v>
      </c>
      <c r="E95" s="1" t="s">
        <v>94</v>
      </c>
      <c r="F95" s="1" t="s">
        <v>142</v>
      </c>
      <c r="G95">
        <v>280</v>
      </c>
      <c r="H95">
        <v>600</v>
      </c>
      <c r="I95" s="3"/>
      <c r="J95" s="1" t="s">
        <v>96</v>
      </c>
      <c r="M95" s="1" t="s">
        <v>92</v>
      </c>
      <c r="N95">
        <v>2011</v>
      </c>
      <c r="O95">
        <v>2014</v>
      </c>
      <c r="P95" s="1" t="s">
        <v>98</v>
      </c>
      <c r="Q95" s="1" t="s">
        <v>92</v>
      </c>
      <c r="R95" s="1" t="s">
        <v>138</v>
      </c>
      <c r="S95" s="1" t="s">
        <v>751</v>
      </c>
      <c r="T95">
        <v>2888</v>
      </c>
      <c r="U95">
        <v>1600</v>
      </c>
      <c r="V95" s="1" t="s">
        <v>101</v>
      </c>
      <c r="W95">
        <v>2014</v>
      </c>
      <c r="X95">
        <v>1701.74</v>
      </c>
      <c r="Y95">
        <v>6077.6</v>
      </c>
      <c r="Z95">
        <v>0.24</v>
      </c>
      <c r="AA95">
        <v>0.15</v>
      </c>
      <c r="AB95" s="1" t="s">
        <v>101</v>
      </c>
      <c r="AC95">
        <v>2014</v>
      </c>
      <c r="AD95">
        <v>0.16</v>
      </c>
      <c r="AE95">
        <v>25</v>
      </c>
      <c r="AF95" s="1" t="s">
        <v>102</v>
      </c>
      <c r="AG95" s="1" t="s">
        <v>92</v>
      </c>
      <c r="AH95" s="1" t="s">
        <v>752</v>
      </c>
      <c r="AI95">
        <v>7.1</v>
      </c>
      <c r="AJ95" s="1" t="s">
        <v>186</v>
      </c>
      <c r="AK95" s="1" t="s">
        <v>172</v>
      </c>
      <c r="AL95" s="1" t="s">
        <v>753</v>
      </c>
      <c r="AM95" s="1" t="s">
        <v>92</v>
      </c>
      <c r="AN95" s="1" t="s">
        <v>725</v>
      </c>
      <c r="AO95" s="1" t="s">
        <v>401</v>
      </c>
      <c r="AP95" s="1" t="s">
        <v>172</v>
      </c>
      <c r="AQ95" s="1" t="s">
        <v>121</v>
      </c>
      <c r="AR95" s="1" t="s">
        <v>106</v>
      </c>
      <c r="AS95" s="1" t="s">
        <v>123</v>
      </c>
      <c r="AT95" s="1" t="s">
        <v>110</v>
      </c>
      <c r="AU95" s="1" t="s">
        <v>191</v>
      </c>
      <c r="AV95" s="1" t="s">
        <v>106</v>
      </c>
      <c r="AW95" s="1" t="s">
        <v>92</v>
      </c>
      <c r="AX95" s="1" t="s">
        <v>209</v>
      </c>
      <c r="BA95" s="1" t="s">
        <v>92</v>
      </c>
      <c r="BB95" s="1" t="s">
        <v>92</v>
      </c>
      <c r="BC95" s="1" t="s">
        <v>111</v>
      </c>
      <c r="BD95" s="1" t="s">
        <v>92</v>
      </c>
      <c r="BF95" s="1" t="s">
        <v>92</v>
      </c>
      <c r="BG95" s="1" t="s">
        <v>92</v>
      </c>
      <c r="BH95" s="1" t="s">
        <v>92</v>
      </c>
      <c r="BI95" s="1" t="s">
        <v>170</v>
      </c>
      <c r="BJ95" s="1" t="s">
        <v>118</v>
      </c>
      <c r="BK95" s="1" t="s">
        <v>311</v>
      </c>
      <c r="BP95" s="1" t="s">
        <v>186</v>
      </c>
      <c r="BQ95" s="1" t="s">
        <v>172</v>
      </c>
      <c r="BR95" s="1" t="s">
        <v>186</v>
      </c>
      <c r="BS95" s="1" t="s">
        <v>172</v>
      </c>
      <c r="BT95" s="1" t="s">
        <v>663</v>
      </c>
      <c r="BU95" s="1" t="s">
        <v>290</v>
      </c>
      <c r="BV95" s="1" t="s">
        <v>172</v>
      </c>
      <c r="BW95" s="1" t="s">
        <v>92</v>
      </c>
      <c r="BX95">
        <v>1559347</v>
      </c>
      <c r="BY95" s="7">
        <f t="shared" si="6"/>
        <v>0.9281827380952381</v>
      </c>
      <c r="CH95">
        <v>10</v>
      </c>
      <c r="CK95">
        <v>1200</v>
      </c>
      <c r="CL95">
        <v>80</v>
      </c>
      <c r="CM95" s="1" t="s">
        <v>92</v>
      </c>
    </row>
    <row r="96" spans="1:91">
      <c r="A96" s="1" t="s">
        <v>691</v>
      </c>
      <c r="B96" s="1" t="s">
        <v>92</v>
      </c>
      <c r="C96">
        <v>84</v>
      </c>
      <c r="D96" s="1" t="s">
        <v>403</v>
      </c>
      <c r="E96" s="1" t="s">
        <v>404</v>
      </c>
      <c r="F96" s="1" t="s">
        <v>142</v>
      </c>
      <c r="G96">
        <v>3</v>
      </c>
      <c r="H96">
        <v>2.39</v>
      </c>
      <c r="I96" s="3"/>
      <c r="J96" s="1" t="s">
        <v>96</v>
      </c>
      <c r="M96" s="1" t="s">
        <v>92</v>
      </c>
      <c r="N96">
        <v>2012</v>
      </c>
      <c r="O96">
        <v>2014</v>
      </c>
      <c r="P96" s="1" t="s">
        <v>692</v>
      </c>
      <c r="Q96" s="1" t="s">
        <v>92</v>
      </c>
      <c r="R96" s="1" t="s">
        <v>693</v>
      </c>
      <c r="S96" s="1" t="s">
        <v>694</v>
      </c>
      <c r="T96">
        <v>2200</v>
      </c>
      <c r="V96" s="1" t="s">
        <v>92</v>
      </c>
      <c r="AB96" s="1" t="s">
        <v>92</v>
      </c>
      <c r="AF96" s="1" t="s">
        <v>92</v>
      </c>
      <c r="AG96" s="1" t="s">
        <v>92</v>
      </c>
      <c r="AH96" s="1" t="s">
        <v>92</v>
      </c>
      <c r="AI96">
        <v>0.24</v>
      </c>
      <c r="AJ96" s="1" t="s">
        <v>695</v>
      </c>
      <c r="AK96" s="1" t="s">
        <v>696</v>
      </c>
      <c r="AL96" s="1" t="s">
        <v>697</v>
      </c>
      <c r="AM96" s="1" t="s">
        <v>697</v>
      </c>
      <c r="AN96" s="1" t="s">
        <v>697</v>
      </c>
      <c r="AO96" s="1" t="s">
        <v>92</v>
      </c>
      <c r="AP96" s="1" t="s">
        <v>92</v>
      </c>
      <c r="AQ96" s="1" t="s">
        <v>92</v>
      </c>
      <c r="AR96" s="1" t="s">
        <v>92</v>
      </c>
      <c r="AS96" s="1" t="s">
        <v>226</v>
      </c>
      <c r="AT96" s="1" t="s">
        <v>226</v>
      </c>
      <c r="AU96" s="1" t="s">
        <v>698</v>
      </c>
      <c r="AV96" s="1" t="s">
        <v>267</v>
      </c>
      <c r="AW96" s="1" t="s">
        <v>92</v>
      </c>
      <c r="AX96" s="1" t="s">
        <v>153</v>
      </c>
      <c r="BA96" s="1" t="s">
        <v>92</v>
      </c>
      <c r="BB96" s="1" t="s">
        <v>92</v>
      </c>
      <c r="BC96" s="1" t="s">
        <v>92</v>
      </c>
      <c r="BD96" s="1" t="s">
        <v>193</v>
      </c>
      <c r="BE96">
        <v>5</v>
      </c>
      <c r="BF96" s="1" t="s">
        <v>699</v>
      </c>
      <c r="BG96" s="1" t="s">
        <v>92</v>
      </c>
      <c r="BH96" s="1" t="s">
        <v>92</v>
      </c>
      <c r="BI96" s="1" t="s">
        <v>700</v>
      </c>
      <c r="BJ96" s="1" t="s">
        <v>92</v>
      </c>
      <c r="BK96" s="1" t="s">
        <v>92</v>
      </c>
      <c r="BM96">
        <v>108</v>
      </c>
      <c r="BN96">
        <v>270</v>
      </c>
      <c r="BO96">
        <v>570</v>
      </c>
      <c r="BP96" s="1" t="s">
        <v>92</v>
      </c>
      <c r="BQ96" s="1" t="s">
        <v>92</v>
      </c>
      <c r="BR96" s="1" t="s">
        <v>92</v>
      </c>
      <c r="BS96" s="1" t="s">
        <v>92</v>
      </c>
      <c r="BT96" s="1" t="s">
        <v>92</v>
      </c>
      <c r="BU96" s="1" t="s">
        <v>695</v>
      </c>
      <c r="BV96" s="1" t="s">
        <v>696</v>
      </c>
      <c r="BW96" s="1" t="s">
        <v>92</v>
      </c>
      <c r="BX96">
        <v>6159</v>
      </c>
      <c r="BY96" s="7">
        <f t="shared" si="6"/>
        <v>0.34216666666666667</v>
      </c>
      <c r="CE96">
        <v>2053</v>
      </c>
      <c r="CF96">
        <v>215</v>
      </c>
      <c r="CG96">
        <v>1</v>
      </c>
      <c r="CH96">
        <v>12</v>
      </c>
      <c r="CI96">
        <v>3</v>
      </c>
      <c r="CJ96">
        <v>3</v>
      </c>
      <c r="CM96" s="1" t="s">
        <v>92</v>
      </c>
    </row>
    <row r="97" spans="1:91">
      <c r="A97" s="1" t="s">
        <v>701</v>
      </c>
      <c r="B97" s="1" t="s">
        <v>92</v>
      </c>
      <c r="C97">
        <v>85</v>
      </c>
      <c r="D97" s="1" t="s">
        <v>702</v>
      </c>
      <c r="E97" s="1" t="s">
        <v>94</v>
      </c>
      <c r="F97" s="1" t="s">
        <v>142</v>
      </c>
      <c r="G97">
        <v>1.1000000000000001</v>
      </c>
      <c r="H97">
        <v>1.5</v>
      </c>
      <c r="I97" s="3"/>
      <c r="J97" s="1" t="s">
        <v>405</v>
      </c>
      <c r="K97">
        <v>203</v>
      </c>
      <c r="L97" s="7">
        <f>K97/G97</f>
        <v>184.54545454545453</v>
      </c>
      <c r="M97" s="1" t="s">
        <v>406</v>
      </c>
      <c r="N97">
        <v>2013</v>
      </c>
      <c r="O97">
        <v>2014</v>
      </c>
      <c r="P97" s="1" t="s">
        <v>92</v>
      </c>
      <c r="Q97" s="1" t="s">
        <v>92</v>
      </c>
      <c r="R97" s="1" t="s">
        <v>703</v>
      </c>
      <c r="S97" s="1" t="s">
        <v>704</v>
      </c>
      <c r="U97">
        <v>9</v>
      </c>
      <c r="V97" s="1" t="s">
        <v>101</v>
      </c>
      <c r="W97">
        <v>2014</v>
      </c>
      <c r="X97">
        <v>9.93</v>
      </c>
      <c r="Y97">
        <v>9024.2999999999993</v>
      </c>
      <c r="Z97">
        <v>0.56999999999999995</v>
      </c>
      <c r="AB97" s="1" t="s">
        <v>92</v>
      </c>
      <c r="AF97" s="1" t="s">
        <v>92</v>
      </c>
      <c r="AG97" s="1" t="s">
        <v>92</v>
      </c>
      <c r="AH97" s="1" t="s">
        <v>92</v>
      </c>
      <c r="AJ97" s="1" t="s">
        <v>705</v>
      </c>
      <c r="AK97" s="1" t="s">
        <v>106</v>
      </c>
      <c r="AL97" s="1" t="s">
        <v>705</v>
      </c>
      <c r="AM97" s="1" t="s">
        <v>92</v>
      </c>
      <c r="AN97" s="1" t="s">
        <v>92</v>
      </c>
      <c r="AO97" s="1" t="s">
        <v>92</v>
      </c>
      <c r="AP97" s="1" t="s">
        <v>92</v>
      </c>
      <c r="AQ97" s="1" t="s">
        <v>150</v>
      </c>
      <c r="AR97" s="1" t="s">
        <v>106</v>
      </c>
      <c r="AS97" s="1" t="s">
        <v>151</v>
      </c>
      <c r="AT97" s="1" t="s">
        <v>110</v>
      </c>
      <c r="AU97" s="1" t="s">
        <v>92</v>
      </c>
      <c r="AV97" s="1" t="s">
        <v>92</v>
      </c>
      <c r="AW97" s="1" t="s">
        <v>92</v>
      </c>
      <c r="AX97" s="1" t="s">
        <v>92</v>
      </c>
      <c r="BA97" s="1" t="s">
        <v>92</v>
      </c>
      <c r="BB97" s="1" t="s">
        <v>92</v>
      </c>
      <c r="BC97" s="1" t="s">
        <v>92</v>
      </c>
      <c r="BD97" s="1" t="s">
        <v>92</v>
      </c>
      <c r="BF97" s="1" t="s">
        <v>92</v>
      </c>
      <c r="BG97" s="1" t="s">
        <v>92</v>
      </c>
      <c r="BH97" s="1" t="s">
        <v>92</v>
      </c>
      <c r="BI97" s="1" t="s">
        <v>92</v>
      </c>
      <c r="BJ97" s="1" t="s">
        <v>92</v>
      </c>
      <c r="BK97" s="1" t="s">
        <v>92</v>
      </c>
      <c r="BP97" s="1" t="s">
        <v>92</v>
      </c>
      <c r="BQ97" s="1" t="s">
        <v>92</v>
      </c>
      <c r="BR97" s="1" t="s">
        <v>706</v>
      </c>
      <c r="BS97" s="1" t="s">
        <v>106</v>
      </c>
      <c r="BT97" s="1" t="s">
        <v>707</v>
      </c>
      <c r="BU97" s="1" t="s">
        <v>92</v>
      </c>
      <c r="BV97" s="1" t="s">
        <v>92</v>
      </c>
      <c r="BW97" s="1" t="s">
        <v>92</v>
      </c>
      <c r="BX97">
        <v>5248</v>
      </c>
      <c r="BY97" s="7">
        <f t="shared" si="6"/>
        <v>0.79515151515151516</v>
      </c>
      <c r="CE97">
        <v>656</v>
      </c>
      <c r="CF97">
        <v>115</v>
      </c>
      <c r="CG97">
        <v>2</v>
      </c>
      <c r="CI97">
        <v>8</v>
      </c>
      <c r="CJ97">
        <v>4</v>
      </c>
      <c r="CM97" s="1" t="s">
        <v>92</v>
      </c>
    </row>
    <row r="98" spans="1:91">
      <c r="A98" s="1" t="s">
        <v>754</v>
      </c>
      <c r="B98" s="1" t="s">
        <v>92</v>
      </c>
      <c r="C98">
        <v>91</v>
      </c>
      <c r="D98" s="1" t="s">
        <v>267</v>
      </c>
      <c r="E98" s="1" t="s">
        <v>176</v>
      </c>
      <c r="F98" s="1" t="s">
        <v>142</v>
      </c>
      <c r="G98">
        <v>1</v>
      </c>
      <c r="H98">
        <v>3</v>
      </c>
      <c r="I98" s="3"/>
      <c r="J98" s="1" t="s">
        <v>269</v>
      </c>
      <c r="M98" s="1" t="s">
        <v>92</v>
      </c>
      <c r="N98">
        <v>2013</v>
      </c>
      <c r="O98">
        <v>2014</v>
      </c>
      <c r="P98" s="1" t="s">
        <v>755</v>
      </c>
      <c r="Q98" s="1" t="s">
        <v>92</v>
      </c>
      <c r="R98" s="1" t="s">
        <v>756</v>
      </c>
      <c r="S98" s="1" t="s">
        <v>757</v>
      </c>
      <c r="V98" s="1" t="s">
        <v>92</v>
      </c>
      <c r="AB98" s="1" t="s">
        <v>92</v>
      </c>
      <c r="AF98" s="1" t="s">
        <v>92</v>
      </c>
      <c r="AG98" s="1" t="s">
        <v>92</v>
      </c>
      <c r="AH98" s="1" t="s">
        <v>92</v>
      </c>
      <c r="AI98">
        <v>0.02</v>
      </c>
      <c r="AJ98" s="1" t="s">
        <v>758</v>
      </c>
      <c r="AK98" s="1" t="s">
        <v>267</v>
      </c>
      <c r="AL98" s="1" t="s">
        <v>758</v>
      </c>
      <c r="AM98" s="1" t="s">
        <v>92</v>
      </c>
      <c r="AN98" s="1" t="s">
        <v>92</v>
      </c>
      <c r="AO98" s="1" t="s">
        <v>759</v>
      </c>
      <c r="AP98" s="1" t="s">
        <v>92</v>
      </c>
      <c r="AQ98" s="1" t="s">
        <v>92</v>
      </c>
      <c r="AR98" s="1" t="s">
        <v>92</v>
      </c>
      <c r="AS98" s="1" t="s">
        <v>760</v>
      </c>
      <c r="AT98" s="1" t="s">
        <v>92</v>
      </c>
      <c r="AU98" s="1" t="s">
        <v>92</v>
      </c>
      <c r="AV98" s="1" t="s">
        <v>92</v>
      </c>
      <c r="AW98" s="1" t="s">
        <v>92</v>
      </c>
      <c r="AX98" s="1" t="s">
        <v>153</v>
      </c>
      <c r="BA98" s="1" t="s">
        <v>92</v>
      </c>
      <c r="BB98" s="1" t="s">
        <v>92</v>
      </c>
      <c r="BC98" s="1" t="s">
        <v>92</v>
      </c>
      <c r="BD98" s="1" t="s">
        <v>92</v>
      </c>
      <c r="BF98" s="1" t="s">
        <v>92</v>
      </c>
      <c r="BG98" s="1" t="s">
        <v>92</v>
      </c>
      <c r="BH98" s="1" t="s">
        <v>92</v>
      </c>
      <c r="BI98" s="1" t="s">
        <v>92</v>
      </c>
      <c r="BJ98" s="1" t="s">
        <v>92</v>
      </c>
      <c r="BK98" s="1" t="s">
        <v>92</v>
      </c>
      <c r="BO98">
        <v>280</v>
      </c>
      <c r="BP98" s="1" t="s">
        <v>92</v>
      </c>
      <c r="BQ98" s="1" t="s">
        <v>92</v>
      </c>
      <c r="BR98" s="1" t="s">
        <v>92</v>
      </c>
      <c r="BS98" s="1" t="s">
        <v>92</v>
      </c>
      <c r="BT98" s="1" t="s">
        <v>92</v>
      </c>
      <c r="BU98" s="1" t="s">
        <v>92</v>
      </c>
      <c r="BV98" s="1" t="s">
        <v>92</v>
      </c>
      <c r="BW98" s="1" t="s">
        <v>92</v>
      </c>
      <c r="BX98">
        <v>9780</v>
      </c>
      <c r="BY98" s="7">
        <f t="shared" si="6"/>
        <v>1.63</v>
      </c>
      <c r="CM98" s="1" t="s">
        <v>92</v>
      </c>
    </row>
    <row r="99" spans="1:91">
      <c r="A99" s="1" t="s">
        <v>708</v>
      </c>
      <c r="B99" s="1" t="s">
        <v>92</v>
      </c>
      <c r="C99">
        <v>86</v>
      </c>
      <c r="D99" s="1" t="s">
        <v>356</v>
      </c>
      <c r="E99" s="1" t="s">
        <v>357</v>
      </c>
      <c r="F99" s="1" t="s">
        <v>142</v>
      </c>
      <c r="G99">
        <v>125</v>
      </c>
      <c r="H99">
        <v>280</v>
      </c>
      <c r="I99" s="3"/>
      <c r="J99" s="1" t="s">
        <v>269</v>
      </c>
      <c r="M99" s="1" t="s">
        <v>92</v>
      </c>
      <c r="O99">
        <v>2014</v>
      </c>
      <c r="P99" s="1" t="s">
        <v>358</v>
      </c>
      <c r="Q99" s="1" t="s">
        <v>92</v>
      </c>
      <c r="R99" s="1" t="s">
        <v>708</v>
      </c>
      <c r="S99" s="1" t="s">
        <v>709</v>
      </c>
      <c r="T99">
        <v>1742</v>
      </c>
      <c r="U99">
        <v>21000</v>
      </c>
      <c r="V99" s="1" t="s">
        <v>630</v>
      </c>
      <c r="W99">
        <v>2014</v>
      </c>
      <c r="X99">
        <v>366.24</v>
      </c>
      <c r="Y99">
        <v>2929.9</v>
      </c>
      <c r="Z99">
        <v>0.11</v>
      </c>
      <c r="AA99">
        <v>11.97</v>
      </c>
      <c r="AB99" s="1" t="s">
        <v>630</v>
      </c>
      <c r="AC99">
        <v>2014</v>
      </c>
      <c r="AD99">
        <v>0.21</v>
      </c>
      <c r="AE99">
        <v>25</v>
      </c>
      <c r="AF99" s="1" t="s">
        <v>102</v>
      </c>
      <c r="AG99" s="1" t="s">
        <v>92</v>
      </c>
      <c r="AH99" s="1" t="s">
        <v>710</v>
      </c>
      <c r="AI99">
        <v>3.4</v>
      </c>
      <c r="AJ99" s="1" t="s">
        <v>711</v>
      </c>
      <c r="AK99" s="1" t="s">
        <v>712</v>
      </c>
      <c r="AL99" s="1" t="s">
        <v>713</v>
      </c>
      <c r="AM99" s="1" t="s">
        <v>92</v>
      </c>
      <c r="AN99" s="1" t="s">
        <v>714</v>
      </c>
      <c r="AO99" s="1" t="s">
        <v>715</v>
      </c>
      <c r="AP99" s="1" t="s">
        <v>483</v>
      </c>
      <c r="AQ99" s="1" t="s">
        <v>92</v>
      </c>
      <c r="AR99" s="1" t="s">
        <v>92</v>
      </c>
      <c r="AS99" s="1" t="s">
        <v>716</v>
      </c>
      <c r="AT99" s="1" t="s">
        <v>190</v>
      </c>
      <c r="AU99" s="1" t="s">
        <v>92</v>
      </c>
      <c r="AV99" s="1" t="s">
        <v>92</v>
      </c>
      <c r="AW99" s="1" t="s">
        <v>92</v>
      </c>
      <c r="AX99" s="1" t="s">
        <v>209</v>
      </c>
      <c r="BA99" s="1" t="s">
        <v>92</v>
      </c>
      <c r="BB99" s="1" t="s">
        <v>92</v>
      </c>
      <c r="BC99" s="1" t="s">
        <v>111</v>
      </c>
      <c r="BD99" s="1" t="s">
        <v>92</v>
      </c>
      <c r="BF99" s="1" t="s">
        <v>92</v>
      </c>
      <c r="BG99" s="1" t="s">
        <v>92</v>
      </c>
      <c r="BH99" s="1" t="s">
        <v>92</v>
      </c>
      <c r="BI99" s="1" t="s">
        <v>92</v>
      </c>
      <c r="BJ99" s="1" t="s">
        <v>92</v>
      </c>
      <c r="BK99" s="1" t="s">
        <v>92</v>
      </c>
      <c r="BP99" s="1" t="s">
        <v>92</v>
      </c>
      <c r="BQ99" s="1" t="s">
        <v>92</v>
      </c>
      <c r="BR99" s="1" t="s">
        <v>717</v>
      </c>
      <c r="BS99" s="1" t="s">
        <v>106</v>
      </c>
      <c r="BT99" s="1" t="s">
        <v>92</v>
      </c>
      <c r="BU99" s="1" t="s">
        <v>92</v>
      </c>
      <c r="BV99" s="1" t="s">
        <v>92</v>
      </c>
      <c r="BW99" s="1" t="s">
        <v>92</v>
      </c>
      <c r="CC99">
        <v>0</v>
      </c>
      <c r="CM99" s="1" t="s">
        <v>92</v>
      </c>
    </row>
    <row r="100" spans="1:91">
      <c r="A100" s="1" t="s">
        <v>761</v>
      </c>
      <c r="B100" s="1" t="s">
        <v>92</v>
      </c>
      <c r="C100">
        <v>92</v>
      </c>
      <c r="D100" s="1" t="s">
        <v>93</v>
      </c>
      <c r="E100" s="1" t="s">
        <v>94</v>
      </c>
      <c r="F100" s="1" t="s">
        <v>142</v>
      </c>
      <c r="G100">
        <v>110</v>
      </c>
      <c r="H100">
        <v>500</v>
      </c>
      <c r="I100" s="3"/>
      <c r="J100" s="1" t="s">
        <v>177</v>
      </c>
      <c r="M100" s="1" t="s">
        <v>92</v>
      </c>
      <c r="N100">
        <v>2011</v>
      </c>
      <c r="O100">
        <v>2015</v>
      </c>
      <c r="P100" s="1" t="s">
        <v>156</v>
      </c>
      <c r="Q100" s="1" t="s">
        <v>92</v>
      </c>
      <c r="R100" s="1" t="s">
        <v>762</v>
      </c>
      <c r="S100" s="1" t="s">
        <v>763</v>
      </c>
      <c r="T100">
        <v>2734</v>
      </c>
      <c r="U100">
        <v>983</v>
      </c>
      <c r="V100" s="1" t="s">
        <v>101</v>
      </c>
      <c r="W100">
        <v>2015</v>
      </c>
      <c r="X100">
        <v>1032.24</v>
      </c>
      <c r="Y100">
        <v>9384</v>
      </c>
      <c r="Z100">
        <v>0.18</v>
      </c>
      <c r="AA100">
        <v>0.14000000000000001</v>
      </c>
      <c r="AB100" s="1" t="s">
        <v>101</v>
      </c>
      <c r="AC100">
        <v>2015</v>
      </c>
      <c r="AD100">
        <v>0.14000000000000001</v>
      </c>
      <c r="AE100">
        <v>25</v>
      </c>
      <c r="AF100" s="1" t="s">
        <v>764</v>
      </c>
      <c r="AG100" s="1" t="s">
        <v>92</v>
      </c>
      <c r="AH100" s="1" t="s">
        <v>765</v>
      </c>
      <c r="AI100">
        <v>6.5</v>
      </c>
      <c r="AJ100" s="1" t="s">
        <v>766</v>
      </c>
      <c r="AK100" s="1" t="s">
        <v>767</v>
      </c>
      <c r="AL100" s="1" t="s">
        <v>768</v>
      </c>
      <c r="AM100" s="1" t="s">
        <v>769</v>
      </c>
      <c r="AN100" s="1" t="s">
        <v>163</v>
      </c>
      <c r="AO100" s="1" t="s">
        <v>308</v>
      </c>
      <c r="AP100" s="1" t="s">
        <v>172</v>
      </c>
      <c r="AQ100" s="1" t="s">
        <v>92</v>
      </c>
      <c r="AR100" s="1" t="s">
        <v>92</v>
      </c>
      <c r="AS100" s="1" t="s">
        <v>615</v>
      </c>
      <c r="AT100" s="1" t="s">
        <v>298</v>
      </c>
      <c r="AU100" s="1" t="s">
        <v>770</v>
      </c>
      <c r="AV100" s="1" t="s">
        <v>483</v>
      </c>
      <c r="AW100" s="1" t="s">
        <v>92</v>
      </c>
      <c r="AX100" s="1" t="s">
        <v>209</v>
      </c>
      <c r="AY100">
        <v>115</v>
      </c>
      <c r="BA100" s="1" t="s">
        <v>92</v>
      </c>
      <c r="BB100" s="1" t="s">
        <v>92</v>
      </c>
      <c r="BC100" s="1" t="s">
        <v>771</v>
      </c>
      <c r="BD100" s="1" t="s">
        <v>112</v>
      </c>
      <c r="BE100">
        <v>10</v>
      </c>
      <c r="BF100" s="1" t="s">
        <v>772</v>
      </c>
      <c r="BG100" s="1" t="s">
        <v>92</v>
      </c>
      <c r="BH100" s="1" t="s">
        <v>92</v>
      </c>
      <c r="BI100" s="1" t="s">
        <v>773</v>
      </c>
      <c r="BJ100" s="1" t="s">
        <v>106</v>
      </c>
      <c r="BK100" s="1" t="s">
        <v>678</v>
      </c>
      <c r="BL100">
        <v>195</v>
      </c>
      <c r="BP100" s="1" t="s">
        <v>92</v>
      </c>
      <c r="BQ100" s="1" t="s">
        <v>92</v>
      </c>
      <c r="BR100" s="1" t="s">
        <v>774</v>
      </c>
      <c r="BS100" s="1" t="s">
        <v>106</v>
      </c>
      <c r="BT100" s="1" t="s">
        <v>775</v>
      </c>
      <c r="BU100" s="1" t="s">
        <v>117</v>
      </c>
      <c r="BV100" s="1" t="s">
        <v>118</v>
      </c>
      <c r="BW100" s="1" t="s">
        <v>92</v>
      </c>
      <c r="BX100">
        <v>1197148</v>
      </c>
      <c r="BY100" s="7">
        <f>BX100/6000/G100</f>
        <v>1.813860606060606</v>
      </c>
      <c r="BZ100">
        <v>10347</v>
      </c>
      <c r="CA100">
        <v>116</v>
      </c>
      <c r="CM100" s="1" t="s">
        <v>92</v>
      </c>
    </row>
    <row r="101" spans="1:91">
      <c r="A101" s="1" t="s">
        <v>776</v>
      </c>
      <c r="B101" s="1" t="s">
        <v>92</v>
      </c>
      <c r="C101">
        <v>93</v>
      </c>
      <c r="D101" s="1" t="s">
        <v>777</v>
      </c>
      <c r="E101" s="1" t="s">
        <v>778</v>
      </c>
      <c r="F101" s="1" t="s">
        <v>142</v>
      </c>
      <c r="G101">
        <v>100</v>
      </c>
      <c r="H101">
        <v>330</v>
      </c>
      <c r="I101" s="3"/>
      <c r="J101" s="1" t="s">
        <v>96</v>
      </c>
      <c r="M101" s="1" t="s">
        <v>92</v>
      </c>
      <c r="N101">
        <v>2012</v>
      </c>
      <c r="O101">
        <v>2015</v>
      </c>
      <c r="P101" s="1" t="s">
        <v>779</v>
      </c>
      <c r="Q101" s="1" t="s">
        <v>780</v>
      </c>
      <c r="R101" s="1" t="s">
        <v>781</v>
      </c>
      <c r="S101" s="1" t="s">
        <v>782</v>
      </c>
      <c r="T101">
        <v>2963</v>
      </c>
      <c r="U101">
        <v>860</v>
      </c>
      <c r="V101" s="1" t="s">
        <v>101</v>
      </c>
      <c r="W101">
        <v>2015</v>
      </c>
      <c r="X101">
        <v>903.08</v>
      </c>
      <c r="Y101">
        <v>9030.7999999999993</v>
      </c>
      <c r="Z101">
        <v>0.24</v>
      </c>
      <c r="AA101">
        <v>2.69</v>
      </c>
      <c r="AB101" s="1" t="s">
        <v>783</v>
      </c>
      <c r="AC101">
        <v>2015</v>
      </c>
      <c r="AD101">
        <v>0.22</v>
      </c>
      <c r="AF101" s="1" t="s">
        <v>102</v>
      </c>
      <c r="AG101" s="1" t="s">
        <v>92</v>
      </c>
      <c r="AH101" s="1" t="s">
        <v>784</v>
      </c>
      <c r="AJ101" s="1" t="s">
        <v>186</v>
      </c>
      <c r="AK101" s="1" t="s">
        <v>172</v>
      </c>
      <c r="AL101" s="1" t="s">
        <v>186</v>
      </c>
      <c r="AM101" s="1" t="s">
        <v>92</v>
      </c>
      <c r="AN101" s="1" t="s">
        <v>785</v>
      </c>
      <c r="AO101" s="1" t="s">
        <v>401</v>
      </c>
      <c r="AP101" s="1" t="s">
        <v>172</v>
      </c>
      <c r="AQ101" s="1" t="s">
        <v>92</v>
      </c>
      <c r="AR101" s="1" t="s">
        <v>92</v>
      </c>
      <c r="AS101" s="1" t="s">
        <v>371</v>
      </c>
      <c r="AT101" s="1" t="s">
        <v>110</v>
      </c>
      <c r="AU101" s="1" t="s">
        <v>167</v>
      </c>
      <c r="AV101" s="1" t="s">
        <v>118</v>
      </c>
      <c r="AW101" s="1" t="s">
        <v>92</v>
      </c>
      <c r="AX101" s="1" t="s">
        <v>209</v>
      </c>
      <c r="AY101">
        <v>100</v>
      </c>
      <c r="BA101" s="1" t="s">
        <v>92</v>
      </c>
      <c r="BB101" s="1" t="s">
        <v>92</v>
      </c>
      <c r="BC101" s="1" t="s">
        <v>227</v>
      </c>
      <c r="BD101" s="1" t="s">
        <v>210</v>
      </c>
      <c r="BE101">
        <v>2.5</v>
      </c>
      <c r="BF101" s="1" t="s">
        <v>373</v>
      </c>
      <c r="BG101" s="1" t="s">
        <v>92</v>
      </c>
      <c r="BH101" s="1" t="s">
        <v>92</v>
      </c>
      <c r="BI101" s="1" t="s">
        <v>170</v>
      </c>
      <c r="BJ101" s="1" t="s">
        <v>118</v>
      </c>
      <c r="BK101" s="1" t="s">
        <v>311</v>
      </c>
      <c r="BP101" s="1" t="s">
        <v>186</v>
      </c>
      <c r="BQ101" s="1" t="s">
        <v>172</v>
      </c>
      <c r="BR101" s="1" t="s">
        <v>186</v>
      </c>
      <c r="BS101" s="1" t="s">
        <v>172</v>
      </c>
      <c r="BT101" s="1" t="s">
        <v>663</v>
      </c>
      <c r="BU101" s="1" t="s">
        <v>290</v>
      </c>
      <c r="BV101" s="1" t="s">
        <v>172</v>
      </c>
      <c r="BW101" s="1" t="s">
        <v>92</v>
      </c>
      <c r="BX101">
        <v>800000</v>
      </c>
      <c r="BY101" s="7">
        <f>BX101/6000/G101</f>
        <v>1.3333333333333335</v>
      </c>
      <c r="CG101">
        <v>300</v>
      </c>
      <c r="CH101">
        <v>10</v>
      </c>
      <c r="CI101">
        <v>1200</v>
      </c>
      <c r="CJ101">
        <v>4</v>
      </c>
      <c r="CM101" s="1" t="s">
        <v>92</v>
      </c>
    </row>
    <row r="102" spans="1:91">
      <c r="A102" s="1" t="s">
        <v>786</v>
      </c>
      <c r="B102" s="1" t="s">
        <v>92</v>
      </c>
      <c r="C102">
        <v>94</v>
      </c>
      <c r="D102" s="1" t="s">
        <v>403</v>
      </c>
      <c r="E102" s="1" t="s">
        <v>404</v>
      </c>
      <c r="F102" s="1" t="s">
        <v>142</v>
      </c>
      <c r="G102">
        <v>160</v>
      </c>
      <c r="H102">
        <v>370</v>
      </c>
      <c r="I102" s="3"/>
      <c r="J102" s="1" t="s">
        <v>96</v>
      </c>
      <c r="K102">
        <v>70</v>
      </c>
      <c r="L102" s="7">
        <f>K102/G102</f>
        <v>0.4375</v>
      </c>
      <c r="M102" s="1" t="s">
        <v>787</v>
      </c>
      <c r="N102">
        <v>2013</v>
      </c>
      <c r="O102">
        <v>2015</v>
      </c>
      <c r="P102" s="1" t="s">
        <v>788</v>
      </c>
      <c r="Q102" s="1" t="s">
        <v>92</v>
      </c>
      <c r="R102" s="1" t="s">
        <v>789</v>
      </c>
      <c r="S102" s="1" t="s">
        <v>790</v>
      </c>
      <c r="T102">
        <v>2497</v>
      </c>
      <c r="U102">
        <v>1042</v>
      </c>
      <c r="V102" s="1" t="s">
        <v>182</v>
      </c>
      <c r="W102">
        <v>2015</v>
      </c>
      <c r="X102">
        <v>1214.26</v>
      </c>
      <c r="Y102">
        <v>7589.1</v>
      </c>
      <c r="Z102">
        <v>0.28000000000000003</v>
      </c>
      <c r="AA102">
        <v>1.62</v>
      </c>
      <c r="AB102" s="1" t="s">
        <v>791</v>
      </c>
      <c r="AC102">
        <v>2015</v>
      </c>
      <c r="AD102">
        <v>0.18</v>
      </c>
      <c r="AE102">
        <v>25</v>
      </c>
      <c r="AF102" s="1" t="s">
        <v>102</v>
      </c>
      <c r="AG102" s="1" t="s">
        <v>92</v>
      </c>
      <c r="AH102" s="1" t="s">
        <v>792</v>
      </c>
      <c r="AJ102" s="1" t="s">
        <v>793</v>
      </c>
      <c r="AK102" s="1" t="s">
        <v>794</v>
      </c>
      <c r="AL102" s="1" t="s">
        <v>793</v>
      </c>
      <c r="AM102" s="1" t="s">
        <v>92</v>
      </c>
      <c r="AN102" s="1" t="s">
        <v>795</v>
      </c>
      <c r="AO102" s="1" t="s">
        <v>796</v>
      </c>
      <c r="AP102" s="1" t="s">
        <v>172</v>
      </c>
      <c r="AQ102" s="1" t="s">
        <v>165</v>
      </c>
      <c r="AR102" s="1" t="s">
        <v>106</v>
      </c>
      <c r="AS102" s="1" t="s">
        <v>166</v>
      </c>
      <c r="AT102" s="1" t="s">
        <v>110</v>
      </c>
      <c r="AU102" s="1" t="s">
        <v>167</v>
      </c>
      <c r="AV102" s="1" t="s">
        <v>118</v>
      </c>
      <c r="AW102" s="1" t="s">
        <v>797</v>
      </c>
      <c r="AX102" s="1" t="s">
        <v>209</v>
      </c>
      <c r="BA102" s="1" t="s">
        <v>92</v>
      </c>
      <c r="BB102" s="1" t="s">
        <v>92</v>
      </c>
      <c r="BC102" s="1" t="s">
        <v>111</v>
      </c>
      <c r="BD102" s="1" t="s">
        <v>210</v>
      </c>
      <c r="BE102">
        <v>3</v>
      </c>
      <c r="BF102" s="1" t="s">
        <v>798</v>
      </c>
      <c r="BG102" s="1" t="s">
        <v>92</v>
      </c>
      <c r="BH102" s="1" t="s">
        <v>92</v>
      </c>
      <c r="BI102" s="1" t="s">
        <v>170</v>
      </c>
      <c r="BJ102" s="1" t="s">
        <v>118</v>
      </c>
      <c r="BK102" s="1" t="s">
        <v>311</v>
      </c>
      <c r="BN102">
        <v>293</v>
      </c>
      <c r="BO102">
        <v>393</v>
      </c>
      <c r="BP102" s="1" t="s">
        <v>313</v>
      </c>
      <c r="BQ102" s="1" t="s">
        <v>172</v>
      </c>
      <c r="BR102" s="1" t="s">
        <v>313</v>
      </c>
      <c r="BS102" s="1" t="s">
        <v>172</v>
      </c>
      <c r="BT102" s="1" t="s">
        <v>314</v>
      </c>
      <c r="BU102" s="1" t="s">
        <v>117</v>
      </c>
      <c r="BV102" s="1" t="s">
        <v>118</v>
      </c>
      <c r="BW102" s="1" t="s">
        <v>134</v>
      </c>
      <c r="BX102">
        <v>1308000</v>
      </c>
      <c r="BY102" s="7">
        <f>BX102/6000/G102</f>
        <v>1.3625</v>
      </c>
      <c r="CM102" s="1" t="s">
        <v>92</v>
      </c>
    </row>
    <row r="103" spans="1:91">
      <c r="A103" s="1" t="s">
        <v>799</v>
      </c>
      <c r="B103" s="1" t="s">
        <v>92</v>
      </c>
      <c r="C103">
        <v>95</v>
      </c>
      <c r="D103" s="1" t="s">
        <v>93</v>
      </c>
      <c r="E103" s="1" t="s">
        <v>94</v>
      </c>
      <c r="F103" s="1" t="s">
        <v>142</v>
      </c>
      <c r="G103">
        <v>2</v>
      </c>
      <c r="H103">
        <v>3</v>
      </c>
      <c r="I103" s="3"/>
      <c r="J103" s="1" t="s">
        <v>96</v>
      </c>
      <c r="M103" s="1" t="s">
        <v>92</v>
      </c>
      <c r="N103">
        <v>2014</v>
      </c>
      <c r="O103">
        <v>2015</v>
      </c>
      <c r="P103" s="1" t="s">
        <v>156</v>
      </c>
      <c r="Q103" s="1" t="s">
        <v>92</v>
      </c>
      <c r="R103" s="1" t="s">
        <v>800</v>
      </c>
      <c r="S103" s="1" t="s">
        <v>801</v>
      </c>
      <c r="V103" s="1" t="s">
        <v>92</v>
      </c>
      <c r="AB103" s="1" t="s">
        <v>92</v>
      </c>
      <c r="AE103">
        <v>20</v>
      </c>
      <c r="AF103" s="1" t="s">
        <v>92</v>
      </c>
      <c r="AG103" s="1" t="s">
        <v>92</v>
      </c>
      <c r="AH103" s="1" t="s">
        <v>92</v>
      </c>
      <c r="AI103">
        <v>0.08</v>
      </c>
      <c r="AJ103" s="1" t="s">
        <v>296</v>
      </c>
      <c r="AK103" s="1" t="s">
        <v>267</v>
      </c>
      <c r="AL103" s="1" t="s">
        <v>296</v>
      </c>
      <c r="AM103" s="1" t="s">
        <v>802</v>
      </c>
      <c r="AN103" s="1" t="s">
        <v>163</v>
      </c>
      <c r="AO103" s="1" t="s">
        <v>706</v>
      </c>
      <c r="AP103" s="1" t="s">
        <v>92</v>
      </c>
      <c r="AQ103" s="1" t="s">
        <v>92</v>
      </c>
      <c r="AR103" s="1" t="s">
        <v>92</v>
      </c>
      <c r="AS103" s="1" t="s">
        <v>190</v>
      </c>
      <c r="AT103" s="1" t="s">
        <v>190</v>
      </c>
      <c r="AU103" s="1" t="s">
        <v>92</v>
      </c>
      <c r="AV103" s="1" t="s">
        <v>92</v>
      </c>
      <c r="AW103" s="1" t="s">
        <v>92</v>
      </c>
      <c r="AX103" s="1" t="s">
        <v>153</v>
      </c>
      <c r="BA103" s="1" t="s">
        <v>92</v>
      </c>
      <c r="BB103" s="1" t="s">
        <v>92</v>
      </c>
      <c r="BC103" s="1" t="s">
        <v>92</v>
      </c>
      <c r="BD103" s="1" t="s">
        <v>92</v>
      </c>
      <c r="BF103" s="1" t="s">
        <v>92</v>
      </c>
      <c r="BG103" s="1" t="s">
        <v>92</v>
      </c>
      <c r="BH103" s="1" t="s">
        <v>92</v>
      </c>
      <c r="BI103" s="1" t="s">
        <v>92</v>
      </c>
      <c r="BJ103" s="1" t="s">
        <v>92</v>
      </c>
      <c r="BK103" s="1" t="s">
        <v>92</v>
      </c>
      <c r="BP103" s="1" t="s">
        <v>92</v>
      </c>
      <c r="BQ103" s="1" t="s">
        <v>92</v>
      </c>
      <c r="BR103" s="1" t="s">
        <v>706</v>
      </c>
      <c r="BS103" s="1" t="s">
        <v>106</v>
      </c>
      <c r="BT103" s="1" t="s">
        <v>707</v>
      </c>
      <c r="BU103" s="1" t="s">
        <v>803</v>
      </c>
      <c r="BV103" s="1" t="s">
        <v>106</v>
      </c>
      <c r="BW103" s="1" t="s">
        <v>92</v>
      </c>
      <c r="CE103">
        <v>656</v>
      </c>
      <c r="CF103">
        <v>115</v>
      </c>
      <c r="CH103">
        <v>8</v>
      </c>
      <c r="CM103" s="1" t="s">
        <v>92</v>
      </c>
    </row>
    <row r="104" spans="1:91">
      <c r="A104" s="1" t="s">
        <v>831</v>
      </c>
      <c r="B104" s="1" t="s">
        <v>92</v>
      </c>
      <c r="C104">
        <v>99</v>
      </c>
      <c r="D104" s="1" t="s">
        <v>777</v>
      </c>
      <c r="E104" s="1" t="s">
        <v>778</v>
      </c>
      <c r="F104" s="1" t="s">
        <v>142</v>
      </c>
      <c r="G104">
        <v>50</v>
      </c>
      <c r="H104">
        <v>180</v>
      </c>
      <c r="I104" s="3">
        <f>H104/(G104*365*24/1000)</f>
        <v>0.41095890410958902</v>
      </c>
      <c r="J104" s="1" t="s">
        <v>177</v>
      </c>
      <c r="M104" s="1" t="s">
        <v>92</v>
      </c>
      <c r="N104">
        <v>2012</v>
      </c>
      <c r="O104">
        <v>2016</v>
      </c>
      <c r="P104" s="1" t="s">
        <v>779</v>
      </c>
      <c r="Q104" s="1" t="s">
        <v>814</v>
      </c>
      <c r="R104" s="1" t="s">
        <v>832</v>
      </c>
      <c r="S104" s="1" t="s">
        <v>833</v>
      </c>
      <c r="T104">
        <v>2952</v>
      </c>
      <c r="U104">
        <v>450</v>
      </c>
      <c r="V104" s="1" t="s">
        <v>101</v>
      </c>
      <c r="W104">
        <v>2016</v>
      </c>
      <c r="X104">
        <v>466.59</v>
      </c>
      <c r="Y104">
        <v>9331.7999999999993</v>
      </c>
      <c r="Z104">
        <v>0.22</v>
      </c>
      <c r="AA104">
        <v>2.69</v>
      </c>
      <c r="AB104" s="1" t="s">
        <v>783</v>
      </c>
      <c r="AC104">
        <v>2016</v>
      </c>
      <c r="AD104">
        <v>0.19</v>
      </c>
      <c r="AE104">
        <v>20</v>
      </c>
      <c r="AF104" s="1" t="s">
        <v>102</v>
      </c>
      <c r="AG104" s="1" t="s">
        <v>92</v>
      </c>
      <c r="AH104" s="1" t="s">
        <v>834</v>
      </c>
      <c r="AJ104" s="1" t="s">
        <v>186</v>
      </c>
      <c r="AK104" s="1" t="s">
        <v>172</v>
      </c>
      <c r="AL104" s="1" t="s">
        <v>186</v>
      </c>
      <c r="AM104" s="1" t="s">
        <v>187</v>
      </c>
      <c r="AN104" s="1" t="s">
        <v>785</v>
      </c>
      <c r="AO104" s="1" t="s">
        <v>401</v>
      </c>
      <c r="AP104" s="1" t="s">
        <v>172</v>
      </c>
      <c r="AQ104" s="1" t="s">
        <v>92</v>
      </c>
      <c r="AR104" s="1" t="s">
        <v>92</v>
      </c>
      <c r="AS104" s="1" t="s">
        <v>574</v>
      </c>
      <c r="AT104" s="1" t="s">
        <v>190</v>
      </c>
      <c r="AU104" s="1" t="s">
        <v>92</v>
      </c>
      <c r="AV104" s="1" t="s">
        <v>92</v>
      </c>
      <c r="AW104" s="1" t="s">
        <v>92</v>
      </c>
      <c r="AX104" s="1" t="s">
        <v>209</v>
      </c>
      <c r="BA104" s="1" t="s">
        <v>92</v>
      </c>
      <c r="BB104" s="1" t="s">
        <v>92</v>
      </c>
      <c r="BC104" s="1" t="s">
        <v>227</v>
      </c>
      <c r="BD104" s="1" t="s">
        <v>193</v>
      </c>
      <c r="BE104">
        <v>2</v>
      </c>
      <c r="BF104" s="1" t="s">
        <v>835</v>
      </c>
      <c r="BG104" s="1" t="s">
        <v>92</v>
      </c>
      <c r="BH104" s="1" t="s">
        <v>92</v>
      </c>
      <c r="BI104" s="1" t="s">
        <v>836</v>
      </c>
      <c r="BJ104" s="1" t="s">
        <v>837</v>
      </c>
      <c r="BK104" s="1" t="s">
        <v>92</v>
      </c>
      <c r="BL104">
        <v>200</v>
      </c>
      <c r="BP104" s="1" t="s">
        <v>186</v>
      </c>
      <c r="BQ104" s="1" t="s">
        <v>172</v>
      </c>
      <c r="BR104" s="1" t="s">
        <v>186</v>
      </c>
      <c r="BS104" s="1" t="s">
        <v>172</v>
      </c>
      <c r="BT104" s="1" t="s">
        <v>838</v>
      </c>
      <c r="BU104" s="1" t="s">
        <v>92</v>
      </c>
      <c r="BV104" s="1" t="s">
        <v>92</v>
      </c>
      <c r="BW104" s="1" t="s">
        <v>92</v>
      </c>
      <c r="BX104">
        <v>576800</v>
      </c>
      <c r="BY104" s="7">
        <f>BX104/6000/G104</f>
        <v>1.9226666666666667</v>
      </c>
      <c r="BZ104">
        <v>4120</v>
      </c>
      <c r="CA104">
        <v>140</v>
      </c>
      <c r="CM104" s="1" t="s">
        <v>92</v>
      </c>
    </row>
    <row r="105" spans="1:91">
      <c r="A105" s="1" t="s">
        <v>812</v>
      </c>
      <c r="B105" s="1" t="s">
        <v>92</v>
      </c>
      <c r="C105">
        <v>97</v>
      </c>
      <c r="D105" s="1" t="s">
        <v>777</v>
      </c>
      <c r="E105" s="1" t="s">
        <v>778</v>
      </c>
      <c r="F105" s="1" t="s">
        <v>142</v>
      </c>
      <c r="G105">
        <v>50</v>
      </c>
      <c r="H105">
        <v>230</v>
      </c>
      <c r="I105" s="3">
        <f>H105/(G105*365*24/1000)</f>
        <v>0.52511415525114158</v>
      </c>
      <c r="J105" s="1" t="s">
        <v>96</v>
      </c>
      <c r="K105">
        <v>10</v>
      </c>
      <c r="L105" s="7">
        <f>K105/G105</f>
        <v>0.2</v>
      </c>
      <c r="M105" s="1" t="s">
        <v>813</v>
      </c>
      <c r="N105">
        <v>2013</v>
      </c>
      <c r="O105">
        <v>2016</v>
      </c>
      <c r="P105" s="1" t="s">
        <v>779</v>
      </c>
      <c r="Q105" s="1" t="s">
        <v>814</v>
      </c>
      <c r="R105" s="1" t="s">
        <v>815</v>
      </c>
      <c r="S105" s="1" t="s">
        <v>816</v>
      </c>
      <c r="T105">
        <v>2949</v>
      </c>
      <c r="U105">
        <v>565</v>
      </c>
      <c r="V105" s="1" t="s">
        <v>101</v>
      </c>
      <c r="W105">
        <v>2016</v>
      </c>
      <c r="X105">
        <v>585.83000000000004</v>
      </c>
      <c r="Y105">
        <v>11716.6</v>
      </c>
      <c r="Z105">
        <v>0.22</v>
      </c>
      <c r="AA105">
        <v>2.52</v>
      </c>
      <c r="AB105" s="1" t="s">
        <v>783</v>
      </c>
      <c r="AC105">
        <v>2016</v>
      </c>
      <c r="AD105">
        <v>0.18</v>
      </c>
      <c r="AE105">
        <v>20</v>
      </c>
      <c r="AF105" s="1" t="s">
        <v>102</v>
      </c>
      <c r="AG105" s="1" t="s">
        <v>92</v>
      </c>
      <c r="AH105" s="1" t="s">
        <v>92</v>
      </c>
      <c r="AI105">
        <v>1</v>
      </c>
      <c r="AJ105" s="1" t="s">
        <v>793</v>
      </c>
      <c r="AK105" s="1" t="s">
        <v>794</v>
      </c>
      <c r="AL105" s="1" t="s">
        <v>793</v>
      </c>
      <c r="AM105" s="1" t="s">
        <v>92</v>
      </c>
      <c r="AN105" s="1" t="s">
        <v>785</v>
      </c>
      <c r="AO105" s="1" t="s">
        <v>817</v>
      </c>
      <c r="AP105" s="1" t="s">
        <v>172</v>
      </c>
      <c r="AQ105" s="1" t="s">
        <v>165</v>
      </c>
      <c r="AR105" s="1" t="s">
        <v>106</v>
      </c>
      <c r="AS105" s="1" t="s">
        <v>166</v>
      </c>
      <c r="AT105" s="1" t="s">
        <v>110</v>
      </c>
      <c r="AU105" s="1" t="s">
        <v>167</v>
      </c>
      <c r="AV105" s="1" t="s">
        <v>118</v>
      </c>
      <c r="AW105" s="1" t="s">
        <v>320</v>
      </c>
      <c r="AX105" s="1" t="s">
        <v>209</v>
      </c>
      <c r="BA105" s="1" t="s">
        <v>92</v>
      </c>
      <c r="BB105" s="1" t="s">
        <v>92</v>
      </c>
      <c r="BC105" s="1" t="s">
        <v>111</v>
      </c>
      <c r="BD105" s="1" t="s">
        <v>210</v>
      </c>
      <c r="BE105">
        <v>9.3000000000000007</v>
      </c>
      <c r="BF105" s="1" t="s">
        <v>818</v>
      </c>
      <c r="BG105" s="1" t="s">
        <v>92</v>
      </c>
      <c r="BH105" s="1" t="s">
        <v>92</v>
      </c>
      <c r="BI105" s="1" t="s">
        <v>170</v>
      </c>
      <c r="BJ105" s="1" t="s">
        <v>118</v>
      </c>
      <c r="BK105" s="1" t="s">
        <v>311</v>
      </c>
      <c r="BM105">
        <v>26000</v>
      </c>
      <c r="BN105">
        <v>293</v>
      </c>
      <c r="BO105">
        <v>393</v>
      </c>
      <c r="BP105" s="1" t="s">
        <v>313</v>
      </c>
      <c r="BQ105" s="1" t="s">
        <v>172</v>
      </c>
      <c r="BR105" s="1" t="s">
        <v>313</v>
      </c>
      <c r="BS105" s="1" t="s">
        <v>172</v>
      </c>
      <c r="BT105" s="1" t="s">
        <v>314</v>
      </c>
      <c r="BU105" s="1" t="s">
        <v>819</v>
      </c>
      <c r="BV105" s="1" t="s">
        <v>118</v>
      </c>
      <c r="BW105" s="1" t="s">
        <v>134</v>
      </c>
      <c r="BX105">
        <v>588600</v>
      </c>
      <c r="BY105" s="7">
        <f>BX105/6000/G105</f>
        <v>1.962</v>
      </c>
      <c r="CG105">
        <v>180</v>
      </c>
      <c r="CM105" s="1" t="s">
        <v>92</v>
      </c>
    </row>
    <row r="106" spans="1:91">
      <c r="A106" s="1" t="s">
        <v>839</v>
      </c>
      <c r="B106" s="1" t="s">
        <v>840</v>
      </c>
      <c r="C106">
        <v>100</v>
      </c>
      <c r="D106" s="1" t="s">
        <v>502</v>
      </c>
      <c r="E106" s="1" t="s">
        <v>357</v>
      </c>
      <c r="F106" s="1" t="s">
        <v>142</v>
      </c>
      <c r="G106">
        <v>10</v>
      </c>
      <c r="J106" s="1" t="s">
        <v>177</v>
      </c>
      <c r="M106" s="1" t="s">
        <v>92</v>
      </c>
      <c r="N106">
        <v>2014</v>
      </c>
      <c r="O106">
        <v>2016</v>
      </c>
      <c r="P106" s="1" t="s">
        <v>822</v>
      </c>
      <c r="Q106" s="1" t="s">
        <v>823</v>
      </c>
      <c r="R106" s="1" t="s">
        <v>824</v>
      </c>
      <c r="S106" s="1" t="s">
        <v>841</v>
      </c>
      <c r="T106">
        <v>1777</v>
      </c>
      <c r="U106">
        <v>420</v>
      </c>
      <c r="V106" s="1" t="s">
        <v>670</v>
      </c>
      <c r="W106">
        <v>2016</v>
      </c>
      <c r="X106">
        <v>65.58</v>
      </c>
      <c r="Y106">
        <v>6557.8</v>
      </c>
      <c r="AA106">
        <v>0.3</v>
      </c>
      <c r="AB106" s="1" t="s">
        <v>670</v>
      </c>
      <c r="AC106">
        <v>2016</v>
      </c>
      <c r="AD106">
        <v>0.18</v>
      </c>
      <c r="AE106">
        <v>20</v>
      </c>
      <c r="AF106" s="1" t="s">
        <v>92</v>
      </c>
      <c r="AG106" s="1" t="s">
        <v>92</v>
      </c>
      <c r="AH106" s="1" t="s">
        <v>842</v>
      </c>
      <c r="AI106">
        <v>1.2</v>
      </c>
      <c r="AJ106" s="1" t="s">
        <v>843</v>
      </c>
      <c r="AK106" s="1" t="s">
        <v>502</v>
      </c>
      <c r="AL106" s="1" t="s">
        <v>843</v>
      </c>
      <c r="AM106" s="1" t="s">
        <v>92</v>
      </c>
      <c r="AN106" s="1" t="s">
        <v>844</v>
      </c>
      <c r="AO106" s="1" t="s">
        <v>845</v>
      </c>
      <c r="AP106" s="1" t="s">
        <v>502</v>
      </c>
      <c r="AQ106" s="1" t="s">
        <v>92</v>
      </c>
      <c r="AR106" s="1" t="s">
        <v>92</v>
      </c>
      <c r="AS106" s="1" t="s">
        <v>615</v>
      </c>
      <c r="AT106" s="1" t="s">
        <v>298</v>
      </c>
      <c r="AU106" s="1" t="s">
        <v>92</v>
      </c>
      <c r="AV106" s="1" t="s">
        <v>92</v>
      </c>
      <c r="AW106" s="1" t="s">
        <v>92</v>
      </c>
      <c r="AX106" s="1" t="s">
        <v>209</v>
      </c>
      <c r="BA106" s="1" t="s">
        <v>92</v>
      </c>
      <c r="BB106" s="1" t="s">
        <v>92</v>
      </c>
      <c r="BC106" s="1" t="s">
        <v>92</v>
      </c>
      <c r="BD106" s="1" t="s">
        <v>112</v>
      </c>
      <c r="BE106">
        <v>15</v>
      </c>
      <c r="BF106" s="1" t="s">
        <v>615</v>
      </c>
      <c r="BG106" s="1" t="s">
        <v>92</v>
      </c>
      <c r="BH106" s="1" t="s">
        <v>92</v>
      </c>
      <c r="BI106" s="1" t="s">
        <v>843</v>
      </c>
      <c r="BJ106" s="1" t="s">
        <v>502</v>
      </c>
      <c r="BK106" s="1" t="s">
        <v>678</v>
      </c>
      <c r="BL106">
        <v>138</v>
      </c>
      <c r="BP106" s="1" t="s">
        <v>843</v>
      </c>
      <c r="BQ106" s="1" t="s">
        <v>502</v>
      </c>
      <c r="BR106" s="1" t="s">
        <v>843</v>
      </c>
      <c r="BS106" s="1" t="s">
        <v>502</v>
      </c>
      <c r="BT106" s="1" t="s">
        <v>92</v>
      </c>
      <c r="BU106" s="1" t="s">
        <v>92</v>
      </c>
      <c r="BV106" s="1" t="s">
        <v>92</v>
      </c>
      <c r="BW106" s="1" t="s">
        <v>92</v>
      </c>
      <c r="BX106">
        <v>175375</v>
      </c>
      <c r="BY106" s="7">
        <f>BX106/6000/G106</f>
        <v>2.9229166666666666</v>
      </c>
      <c r="BZ106">
        <v>1525</v>
      </c>
      <c r="CA106">
        <v>116</v>
      </c>
      <c r="CM106" s="1" t="s">
        <v>846</v>
      </c>
    </row>
    <row r="107" spans="1:91">
      <c r="A107" s="1" t="s">
        <v>847</v>
      </c>
      <c r="B107" s="1" t="s">
        <v>92</v>
      </c>
      <c r="C107">
        <v>101</v>
      </c>
      <c r="D107" s="1" t="s">
        <v>433</v>
      </c>
      <c r="E107" s="1" t="s">
        <v>433</v>
      </c>
      <c r="F107" s="1" t="s">
        <v>142</v>
      </c>
      <c r="G107">
        <v>1.5</v>
      </c>
      <c r="H107">
        <v>1.7</v>
      </c>
      <c r="I107" s="3">
        <f>H107/(G107*365*24/1000)</f>
        <v>0.12937595129375951</v>
      </c>
      <c r="J107" s="1" t="s">
        <v>177</v>
      </c>
      <c r="M107" s="1" t="s">
        <v>92</v>
      </c>
      <c r="N107">
        <v>2015</v>
      </c>
      <c r="O107">
        <v>2016</v>
      </c>
      <c r="P107" s="1" t="s">
        <v>848</v>
      </c>
      <c r="Q107" s="1" t="s">
        <v>92</v>
      </c>
      <c r="R107" s="1" t="s">
        <v>849</v>
      </c>
      <c r="S107" s="1" t="s">
        <v>850</v>
      </c>
      <c r="V107" s="1" t="s">
        <v>92</v>
      </c>
      <c r="AB107" s="1" t="s">
        <v>92</v>
      </c>
      <c r="AF107" s="1" t="s">
        <v>92</v>
      </c>
      <c r="AG107" s="1" t="s">
        <v>92</v>
      </c>
      <c r="AH107" s="1" t="s">
        <v>92</v>
      </c>
      <c r="AJ107" s="1" t="s">
        <v>194</v>
      </c>
      <c r="AK107" s="1" t="s">
        <v>195</v>
      </c>
      <c r="AL107" s="1" t="s">
        <v>851</v>
      </c>
      <c r="AM107" s="1" t="s">
        <v>92</v>
      </c>
      <c r="AN107" s="1" t="s">
        <v>92</v>
      </c>
      <c r="AO107" s="1" t="s">
        <v>852</v>
      </c>
      <c r="AP107" s="1" t="s">
        <v>92</v>
      </c>
      <c r="AQ107" s="1" t="s">
        <v>92</v>
      </c>
      <c r="AR107" s="1" t="s">
        <v>92</v>
      </c>
      <c r="AS107" s="1" t="s">
        <v>190</v>
      </c>
      <c r="AT107" s="1" t="s">
        <v>190</v>
      </c>
      <c r="AU107" s="1" t="s">
        <v>92</v>
      </c>
      <c r="AV107" s="1" t="s">
        <v>92</v>
      </c>
      <c r="AW107" s="1" t="s">
        <v>92</v>
      </c>
      <c r="AX107" s="1" t="s">
        <v>209</v>
      </c>
      <c r="BA107" s="1" t="s">
        <v>92</v>
      </c>
      <c r="BB107" s="1" t="s">
        <v>92</v>
      </c>
      <c r="BC107" s="1" t="s">
        <v>92</v>
      </c>
      <c r="BD107" s="1" t="s">
        <v>92</v>
      </c>
      <c r="BF107" s="1" t="s">
        <v>92</v>
      </c>
      <c r="BG107" s="1" t="s">
        <v>92</v>
      </c>
      <c r="BH107" s="1" t="s">
        <v>92</v>
      </c>
      <c r="BI107" s="1" t="s">
        <v>92</v>
      </c>
      <c r="BJ107" s="1" t="s">
        <v>92</v>
      </c>
      <c r="BK107" s="1" t="s">
        <v>92</v>
      </c>
      <c r="BL107">
        <v>127</v>
      </c>
      <c r="BP107" s="1" t="s">
        <v>92</v>
      </c>
      <c r="BQ107" s="1" t="s">
        <v>92</v>
      </c>
      <c r="BR107" s="1" t="s">
        <v>364</v>
      </c>
      <c r="BS107" s="1" t="s">
        <v>106</v>
      </c>
      <c r="BT107" s="1" t="s">
        <v>853</v>
      </c>
      <c r="BU107" s="1" t="s">
        <v>92</v>
      </c>
      <c r="BV107" s="1" t="s">
        <v>92</v>
      </c>
      <c r="BW107" s="1" t="s">
        <v>92</v>
      </c>
      <c r="BX107">
        <v>51505</v>
      </c>
      <c r="BY107" s="7">
        <f>BX107/6000/G107</f>
        <v>5.722777777777778</v>
      </c>
      <c r="BZ107">
        <v>23712</v>
      </c>
      <c r="CM107" s="1" t="s">
        <v>92</v>
      </c>
    </row>
    <row r="108" spans="1:91">
      <c r="A108" s="1" t="s">
        <v>804</v>
      </c>
      <c r="B108" s="1" t="s">
        <v>92</v>
      </c>
      <c r="C108">
        <v>96</v>
      </c>
      <c r="D108" s="1" t="s">
        <v>195</v>
      </c>
      <c r="E108" s="1" t="s">
        <v>176</v>
      </c>
      <c r="F108" s="1" t="s">
        <v>142</v>
      </c>
      <c r="G108">
        <v>5.5</v>
      </c>
      <c r="J108" s="1" t="s">
        <v>491</v>
      </c>
      <c r="M108" s="1" t="s">
        <v>805</v>
      </c>
      <c r="N108">
        <v>2016</v>
      </c>
      <c r="O108">
        <v>2016</v>
      </c>
      <c r="P108" s="1" t="s">
        <v>806</v>
      </c>
      <c r="Q108" s="1" t="s">
        <v>92</v>
      </c>
      <c r="R108" s="1" t="s">
        <v>807</v>
      </c>
      <c r="S108" s="1" t="s">
        <v>808</v>
      </c>
      <c r="T108">
        <v>1025</v>
      </c>
      <c r="V108" s="1" t="s">
        <v>92</v>
      </c>
      <c r="W108">
        <v>2016</v>
      </c>
      <c r="AB108" s="1" t="s">
        <v>92</v>
      </c>
      <c r="AC108">
        <v>2016</v>
      </c>
      <c r="AF108" s="1" t="s">
        <v>92</v>
      </c>
      <c r="AG108" s="1" t="s">
        <v>92</v>
      </c>
      <c r="AH108" s="1" t="s">
        <v>809</v>
      </c>
      <c r="AJ108" s="1" t="s">
        <v>194</v>
      </c>
      <c r="AK108" s="1" t="s">
        <v>195</v>
      </c>
      <c r="AL108" s="1" t="s">
        <v>810</v>
      </c>
      <c r="AM108" s="1" t="s">
        <v>92</v>
      </c>
      <c r="AN108" s="1" t="s">
        <v>92</v>
      </c>
      <c r="AO108" s="1" t="s">
        <v>194</v>
      </c>
      <c r="AP108" s="1" t="s">
        <v>195</v>
      </c>
      <c r="AQ108" s="1" t="s">
        <v>121</v>
      </c>
      <c r="AR108" s="1" t="s">
        <v>106</v>
      </c>
      <c r="AS108" s="1" t="s">
        <v>123</v>
      </c>
      <c r="AT108" s="1" t="s">
        <v>110</v>
      </c>
      <c r="AU108" s="1" t="s">
        <v>92</v>
      </c>
      <c r="AV108" s="1" t="s">
        <v>92</v>
      </c>
      <c r="AW108" s="1" t="s">
        <v>92</v>
      </c>
      <c r="AX108" s="1" t="s">
        <v>153</v>
      </c>
      <c r="BA108" s="1" t="s">
        <v>92</v>
      </c>
      <c r="BB108" s="1" t="s">
        <v>92</v>
      </c>
      <c r="BC108" s="1" t="s">
        <v>92</v>
      </c>
      <c r="BD108" s="1" t="s">
        <v>92</v>
      </c>
      <c r="BF108" s="1" t="s">
        <v>92</v>
      </c>
      <c r="BG108" s="1" t="s">
        <v>92</v>
      </c>
      <c r="BH108" s="1" t="s">
        <v>92</v>
      </c>
      <c r="BI108" s="1" t="s">
        <v>194</v>
      </c>
      <c r="BJ108" s="1" t="s">
        <v>195</v>
      </c>
      <c r="BK108" s="1" t="s">
        <v>92</v>
      </c>
      <c r="BM108">
        <v>1200</v>
      </c>
      <c r="BN108">
        <v>252</v>
      </c>
      <c r="BO108">
        <v>312</v>
      </c>
      <c r="BP108" s="1" t="s">
        <v>811</v>
      </c>
      <c r="BQ108" s="1" t="s">
        <v>195</v>
      </c>
      <c r="BR108" s="1" t="s">
        <v>194</v>
      </c>
      <c r="BS108" s="1" t="s">
        <v>195</v>
      </c>
      <c r="BT108" s="1" t="s">
        <v>811</v>
      </c>
      <c r="BU108" s="1" t="s">
        <v>92</v>
      </c>
      <c r="BV108" s="1" t="s">
        <v>92</v>
      </c>
      <c r="BW108" s="1" t="s">
        <v>92</v>
      </c>
      <c r="BX108">
        <v>26929</v>
      </c>
      <c r="BY108" s="7">
        <f>BX108/6000/G108</f>
        <v>0.81603030303030299</v>
      </c>
      <c r="CE108">
        <v>674</v>
      </c>
      <c r="CF108">
        <v>125</v>
      </c>
      <c r="CG108">
        <v>10</v>
      </c>
      <c r="CH108">
        <v>10</v>
      </c>
      <c r="CI108">
        <v>40</v>
      </c>
      <c r="CJ108">
        <v>4</v>
      </c>
      <c r="CM108" s="1" t="s">
        <v>92</v>
      </c>
    </row>
    <row r="109" spans="1:91">
      <c r="A109" s="1" t="s">
        <v>820</v>
      </c>
      <c r="B109" s="1" t="s">
        <v>821</v>
      </c>
      <c r="C109">
        <v>98</v>
      </c>
      <c r="D109" s="1" t="s">
        <v>502</v>
      </c>
      <c r="E109" s="1" t="s">
        <v>357</v>
      </c>
      <c r="F109" s="1" t="s">
        <v>142</v>
      </c>
      <c r="G109">
        <v>10</v>
      </c>
      <c r="H109">
        <v>60</v>
      </c>
      <c r="I109" s="3">
        <f>H109/(G109*365*24/1000)</f>
        <v>0.68493150684931514</v>
      </c>
      <c r="J109" s="1" t="s">
        <v>269</v>
      </c>
      <c r="M109" s="1" t="s">
        <v>92</v>
      </c>
      <c r="O109">
        <v>2016</v>
      </c>
      <c r="P109" s="1" t="s">
        <v>822</v>
      </c>
      <c r="Q109" s="1" t="s">
        <v>823</v>
      </c>
      <c r="R109" s="1" t="s">
        <v>824</v>
      </c>
      <c r="S109" s="1" t="s">
        <v>825</v>
      </c>
      <c r="T109">
        <v>1786</v>
      </c>
      <c r="V109" s="1" t="s">
        <v>92</v>
      </c>
      <c r="AB109" s="1" t="s">
        <v>92</v>
      </c>
      <c r="AF109" s="1" t="s">
        <v>92</v>
      </c>
      <c r="AG109" s="1" t="s">
        <v>92</v>
      </c>
      <c r="AH109" s="1" t="s">
        <v>92</v>
      </c>
      <c r="AI109">
        <v>0.6</v>
      </c>
      <c r="AJ109" s="1" t="s">
        <v>826</v>
      </c>
      <c r="AK109" s="1" t="s">
        <v>502</v>
      </c>
      <c r="AL109" s="1" t="s">
        <v>826</v>
      </c>
      <c r="AM109" s="1" t="s">
        <v>92</v>
      </c>
      <c r="AN109" s="1" t="s">
        <v>827</v>
      </c>
      <c r="AO109" s="1" t="s">
        <v>828</v>
      </c>
      <c r="AP109" s="1" t="s">
        <v>92</v>
      </c>
      <c r="AQ109" s="1" t="s">
        <v>92</v>
      </c>
      <c r="AR109" s="1" t="s">
        <v>92</v>
      </c>
      <c r="AS109" s="1" t="s">
        <v>615</v>
      </c>
      <c r="AT109" s="1" t="s">
        <v>298</v>
      </c>
      <c r="AU109" s="1" t="s">
        <v>92</v>
      </c>
      <c r="AV109" s="1" t="s">
        <v>92</v>
      </c>
      <c r="AW109" s="1" t="s">
        <v>92</v>
      </c>
      <c r="AX109" s="1" t="s">
        <v>209</v>
      </c>
      <c r="BA109" s="1" t="s">
        <v>92</v>
      </c>
      <c r="BB109" s="1" t="s">
        <v>92</v>
      </c>
      <c r="BC109" s="1" t="s">
        <v>92</v>
      </c>
      <c r="BD109" s="1" t="s">
        <v>92</v>
      </c>
      <c r="BE109">
        <v>16</v>
      </c>
      <c r="BF109" s="1" t="s">
        <v>798</v>
      </c>
      <c r="BG109" s="1" t="s">
        <v>92</v>
      </c>
      <c r="BH109" s="1" t="s">
        <v>92</v>
      </c>
      <c r="BI109" s="1" t="s">
        <v>829</v>
      </c>
      <c r="BJ109" s="1" t="s">
        <v>502</v>
      </c>
      <c r="BK109" s="1" t="s">
        <v>92</v>
      </c>
      <c r="BP109" s="1" t="s">
        <v>92</v>
      </c>
      <c r="BQ109" s="1" t="s">
        <v>92</v>
      </c>
      <c r="BR109" s="1" t="s">
        <v>92</v>
      </c>
      <c r="BS109" s="1" t="s">
        <v>92</v>
      </c>
      <c r="BT109" s="1" t="s">
        <v>92</v>
      </c>
      <c r="BU109" s="1" t="s">
        <v>92</v>
      </c>
      <c r="BV109" s="1" t="s">
        <v>92</v>
      </c>
      <c r="BW109" s="1" t="s">
        <v>92</v>
      </c>
      <c r="CM109" s="1" t="s">
        <v>830</v>
      </c>
    </row>
    <row r="110" spans="1:91">
      <c r="A110" s="1" t="s">
        <v>854</v>
      </c>
      <c r="B110" s="1" t="s">
        <v>92</v>
      </c>
      <c r="C110">
        <v>102</v>
      </c>
      <c r="D110" s="1" t="s">
        <v>855</v>
      </c>
      <c r="E110" s="1" t="s">
        <v>94</v>
      </c>
      <c r="F110" s="1" t="s">
        <v>142</v>
      </c>
      <c r="G110">
        <v>12</v>
      </c>
      <c r="H110">
        <v>34</v>
      </c>
      <c r="I110" s="3"/>
      <c r="J110" s="1" t="s">
        <v>405</v>
      </c>
      <c r="K110">
        <v>394</v>
      </c>
      <c r="L110" s="7">
        <f>K110/G110</f>
        <v>32.833333333333336</v>
      </c>
      <c r="M110" s="1" t="s">
        <v>406</v>
      </c>
      <c r="N110">
        <v>2011</v>
      </c>
      <c r="O110">
        <v>2017</v>
      </c>
      <c r="P110" s="1" t="s">
        <v>856</v>
      </c>
      <c r="Q110" s="1" t="s">
        <v>92</v>
      </c>
      <c r="R110" s="1" t="s">
        <v>857</v>
      </c>
      <c r="S110" s="1" t="s">
        <v>858</v>
      </c>
      <c r="V110" s="1" t="s">
        <v>92</v>
      </c>
      <c r="AB110" s="1" t="s">
        <v>92</v>
      </c>
      <c r="AF110" s="1" t="s">
        <v>92</v>
      </c>
      <c r="AG110" s="1" t="s">
        <v>92</v>
      </c>
      <c r="AH110" s="1" t="s">
        <v>859</v>
      </c>
      <c r="AI110">
        <v>0.6</v>
      </c>
      <c r="AJ110" s="1" t="s">
        <v>187</v>
      </c>
      <c r="AK110" s="1" t="s">
        <v>172</v>
      </c>
      <c r="AL110" s="1" t="s">
        <v>860</v>
      </c>
      <c r="AM110" s="1" t="s">
        <v>92</v>
      </c>
      <c r="AN110" s="1" t="s">
        <v>92</v>
      </c>
      <c r="AO110" s="1" t="s">
        <v>189</v>
      </c>
      <c r="AP110" s="1" t="s">
        <v>172</v>
      </c>
      <c r="AQ110" s="1" t="s">
        <v>92</v>
      </c>
      <c r="AR110" s="1" t="s">
        <v>92</v>
      </c>
      <c r="AS110" s="1" t="s">
        <v>371</v>
      </c>
      <c r="AT110" s="1" t="s">
        <v>92</v>
      </c>
      <c r="AU110" s="1" t="s">
        <v>92</v>
      </c>
      <c r="AV110" s="1" t="s">
        <v>92</v>
      </c>
      <c r="AW110" s="1" t="s">
        <v>92</v>
      </c>
      <c r="AX110" s="1" t="s">
        <v>209</v>
      </c>
      <c r="BA110" s="1" t="s">
        <v>92</v>
      </c>
      <c r="BB110" s="1" t="s">
        <v>92</v>
      </c>
      <c r="BC110" s="1" t="s">
        <v>92</v>
      </c>
      <c r="BD110" s="1" t="s">
        <v>92</v>
      </c>
      <c r="BF110" s="1" t="s">
        <v>92</v>
      </c>
      <c r="BG110" s="1" t="s">
        <v>92</v>
      </c>
      <c r="BH110" s="1" t="s">
        <v>92</v>
      </c>
      <c r="BI110" s="1" t="s">
        <v>92</v>
      </c>
      <c r="BJ110" s="1" t="s">
        <v>92</v>
      </c>
      <c r="BK110" s="1" t="s">
        <v>92</v>
      </c>
      <c r="BP110" s="1" t="s">
        <v>92</v>
      </c>
      <c r="BQ110" s="1" t="s">
        <v>92</v>
      </c>
      <c r="BR110" s="1" t="s">
        <v>861</v>
      </c>
      <c r="BS110" s="1" t="s">
        <v>92</v>
      </c>
      <c r="BT110" s="1" t="s">
        <v>862</v>
      </c>
      <c r="BU110" s="1" t="s">
        <v>290</v>
      </c>
      <c r="BV110" s="1" t="s">
        <v>172</v>
      </c>
      <c r="BW110" s="1" t="s">
        <v>92</v>
      </c>
      <c r="BX110">
        <v>85000</v>
      </c>
      <c r="BY110" s="7">
        <f t="shared" ref="BY110:BY119" si="7">BX110/6000/G110</f>
        <v>1.1805555555555556</v>
      </c>
      <c r="CF110">
        <v>150</v>
      </c>
      <c r="CG110">
        <v>26</v>
      </c>
      <c r="CI110">
        <v>104</v>
      </c>
      <c r="CJ110">
        <v>4</v>
      </c>
      <c r="CM110" s="1" t="s">
        <v>92</v>
      </c>
    </row>
    <row r="111" spans="1:91">
      <c r="A111" s="1" t="s">
        <v>863</v>
      </c>
      <c r="B111" s="1" t="s">
        <v>92</v>
      </c>
      <c r="C111">
        <v>103</v>
      </c>
      <c r="D111" s="1" t="s">
        <v>433</v>
      </c>
      <c r="E111" s="1" t="s">
        <v>433</v>
      </c>
      <c r="F111" s="1" t="s">
        <v>142</v>
      </c>
      <c r="G111">
        <v>1.1000000000000001</v>
      </c>
      <c r="H111">
        <v>2.2000000000000002</v>
      </c>
      <c r="I111" s="3"/>
      <c r="J111" s="1" t="s">
        <v>177</v>
      </c>
      <c r="M111" s="1" t="s">
        <v>92</v>
      </c>
      <c r="N111">
        <v>2014</v>
      </c>
      <c r="O111">
        <v>2017</v>
      </c>
      <c r="P111" s="1" t="s">
        <v>434</v>
      </c>
      <c r="Q111" s="1" t="s">
        <v>92</v>
      </c>
      <c r="R111" s="1" t="s">
        <v>864</v>
      </c>
      <c r="S111" s="1" t="s">
        <v>865</v>
      </c>
      <c r="U111">
        <v>21</v>
      </c>
      <c r="V111" s="1" t="s">
        <v>866</v>
      </c>
      <c r="W111">
        <v>2017</v>
      </c>
      <c r="X111">
        <v>16.41</v>
      </c>
      <c r="Y111">
        <v>14919.4</v>
      </c>
      <c r="Z111">
        <v>0.64</v>
      </c>
      <c r="AB111" s="1" t="s">
        <v>92</v>
      </c>
      <c r="AF111" s="1" t="s">
        <v>92</v>
      </c>
      <c r="AG111" s="1" t="s">
        <v>92</v>
      </c>
      <c r="AH111" s="1" t="s">
        <v>867</v>
      </c>
      <c r="AI111">
        <v>0.1</v>
      </c>
      <c r="AJ111" s="1" t="s">
        <v>868</v>
      </c>
      <c r="AK111" s="1" t="s">
        <v>433</v>
      </c>
      <c r="AL111" s="1" t="s">
        <v>868</v>
      </c>
      <c r="AM111" s="1" t="s">
        <v>868</v>
      </c>
      <c r="AN111" s="1" t="s">
        <v>869</v>
      </c>
      <c r="AO111" s="1" t="s">
        <v>92</v>
      </c>
      <c r="AP111" s="1" t="s">
        <v>92</v>
      </c>
      <c r="AQ111" s="1" t="s">
        <v>92</v>
      </c>
      <c r="AR111" s="1" t="s">
        <v>92</v>
      </c>
      <c r="AS111" s="1" t="s">
        <v>870</v>
      </c>
      <c r="AT111" s="1" t="s">
        <v>92</v>
      </c>
      <c r="AU111" s="1" t="s">
        <v>92</v>
      </c>
      <c r="AV111" s="1" t="s">
        <v>92</v>
      </c>
      <c r="AW111" s="1" t="s">
        <v>92</v>
      </c>
      <c r="AX111" s="1" t="s">
        <v>209</v>
      </c>
      <c r="BA111" s="1" t="s">
        <v>92</v>
      </c>
      <c r="BB111" s="1" t="s">
        <v>92</v>
      </c>
      <c r="BC111" s="1" t="s">
        <v>227</v>
      </c>
      <c r="BD111" s="1" t="s">
        <v>112</v>
      </c>
      <c r="BE111">
        <v>3</v>
      </c>
      <c r="BF111" s="1" t="s">
        <v>870</v>
      </c>
      <c r="BG111" s="1" t="s">
        <v>92</v>
      </c>
      <c r="BH111" s="1" t="s">
        <v>92</v>
      </c>
      <c r="BI111" s="1" t="s">
        <v>868</v>
      </c>
      <c r="BJ111" s="1" t="s">
        <v>92</v>
      </c>
      <c r="BK111" s="1" t="s">
        <v>92</v>
      </c>
      <c r="BL111">
        <v>30</v>
      </c>
      <c r="BP111" s="1" t="s">
        <v>92</v>
      </c>
      <c r="BQ111" s="1" t="s">
        <v>92</v>
      </c>
      <c r="BR111" s="1" t="s">
        <v>868</v>
      </c>
      <c r="BS111" s="1" t="s">
        <v>433</v>
      </c>
      <c r="BT111" s="1" t="s">
        <v>92</v>
      </c>
      <c r="BU111" s="1" t="s">
        <v>92</v>
      </c>
      <c r="BV111" s="1" t="s">
        <v>92</v>
      </c>
      <c r="BW111" s="1" t="s">
        <v>92</v>
      </c>
      <c r="BX111">
        <v>15000</v>
      </c>
      <c r="BY111" s="7">
        <f t="shared" si="7"/>
        <v>2.2727272727272725</v>
      </c>
      <c r="BZ111">
        <v>3500</v>
      </c>
      <c r="CM111" s="1" t="s">
        <v>92</v>
      </c>
    </row>
    <row r="112" spans="1:91">
      <c r="A112" s="1" t="s">
        <v>871</v>
      </c>
      <c r="B112" s="1" t="s">
        <v>872</v>
      </c>
      <c r="C112">
        <v>104</v>
      </c>
      <c r="D112" s="1" t="s">
        <v>502</v>
      </c>
      <c r="E112" s="1" t="s">
        <v>357</v>
      </c>
      <c r="F112" s="1" t="s">
        <v>142</v>
      </c>
      <c r="G112">
        <v>50</v>
      </c>
      <c r="H112">
        <v>199</v>
      </c>
      <c r="I112" s="3"/>
      <c r="J112" s="1" t="s">
        <v>96</v>
      </c>
      <c r="M112" s="1" t="s">
        <v>92</v>
      </c>
      <c r="N112">
        <v>2014</v>
      </c>
      <c r="O112">
        <v>2018</v>
      </c>
      <c r="P112" s="1" t="s">
        <v>666</v>
      </c>
      <c r="Q112" s="1" t="s">
        <v>667</v>
      </c>
      <c r="R112" s="1" t="s">
        <v>668</v>
      </c>
      <c r="S112" s="1" t="s">
        <v>873</v>
      </c>
      <c r="T112">
        <v>1950</v>
      </c>
      <c r="U112">
        <v>1938</v>
      </c>
      <c r="V112" s="1" t="s">
        <v>670</v>
      </c>
      <c r="W112">
        <v>2018</v>
      </c>
      <c r="X112">
        <v>292.07</v>
      </c>
      <c r="Y112">
        <v>5841.4</v>
      </c>
      <c r="Z112">
        <v>0.13</v>
      </c>
      <c r="AA112">
        <v>1.1499999999999999</v>
      </c>
      <c r="AB112" s="1" t="s">
        <v>670</v>
      </c>
      <c r="AC112">
        <v>2018</v>
      </c>
      <c r="AD112">
        <v>0.17</v>
      </c>
      <c r="AE112">
        <v>20</v>
      </c>
      <c r="AF112" s="1" t="s">
        <v>183</v>
      </c>
      <c r="AG112" s="1" t="s">
        <v>874</v>
      </c>
      <c r="AH112" s="1" t="s">
        <v>875</v>
      </c>
      <c r="AJ112" s="1" t="s">
        <v>876</v>
      </c>
      <c r="AK112" s="1" t="s">
        <v>502</v>
      </c>
      <c r="AL112" s="1" t="s">
        <v>877</v>
      </c>
      <c r="AM112" s="1" t="s">
        <v>92</v>
      </c>
      <c r="AN112" s="1" t="s">
        <v>92</v>
      </c>
      <c r="AO112" s="1" t="s">
        <v>845</v>
      </c>
      <c r="AP112" s="1" t="s">
        <v>502</v>
      </c>
      <c r="AQ112" s="1" t="s">
        <v>121</v>
      </c>
      <c r="AR112" s="1" t="s">
        <v>106</v>
      </c>
      <c r="AS112" s="1" t="s">
        <v>123</v>
      </c>
      <c r="AT112" s="1" t="s">
        <v>110</v>
      </c>
      <c r="AU112" s="1" t="s">
        <v>878</v>
      </c>
      <c r="AV112" s="1" t="s">
        <v>502</v>
      </c>
      <c r="AW112" s="1" t="s">
        <v>92</v>
      </c>
      <c r="AX112" s="1" t="s">
        <v>209</v>
      </c>
      <c r="AY112">
        <v>100</v>
      </c>
      <c r="AZ112">
        <v>40</v>
      </c>
      <c r="BA112" s="1" t="s">
        <v>879</v>
      </c>
      <c r="BB112" s="1" t="s">
        <v>502</v>
      </c>
      <c r="BC112" s="1" t="s">
        <v>111</v>
      </c>
      <c r="BD112" s="1" t="s">
        <v>210</v>
      </c>
      <c r="BE112">
        <v>9</v>
      </c>
      <c r="BF112" s="1" t="s">
        <v>615</v>
      </c>
      <c r="BG112" s="1" t="s">
        <v>880</v>
      </c>
      <c r="BH112" s="1" t="s">
        <v>172</v>
      </c>
      <c r="BI112" s="1" t="s">
        <v>290</v>
      </c>
      <c r="BJ112" s="1" t="s">
        <v>172</v>
      </c>
      <c r="BK112" s="1" t="s">
        <v>171</v>
      </c>
      <c r="BM112">
        <v>27360</v>
      </c>
      <c r="BN112">
        <v>293</v>
      </c>
      <c r="BO112">
        <v>393</v>
      </c>
      <c r="BP112" s="1" t="s">
        <v>881</v>
      </c>
      <c r="BQ112" s="1" t="s">
        <v>172</v>
      </c>
      <c r="BR112" s="1" t="s">
        <v>882</v>
      </c>
      <c r="BS112" s="1" t="s">
        <v>118</v>
      </c>
      <c r="BT112" s="1" t="s">
        <v>252</v>
      </c>
      <c r="BU112" s="1" t="s">
        <v>290</v>
      </c>
      <c r="BV112" s="1" t="s">
        <v>172</v>
      </c>
      <c r="BW112" s="1" t="s">
        <v>134</v>
      </c>
      <c r="BX112">
        <v>620000</v>
      </c>
      <c r="BY112" s="7">
        <f t="shared" si="7"/>
        <v>2.0666666666666664</v>
      </c>
      <c r="BZ112">
        <v>150</v>
      </c>
      <c r="CE112">
        <v>620000</v>
      </c>
      <c r="CF112">
        <v>150</v>
      </c>
      <c r="CG112">
        <v>190</v>
      </c>
      <c r="CH112">
        <v>12</v>
      </c>
      <c r="CI112">
        <v>760</v>
      </c>
      <c r="CJ112">
        <v>4</v>
      </c>
      <c r="CK112">
        <v>1300</v>
      </c>
      <c r="CL112">
        <v>100</v>
      </c>
      <c r="CM112" s="1" t="s">
        <v>883</v>
      </c>
    </row>
    <row r="113" spans="1:91">
      <c r="A113" s="1" t="s">
        <v>934</v>
      </c>
      <c r="B113" s="1" t="s">
        <v>92</v>
      </c>
      <c r="C113">
        <v>112</v>
      </c>
      <c r="D113" s="1" t="s">
        <v>777</v>
      </c>
      <c r="E113" s="1" t="s">
        <v>778</v>
      </c>
      <c r="F113" s="1" t="s">
        <v>142</v>
      </c>
      <c r="G113">
        <v>100</v>
      </c>
      <c r="H113">
        <v>380</v>
      </c>
      <c r="I113" s="3"/>
      <c r="J113" s="1" t="s">
        <v>96</v>
      </c>
      <c r="M113" s="1" t="s">
        <v>92</v>
      </c>
      <c r="N113">
        <v>2014</v>
      </c>
      <c r="O113">
        <v>2018</v>
      </c>
      <c r="P113" s="1" t="s">
        <v>779</v>
      </c>
      <c r="Q113" s="1" t="s">
        <v>780</v>
      </c>
      <c r="R113" s="1" t="s">
        <v>781</v>
      </c>
      <c r="S113" s="1" t="s">
        <v>935</v>
      </c>
      <c r="T113">
        <v>2960</v>
      </c>
      <c r="U113">
        <v>880</v>
      </c>
      <c r="V113" s="1" t="s">
        <v>101</v>
      </c>
      <c r="W113">
        <v>2017</v>
      </c>
      <c r="X113">
        <v>895.36</v>
      </c>
      <c r="Y113">
        <v>8953.6</v>
      </c>
      <c r="Z113">
        <v>0.2</v>
      </c>
      <c r="AA113">
        <v>1.9</v>
      </c>
      <c r="AB113" s="1" t="s">
        <v>783</v>
      </c>
      <c r="AC113">
        <v>2017</v>
      </c>
      <c r="AD113">
        <v>0.15</v>
      </c>
      <c r="AE113">
        <v>20</v>
      </c>
      <c r="AF113" s="1" t="s">
        <v>102</v>
      </c>
      <c r="AG113" s="1" t="s">
        <v>92</v>
      </c>
      <c r="AH113" s="1" t="s">
        <v>936</v>
      </c>
      <c r="AJ113" s="1" t="s">
        <v>186</v>
      </c>
      <c r="AK113" s="1" t="s">
        <v>172</v>
      </c>
      <c r="AL113" s="1" t="s">
        <v>186</v>
      </c>
      <c r="AM113" s="1" t="s">
        <v>92</v>
      </c>
      <c r="AN113" s="1" t="s">
        <v>785</v>
      </c>
      <c r="AO113" s="1" t="s">
        <v>189</v>
      </c>
      <c r="AP113" s="1" t="s">
        <v>172</v>
      </c>
      <c r="AQ113" s="1" t="s">
        <v>92</v>
      </c>
      <c r="AR113" s="1" t="s">
        <v>92</v>
      </c>
      <c r="AS113" s="1" t="s">
        <v>288</v>
      </c>
      <c r="AT113" s="1" t="s">
        <v>110</v>
      </c>
      <c r="AU113" s="1" t="s">
        <v>167</v>
      </c>
      <c r="AV113" s="1" t="s">
        <v>118</v>
      </c>
      <c r="AW113" s="1" t="s">
        <v>92</v>
      </c>
      <c r="AX113" s="1" t="s">
        <v>209</v>
      </c>
      <c r="BA113" s="1" t="s">
        <v>92</v>
      </c>
      <c r="BB113" s="1" t="s">
        <v>92</v>
      </c>
      <c r="BC113" s="1" t="s">
        <v>227</v>
      </c>
      <c r="BD113" s="1" t="s">
        <v>210</v>
      </c>
      <c r="BE113">
        <v>5.5</v>
      </c>
      <c r="BF113" s="1" t="s">
        <v>615</v>
      </c>
      <c r="BG113" s="1" t="s">
        <v>92</v>
      </c>
      <c r="BH113" s="1" t="s">
        <v>92</v>
      </c>
      <c r="BI113" s="1" t="s">
        <v>290</v>
      </c>
      <c r="BJ113" s="1" t="s">
        <v>172</v>
      </c>
      <c r="BK113" s="1" t="s">
        <v>937</v>
      </c>
      <c r="BP113" s="1" t="s">
        <v>186</v>
      </c>
      <c r="BQ113" s="1" t="s">
        <v>172</v>
      </c>
      <c r="BR113" s="1" t="s">
        <v>186</v>
      </c>
      <c r="BS113" s="1" t="s">
        <v>172</v>
      </c>
      <c r="BT113" s="1" t="s">
        <v>910</v>
      </c>
      <c r="BU113" s="1" t="s">
        <v>92</v>
      </c>
      <c r="BV113" s="1" t="s">
        <v>92</v>
      </c>
      <c r="BW113" s="1" t="s">
        <v>92</v>
      </c>
      <c r="BX113">
        <v>850000</v>
      </c>
      <c r="BY113" s="7">
        <f t="shared" si="7"/>
        <v>1.4166666666666665</v>
      </c>
      <c r="CM113" s="1" t="s">
        <v>92</v>
      </c>
    </row>
    <row r="114" spans="1:91">
      <c r="A114" s="1" t="s">
        <v>884</v>
      </c>
      <c r="B114" s="1" t="s">
        <v>885</v>
      </c>
      <c r="C114">
        <v>105</v>
      </c>
      <c r="D114" s="1" t="s">
        <v>502</v>
      </c>
      <c r="E114" s="1" t="s">
        <v>357</v>
      </c>
      <c r="F114" s="1" t="s">
        <v>142</v>
      </c>
      <c r="G114">
        <v>15</v>
      </c>
      <c r="H114">
        <v>75</v>
      </c>
      <c r="I114" s="3"/>
      <c r="J114" s="1" t="s">
        <v>269</v>
      </c>
      <c r="M114" s="1" t="s">
        <v>92</v>
      </c>
      <c r="N114">
        <v>2015</v>
      </c>
      <c r="O114">
        <v>2018</v>
      </c>
      <c r="P114" s="1" t="s">
        <v>886</v>
      </c>
      <c r="Q114" s="1" t="s">
        <v>887</v>
      </c>
      <c r="R114" s="1" t="s">
        <v>888</v>
      </c>
      <c r="S114" s="1" t="s">
        <v>889</v>
      </c>
      <c r="U114">
        <v>700</v>
      </c>
      <c r="V114" s="1" t="s">
        <v>670</v>
      </c>
      <c r="W114">
        <v>2018</v>
      </c>
      <c r="X114">
        <v>105.49</v>
      </c>
      <c r="Y114">
        <v>7033</v>
      </c>
      <c r="Z114">
        <v>0.12</v>
      </c>
      <c r="AB114" s="1" t="s">
        <v>670</v>
      </c>
      <c r="AC114">
        <v>2018</v>
      </c>
      <c r="AF114" s="1" t="s">
        <v>92</v>
      </c>
      <c r="AG114" s="1" t="s">
        <v>92</v>
      </c>
      <c r="AH114" s="1" t="s">
        <v>92</v>
      </c>
      <c r="AJ114" s="1" t="s">
        <v>890</v>
      </c>
      <c r="AK114" s="1" t="s">
        <v>502</v>
      </c>
      <c r="AL114" s="1" t="s">
        <v>891</v>
      </c>
      <c r="AM114" s="1" t="s">
        <v>92</v>
      </c>
      <c r="AN114" s="1" t="s">
        <v>92</v>
      </c>
      <c r="AO114" s="1" t="s">
        <v>892</v>
      </c>
      <c r="AP114" s="1" t="s">
        <v>502</v>
      </c>
      <c r="AQ114" s="1" t="s">
        <v>893</v>
      </c>
      <c r="AR114" s="1" t="s">
        <v>502</v>
      </c>
      <c r="AS114" s="1" t="s">
        <v>190</v>
      </c>
      <c r="AT114" s="1" t="s">
        <v>190</v>
      </c>
      <c r="AU114" s="1" t="s">
        <v>92</v>
      </c>
      <c r="AV114" s="1" t="s">
        <v>92</v>
      </c>
      <c r="AW114" s="1" t="s">
        <v>92</v>
      </c>
      <c r="AX114" s="1" t="s">
        <v>209</v>
      </c>
      <c r="BA114" s="1" t="s">
        <v>92</v>
      </c>
      <c r="BB114" s="1" t="s">
        <v>92</v>
      </c>
      <c r="BC114" s="1" t="s">
        <v>92</v>
      </c>
      <c r="BD114" s="1" t="s">
        <v>193</v>
      </c>
      <c r="BE114">
        <v>14</v>
      </c>
      <c r="BF114" s="1" t="s">
        <v>894</v>
      </c>
      <c r="BG114" s="1" t="s">
        <v>893</v>
      </c>
      <c r="BH114" s="1" t="s">
        <v>502</v>
      </c>
      <c r="BI114" s="1" t="s">
        <v>893</v>
      </c>
      <c r="BJ114" s="1" t="s">
        <v>502</v>
      </c>
      <c r="BK114" s="1" t="s">
        <v>92</v>
      </c>
      <c r="BP114" s="1" t="s">
        <v>92</v>
      </c>
      <c r="BQ114" s="1" t="s">
        <v>92</v>
      </c>
      <c r="BR114" s="1" t="s">
        <v>893</v>
      </c>
      <c r="BS114" s="1" t="s">
        <v>502</v>
      </c>
      <c r="BT114" s="1" t="s">
        <v>895</v>
      </c>
      <c r="BU114" s="1" t="s">
        <v>92</v>
      </c>
      <c r="BV114" s="1" t="s">
        <v>92</v>
      </c>
      <c r="BW114" s="1" t="s">
        <v>92</v>
      </c>
      <c r="BX114">
        <v>170000</v>
      </c>
      <c r="BY114" s="7">
        <f t="shared" si="7"/>
        <v>1.8888888888888888</v>
      </c>
      <c r="CM114" s="1" t="s">
        <v>896</v>
      </c>
    </row>
    <row r="115" spans="1:91">
      <c r="A115" s="1" t="s">
        <v>897</v>
      </c>
      <c r="B115" s="1" t="s">
        <v>92</v>
      </c>
      <c r="C115">
        <v>106</v>
      </c>
      <c r="D115" s="1" t="s">
        <v>777</v>
      </c>
      <c r="E115" s="1" t="s">
        <v>778</v>
      </c>
      <c r="F115" s="1" t="s">
        <v>142</v>
      </c>
      <c r="G115">
        <v>100</v>
      </c>
      <c r="H115">
        <v>320</v>
      </c>
      <c r="I115" s="3"/>
      <c r="J115" s="1" t="s">
        <v>96</v>
      </c>
      <c r="M115" s="1" t="s">
        <v>92</v>
      </c>
      <c r="N115">
        <v>2015</v>
      </c>
      <c r="O115">
        <v>2018</v>
      </c>
      <c r="P115" s="1" t="s">
        <v>779</v>
      </c>
      <c r="Q115" s="1" t="s">
        <v>814</v>
      </c>
      <c r="R115" s="1" t="s">
        <v>832</v>
      </c>
      <c r="S115" s="1" t="s">
        <v>898</v>
      </c>
      <c r="T115">
        <v>2937</v>
      </c>
      <c r="U115">
        <v>690</v>
      </c>
      <c r="V115" s="1" t="s">
        <v>101</v>
      </c>
      <c r="W115">
        <v>2015</v>
      </c>
      <c r="X115">
        <v>724.57</v>
      </c>
      <c r="Y115">
        <v>7245.7</v>
      </c>
      <c r="Z115">
        <v>0.19</v>
      </c>
      <c r="AA115">
        <v>1.9</v>
      </c>
      <c r="AB115" s="1" t="s">
        <v>783</v>
      </c>
      <c r="AC115">
        <v>2015</v>
      </c>
      <c r="AD115">
        <v>0.16</v>
      </c>
      <c r="AE115">
        <v>20</v>
      </c>
      <c r="AF115" s="1" t="s">
        <v>102</v>
      </c>
      <c r="AG115" s="1" t="s">
        <v>92</v>
      </c>
      <c r="AH115" s="1" t="s">
        <v>899</v>
      </c>
      <c r="AJ115" s="1" t="s">
        <v>900</v>
      </c>
      <c r="AK115" s="1" t="s">
        <v>901</v>
      </c>
      <c r="AL115" s="1" t="s">
        <v>902</v>
      </c>
      <c r="AM115" s="1" t="s">
        <v>92</v>
      </c>
      <c r="AN115" s="1" t="s">
        <v>92</v>
      </c>
      <c r="AO115" s="1" t="s">
        <v>903</v>
      </c>
      <c r="AP115" s="1" t="s">
        <v>904</v>
      </c>
      <c r="AQ115" s="1" t="s">
        <v>92</v>
      </c>
      <c r="AR115" s="1" t="s">
        <v>92</v>
      </c>
      <c r="AS115" s="1" t="s">
        <v>371</v>
      </c>
      <c r="AT115" s="1" t="s">
        <v>110</v>
      </c>
      <c r="AU115" s="1" t="s">
        <v>92</v>
      </c>
      <c r="AV115" s="1" t="s">
        <v>92</v>
      </c>
      <c r="AW115" s="1" t="s">
        <v>92</v>
      </c>
      <c r="AX115" s="1" t="s">
        <v>209</v>
      </c>
      <c r="BA115" s="1" t="s">
        <v>92</v>
      </c>
      <c r="BB115" s="1" t="s">
        <v>92</v>
      </c>
      <c r="BC115" s="1" t="s">
        <v>227</v>
      </c>
      <c r="BD115" s="1" t="s">
        <v>210</v>
      </c>
      <c r="BE115">
        <v>4.5</v>
      </c>
      <c r="BF115" s="1" t="s">
        <v>615</v>
      </c>
      <c r="BG115" s="1" t="s">
        <v>92</v>
      </c>
      <c r="BH115" s="1" t="s">
        <v>92</v>
      </c>
      <c r="BI115" s="1" t="s">
        <v>290</v>
      </c>
      <c r="BJ115" s="1" t="s">
        <v>172</v>
      </c>
      <c r="BK115" s="1" t="s">
        <v>92</v>
      </c>
      <c r="BN115">
        <v>293</v>
      </c>
      <c r="BO115">
        <v>393</v>
      </c>
      <c r="BP115" s="1" t="s">
        <v>313</v>
      </c>
      <c r="BQ115" s="1" t="s">
        <v>172</v>
      </c>
      <c r="BR115" s="1" t="s">
        <v>313</v>
      </c>
      <c r="BS115" s="1" t="s">
        <v>172</v>
      </c>
      <c r="BT115" s="1" t="s">
        <v>314</v>
      </c>
      <c r="BU115" s="1" t="s">
        <v>92</v>
      </c>
      <c r="BV115" s="1" t="s">
        <v>92</v>
      </c>
      <c r="BW115" s="1" t="s">
        <v>92</v>
      </c>
      <c r="BX115">
        <v>869800</v>
      </c>
      <c r="BY115" s="7">
        <f t="shared" si="7"/>
        <v>1.4496666666666667</v>
      </c>
      <c r="CG115">
        <v>266</v>
      </c>
      <c r="CI115">
        <v>1064</v>
      </c>
      <c r="CJ115">
        <v>4</v>
      </c>
      <c r="CM115" s="1" t="s">
        <v>92</v>
      </c>
    </row>
    <row r="116" spans="1:91">
      <c r="A116" s="1" t="s">
        <v>911</v>
      </c>
      <c r="B116" s="1" t="s">
        <v>92</v>
      </c>
      <c r="C116">
        <v>108</v>
      </c>
      <c r="D116" s="1" t="s">
        <v>403</v>
      </c>
      <c r="E116" s="1" t="s">
        <v>404</v>
      </c>
      <c r="F116" s="1" t="s">
        <v>142</v>
      </c>
      <c r="G116">
        <v>200</v>
      </c>
      <c r="H116">
        <v>600</v>
      </c>
      <c r="I116" s="3">
        <f>H116/(G116*365*24/1000)</f>
        <v>0.34246575342465752</v>
      </c>
      <c r="J116" s="1" t="s">
        <v>96</v>
      </c>
      <c r="K116">
        <v>70</v>
      </c>
      <c r="L116" s="7">
        <f>K116/G116</f>
        <v>0.35</v>
      </c>
      <c r="M116" s="1" t="s">
        <v>912</v>
      </c>
      <c r="N116">
        <v>2015</v>
      </c>
      <c r="O116">
        <v>2018</v>
      </c>
      <c r="P116" s="1" t="s">
        <v>788</v>
      </c>
      <c r="Q116" s="1" t="s">
        <v>92</v>
      </c>
      <c r="R116" s="1" t="s">
        <v>789</v>
      </c>
      <c r="S116" s="1" t="s">
        <v>92</v>
      </c>
      <c r="T116">
        <v>2503</v>
      </c>
      <c r="U116">
        <v>1100</v>
      </c>
      <c r="V116" s="1" t="s">
        <v>101</v>
      </c>
      <c r="W116">
        <v>2018</v>
      </c>
      <c r="X116">
        <v>1119.2</v>
      </c>
      <c r="Y116">
        <v>5596</v>
      </c>
      <c r="Z116">
        <v>0.16</v>
      </c>
      <c r="AA116">
        <v>1.36</v>
      </c>
      <c r="AB116" s="1" t="s">
        <v>791</v>
      </c>
      <c r="AC116">
        <v>2018</v>
      </c>
      <c r="AD116">
        <v>0.14000000000000001</v>
      </c>
      <c r="AE116">
        <v>25</v>
      </c>
      <c r="AF116" s="1" t="s">
        <v>102</v>
      </c>
      <c r="AG116" s="1" t="s">
        <v>92</v>
      </c>
      <c r="AH116" s="1" t="s">
        <v>913</v>
      </c>
      <c r="AJ116" s="1" t="s">
        <v>793</v>
      </c>
      <c r="AK116" s="1" t="s">
        <v>794</v>
      </c>
      <c r="AL116" s="1" t="s">
        <v>914</v>
      </c>
      <c r="AM116" s="1" t="s">
        <v>92</v>
      </c>
      <c r="AN116" s="1" t="s">
        <v>915</v>
      </c>
      <c r="AO116" s="1" t="s">
        <v>916</v>
      </c>
      <c r="AP116" s="1" t="s">
        <v>917</v>
      </c>
      <c r="AQ116" s="1" t="s">
        <v>92</v>
      </c>
      <c r="AR116" s="1" t="s">
        <v>92</v>
      </c>
      <c r="AS116" s="1" t="s">
        <v>288</v>
      </c>
      <c r="AT116" s="1" t="s">
        <v>110</v>
      </c>
      <c r="AU116" s="1" t="s">
        <v>167</v>
      </c>
      <c r="AV116" s="1" t="s">
        <v>118</v>
      </c>
      <c r="AW116" s="1" t="s">
        <v>918</v>
      </c>
      <c r="AX116" s="1" t="s">
        <v>209</v>
      </c>
      <c r="BA116" s="1" t="s">
        <v>92</v>
      </c>
      <c r="BB116" s="1" t="s">
        <v>92</v>
      </c>
      <c r="BC116" s="1" t="s">
        <v>227</v>
      </c>
      <c r="BD116" s="1" t="s">
        <v>210</v>
      </c>
      <c r="BE116">
        <v>7</v>
      </c>
      <c r="BF116" s="1" t="s">
        <v>615</v>
      </c>
      <c r="BG116" s="1" t="s">
        <v>92</v>
      </c>
      <c r="BH116" s="1" t="s">
        <v>92</v>
      </c>
      <c r="BI116" s="1" t="s">
        <v>290</v>
      </c>
      <c r="BJ116" s="1" t="s">
        <v>172</v>
      </c>
      <c r="BK116" s="1" t="s">
        <v>92</v>
      </c>
      <c r="BN116">
        <v>293</v>
      </c>
      <c r="BO116">
        <v>393</v>
      </c>
      <c r="BP116" s="1" t="s">
        <v>92</v>
      </c>
      <c r="BQ116" s="1" t="s">
        <v>92</v>
      </c>
      <c r="BR116" s="1" t="s">
        <v>313</v>
      </c>
      <c r="BS116" s="1" t="s">
        <v>172</v>
      </c>
      <c r="BT116" s="1" t="s">
        <v>466</v>
      </c>
      <c r="BU116" s="1" t="s">
        <v>92</v>
      </c>
      <c r="BV116" s="1" t="s">
        <v>92</v>
      </c>
      <c r="BW116" s="1" t="s">
        <v>92</v>
      </c>
      <c r="BX116">
        <v>1779900</v>
      </c>
      <c r="BY116" s="7">
        <f t="shared" si="7"/>
        <v>1.48325</v>
      </c>
      <c r="CM116" s="1" t="s">
        <v>92</v>
      </c>
    </row>
    <row r="117" spans="1:91">
      <c r="A117" s="1" t="s">
        <v>921</v>
      </c>
      <c r="B117" s="1" t="s">
        <v>922</v>
      </c>
      <c r="C117">
        <v>110</v>
      </c>
      <c r="D117" s="1" t="s">
        <v>502</v>
      </c>
      <c r="E117" s="1" t="s">
        <v>357</v>
      </c>
      <c r="F117" s="1" t="s">
        <v>142</v>
      </c>
      <c r="G117">
        <v>100</v>
      </c>
      <c r="H117">
        <v>483</v>
      </c>
      <c r="I117" s="3"/>
      <c r="J117" s="1" t="s">
        <v>177</v>
      </c>
      <c r="M117" s="1" t="s">
        <v>92</v>
      </c>
      <c r="N117">
        <v>2016</v>
      </c>
      <c r="O117">
        <v>2018</v>
      </c>
      <c r="P117" s="1" t="s">
        <v>822</v>
      </c>
      <c r="Q117" s="1" t="s">
        <v>823</v>
      </c>
      <c r="R117" s="1" t="s">
        <v>824</v>
      </c>
      <c r="S117" s="1" t="s">
        <v>923</v>
      </c>
      <c r="T117">
        <v>1777</v>
      </c>
      <c r="U117">
        <v>3040</v>
      </c>
      <c r="V117" s="1" t="s">
        <v>670</v>
      </c>
      <c r="W117">
        <v>2018</v>
      </c>
      <c r="X117">
        <v>458.15</v>
      </c>
      <c r="Y117">
        <v>4581.5</v>
      </c>
      <c r="Z117">
        <v>0.08</v>
      </c>
      <c r="AA117">
        <v>1.1499999999999999</v>
      </c>
      <c r="AB117" s="1" t="s">
        <v>670</v>
      </c>
      <c r="AC117">
        <v>2018</v>
      </c>
      <c r="AD117">
        <v>0.17</v>
      </c>
      <c r="AE117">
        <v>20</v>
      </c>
      <c r="AF117" s="1" t="s">
        <v>183</v>
      </c>
      <c r="AG117" s="1" t="s">
        <v>874</v>
      </c>
      <c r="AH117" s="1" t="s">
        <v>92</v>
      </c>
      <c r="AI117">
        <v>8</v>
      </c>
      <c r="AJ117" s="1" t="s">
        <v>843</v>
      </c>
      <c r="AK117" s="1" t="s">
        <v>502</v>
      </c>
      <c r="AL117" s="1" t="s">
        <v>843</v>
      </c>
      <c r="AM117" s="1" t="s">
        <v>92</v>
      </c>
      <c r="AN117" s="1" t="s">
        <v>844</v>
      </c>
      <c r="AO117" s="1" t="s">
        <v>845</v>
      </c>
      <c r="AP117" s="1" t="s">
        <v>502</v>
      </c>
      <c r="AQ117" s="1" t="s">
        <v>924</v>
      </c>
      <c r="AR117" s="1" t="s">
        <v>502</v>
      </c>
      <c r="AS117" s="1" t="s">
        <v>798</v>
      </c>
      <c r="AT117" s="1" t="s">
        <v>298</v>
      </c>
      <c r="AU117" s="1" t="s">
        <v>191</v>
      </c>
      <c r="AV117" s="1" t="s">
        <v>106</v>
      </c>
      <c r="AW117" s="1" t="s">
        <v>925</v>
      </c>
      <c r="AX117" s="1" t="s">
        <v>209</v>
      </c>
      <c r="AY117">
        <v>126</v>
      </c>
      <c r="AZ117">
        <v>45</v>
      </c>
      <c r="BA117" s="1" t="s">
        <v>926</v>
      </c>
      <c r="BB117" s="1" t="s">
        <v>502</v>
      </c>
      <c r="BC117" s="1" t="s">
        <v>227</v>
      </c>
      <c r="BD117" s="1" t="s">
        <v>112</v>
      </c>
      <c r="BE117">
        <v>11</v>
      </c>
      <c r="BF117" s="1" t="s">
        <v>798</v>
      </c>
      <c r="BG117" s="1" t="s">
        <v>927</v>
      </c>
      <c r="BH117" s="1" t="s">
        <v>502</v>
      </c>
      <c r="BI117" s="1" t="s">
        <v>843</v>
      </c>
      <c r="BJ117" s="1" t="s">
        <v>502</v>
      </c>
      <c r="BK117" s="1" t="s">
        <v>678</v>
      </c>
      <c r="BL117">
        <v>263</v>
      </c>
      <c r="BN117">
        <v>290</v>
      </c>
      <c r="BO117">
        <v>565</v>
      </c>
      <c r="BP117" s="1" t="s">
        <v>843</v>
      </c>
      <c r="BQ117" s="1" t="s">
        <v>502</v>
      </c>
      <c r="BR117" s="1" t="s">
        <v>843</v>
      </c>
      <c r="BS117" s="1" t="s">
        <v>502</v>
      </c>
      <c r="BT117" s="1" t="s">
        <v>92</v>
      </c>
      <c r="BU117" s="1" t="s">
        <v>92</v>
      </c>
      <c r="BV117" s="1" t="s">
        <v>92</v>
      </c>
      <c r="BW117" s="1" t="s">
        <v>92</v>
      </c>
      <c r="BX117">
        <v>1400000</v>
      </c>
      <c r="BY117" s="7">
        <f t="shared" si="7"/>
        <v>2.3333333333333335</v>
      </c>
      <c r="BZ117">
        <v>12121</v>
      </c>
      <c r="CA117">
        <v>116</v>
      </c>
      <c r="CK117">
        <v>1500</v>
      </c>
      <c r="CL117">
        <v>60</v>
      </c>
      <c r="CM117" s="1" t="s">
        <v>928</v>
      </c>
    </row>
    <row r="118" spans="1:91">
      <c r="A118" s="1" t="s">
        <v>929</v>
      </c>
      <c r="B118" s="1" t="s">
        <v>930</v>
      </c>
      <c r="C118">
        <v>111</v>
      </c>
      <c r="D118" s="1" t="s">
        <v>502</v>
      </c>
      <c r="E118" s="1" t="s">
        <v>357</v>
      </c>
      <c r="F118" s="1" t="s">
        <v>142</v>
      </c>
      <c r="G118">
        <v>50</v>
      </c>
      <c r="H118">
        <v>146</v>
      </c>
      <c r="I118" s="3"/>
      <c r="J118" s="1" t="s">
        <v>177</v>
      </c>
      <c r="M118" s="1" t="s">
        <v>92</v>
      </c>
      <c r="N118">
        <v>2016</v>
      </c>
      <c r="O118">
        <v>2018</v>
      </c>
      <c r="P118" s="1" t="s">
        <v>666</v>
      </c>
      <c r="Q118" s="1" t="s">
        <v>667</v>
      </c>
      <c r="R118" s="1" t="s">
        <v>668</v>
      </c>
      <c r="S118" s="1" t="s">
        <v>669</v>
      </c>
      <c r="T118">
        <v>2043</v>
      </c>
      <c r="U118">
        <v>1050</v>
      </c>
      <c r="V118" s="1" t="s">
        <v>670</v>
      </c>
      <c r="W118">
        <v>2018</v>
      </c>
      <c r="X118">
        <v>158.24</v>
      </c>
      <c r="Y118">
        <v>3164.8</v>
      </c>
      <c r="Z118">
        <v>0.09</v>
      </c>
      <c r="AA118">
        <v>1.1499999999999999</v>
      </c>
      <c r="AB118" s="1" t="s">
        <v>670</v>
      </c>
      <c r="AC118">
        <v>2018</v>
      </c>
      <c r="AD118">
        <v>0.18</v>
      </c>
      <c r="AE118">
        <v>20</v>
      </c>
      <c r="AF118" s="1" t="s">
        <v>183</v>
      </c>
      <c r="AG118" s="1" t="s">
        <v>874</v>
      </c>
      <c r="AH118" s="1" t="s">
        <v>92</v>
      </c>
      <c r="AI118">
        <v>2.5</v>
      </c>
      <c r="AJ118" s="1" t="s">
        <v>671</v>
      </c>
      <c r="AK118" s="1" t="s">
        <v>502</v>
      </c>
      <c r="AL118" s="1" t="s">
        <v>671</v>
      </c>
      <c r="AM118" s="1" t="s">
        <v>92</v>
      </c>
      <c r="AN118" s="1" t="s">
        <v>672</v>
      </c>
      <c r="AO118" s="1" t="s">
        <v>673</v>
      </c>
      <c r="AP118" s="1" t="s">
        <v>502</v>
      </c>
      <c r="AQ118" s="1" t="s">
        <v>674</v>
      </c>
      <c r="AR118" s="1" t="s">
        <v>502</v>
      </c>
      <c r="AS118" s="1" t="s">
        <v>798</v>
      </c>
      <c r="AT118" s="1" t="s">
        <v>298</v>
      </c>
      <c r="AU118" s="1" t="s">
        <v>511</v>
      </c>
      <c r="AV118" s="1" t="s">
        <v>502</v>
      </c>
      <c r="AW118" s="1" t="s">
        <v>931</v>
      </c>
      <c r="AX118" s="1" t="s">
        <v>209</v>
      </c>
      <c r="AY118">
        <v>132</v>
      </c>
      <c r="AZ118">
        <v>0.43099999999999999</v>
      </c>
      <c r="BA118" s="1" t="s">
        <v>676</v>
      </c>
      <c r="BB118" s="1" t="s">
        <v>502</v>
      </c>
      <c r="BC118" s="1" t="s">
        <v>227</v>
      </c>
      <c r="BD118" s="1" t="s">
        <v>112</v>
      </c>
      <c r="BE118">
        <v>7</v>
      </c>
      <c r="BF118" s="1" t="s">
        <v>615</v>
      </c>
      <c r="BG118" s="1" t="s">
        <v>677</v>
      </c>
      <c r="BH118" s="1" t="s">
        <v>502</v>
      </c>
      <c r="BI118" s="1" t="s">
        <v>676</v>
      </c>
      <c r="BJ118" s="1" t="s">
        <v>502</v>
      </c>
      <c r="BK118" s="1" t="s">
        <v>678</v>
      </c>
      <c r="BL118">
        <v>200</v>
      </c>
      <c r="BN118">
        <v>290</v>
      </c>
      <c r="BO118">
        <v>565</v>
      </c>
      <c r="BP118" s="1" t="s">
        <v>679</v>
      </c>
      <c r="BQ118" s="1" t="s">
        <v>502</v>
      </c>
      <c r="BR118" s="1" t="s">
        <v>679</v>
      </c>
      <c r="BS118" s="1" t="s">
        <v>502</v>
      </c>
      <c r="BT118" s="1" t="s">
        <v>680</v>
      </c>
      <c r="BU118" s="1" t="s">
        <v>932</v>
      </c>
      <c r="BV118" s="1" t="s">
        <v>502</v>
      </c>
      <c r="BW118" s="1" t="s">
        <v>92</v>
      </c>
      <c r="BX118">
        <v>542700</v>
      </c>
      <c r="BY118" s="7">
        <f t="shared" si="7"/>
        <v>1.8090000000000002</v>
      </c>
      <c r="BZ118">
        <v>27135</v>
      </c>
      <c r="CA118">
        <v>20</v>
      </c>
      <c r="CK118">
        <v>1500</v>
      </c>
      <c r="CL118">
        <v>70</v>
      </c>
      <c r="CM118" s="1" t="s">
        <v>933</v>
      </c>
    </row>
    <row r="119" spans="1:91">
      <c r="A119" s="1" t="s">
        <v>919</v>
      </c>
      <c r="B119" s="1" t="s">
        <v>92</v>
      </c>
      <c r="C119">
        <v>109</v>
      </c>
      <c r="D119" s="1" t="s">
        <v>403</v>
      </c>
      <c r="E119" s="1" t="s">
        <v>404</v>
      </c>
      <c r="F119" s="1" t="s">
        <v>142</v>
      </c>
      <c r="G119">
        <v>150</v>
      </c>
      <c r="H119">
        <v>500</v>
      </c>
      <c r="I119" s="3"/>
      <c r="J119" s="1" t="s">
        <v>177</v>
      </c>
      <c r="K119">
        <v>70</v>
      </c>
      <c r="L119" s="7">
        <f>K119/G119</f>
        <v>0.46666666666666667</v>
      </c>
      <c r="M119" s="1" t="s">
        <v>912</v>
      </c>
      <c r="N119">
        <v>2017</v>
      </c>
      <c r="O119">
        <v>2018</v>
      </c>
      <c r="P119" s="1" t="s">
        <v>788</v>
      </c>
      <c r="Q119" s="1" t="s">
        <v>92</v>
      </c>
      <c r="R119" s="1" t="s">
        <v>789</v>
      </c>
      <c r="S119" s="1" t="s">
        <v>920</v>
      </c>
      <c r="T119">
        <v>2508</v>
      </c>
      <c r="U119">
        <v>862</v>
      </c>
      <c r="V119" s="1" t="s">
        <v>101</v>
      </c>
      <c r="W119">
        <v>2018</v>
      </c>
      <c r="X119">
        <v>877.05</v>
      </c>
      <c r="Y119">
        <v>5847</v>
      </c>
      <c r="Z119">
        <v>0.15</v>
      </c>
      <c r="AA119">
        <v>1.42</v>
      </c>
      <c r="AB119" s="1" t="s">
        <v>791</v>
      </c>
      <c r="AC119">
        <v>2018</v>
      </c>
      <c r="AD119">
        <v>0.15</v>
      </c>
      <c r="AE119">
        <v>25</v>
      </c>
      <c r="AF119" s="1" t="s">
        <v>102</v>
      </c>
      <c r="AG119" s="1" t="s">
        <v>92</v>
      </c>
      <c r="AH119" s="1" t="s">
        <v>913</v>
      </c>
      <c r="AJ119" s="1" t="s">
        <v>793</v>
      </c>
      <c r="AK119" s="1" t="s">
        <v>794</v>
      </c>
      <c r="AL119" s="1" t="s">
        <v>914</v>
      </c>
      <c r="AM119" s="1" t="s">
        <v>92</v>
      </c>
      <c r="AN119" s="1" t="s">
        <v>915</v>
      </c>
      <c r="AO119" s="1" t="s">
        <v>916</v>
      </c>
      <c r="AP119" s="1" t="s">
        <v>917</v>
      </c>
      <c r="AQ119" s="1" t="s">
        <v>92</v>
      </c>
      <c r="AR119" s="1" t="s">
        <v>92</v>
      </c>
      <c r="AS119" s="1" t="s">
        <v>615</v>
      </c>
      <c r="AT119" s="1" t="s">
        <v>298</v>
      </c>
      <c r="AU119" s="1" t="s">
        <v>167</v>
      </c>
      <c r="AV119" s="1" t="s">
        <v>118</v>
      </c>
      <c r="AW119" s="1" t="s">
        <v>797</v>
      </c>
      <c r="AX119" s="1" t="s">
        <v>209</v>
      </c>
      <c r="BA119" s="1" t="s">
        <v>92</v>
      </c>
      <c r="BB119" s="1" t="s">
        <v>92</v>
      </c>
      <c r="BC119" s="1" t="s">
        <v>227</v>
      </c>
      <c r="BD119" s="1" t="s">
        <v>112</v>
      </c>
      <c r="BE119">
        <v>7</v>
      </c>
      <c r="BF119" s="1" t="s">
        <v>615</v>
      </c>
      <c r="BG119" s="1" t="s">
        <v>92</v>
      </c>
      <c r="BH119" s="1" t="s">
        <v>92</v>
      </c>
      <c r="BI119" s="1" t="s">
        <v>313</v>
      </c>
      <c r="BJ119" s="1" t="s">
        <v>172</v>
      </c>
      <c r="BK119" s="1" t="s">
        <v>92</v>
      </c>
      <c r="BL119">
        <v>247</v>
      </c>
      <c r="BP119" s="1" t="s">
        <v>92</v>
      </c>
      <c r="BQ119" s="1" t="s">
        <v>92</v>
      </c>
      <c r="BR119" s="1" t="s">
        <v>313</v>
      </c>
      <c r="BS119" s="1" t="s">
        <v>172</v>
      </c>
      <c r="BT119" s="1" t="s">
        <v>394</v>
      </c>
      <c r="BU119" s="1" t="s">
        <v>92</v>
      </c>
      <c r="BV119" s="1" t="s">
        <v>92</v>
      </c>
      <c r="BW119" s="1" t="s">
        <v>92</v>
      </c>
      <c r="BX119">
        <v>1312000</v>
      </c>
      <c r="BY119" s="7">
        <f t="shared" si="7"/>
        <v>1.4577777777777776</v>
      </c>
      <c r="CM119" s="1" t="s">
        <v>92</v>
      </c>
    </row>
    <row r="120" spans="1:91">
      <c r="A120" s="1" t="s">
        <v>905</v>
      </c>
      <c r="B120" s="1" t="s">
        <v>92</v>
      </c>
      <c r="C120">
        <v>107</v>
      </c>
      <c r="D120" s="1" t="s">
        <v>794</v>
      </c>
      <c r="E120" s="1" t="s">
        <v>404</v>
      </c>
      <c r="F120" s="1" t="s">
        <v>142</v>
      </c>
      <c r="G120">
        <v>50</v>
      </c>
      <c r="J120" s="1" t="s">
        <v>405</v>
      </c>
      <c r="K120">
        <v>1390</v>
      </c>
      <c r="L120" s="7">
        <f>K120/G120</f>
        <v>27.8</v>
      </c>
      <c r="M120" s="1" t="s">
        <v>406</v>
      </c>
      <c r="N120">
        <v>2018</v>
      </c>
      <c r="O120">
        <v>2018</v>
      </c>
      <c r="P120" s="1" t="s">
        <v>92</v>
      </c>
      <c r="Q120" s="1" t="s">
        <v>92</v>
      </c>
      <c r="R120" s="1" t="s">
        <v>906</v>
      </c>
      <c r="S120" s="1" t="s">
        <v>907</v>
      </c>
      <c r="T120">
        <v>2521</v>
      </c>
      <c r="V120" s="1" t="s">
        <v>92</v>
      </c>
      <c r="AB120" s="1" t="s">
        <v>92</v>
      </c>
      <c r="AF120" s="1" t="s">
        <v>92</v>
      </c>
      <c r="AG120" s="1" t="s">
        <v>92</v>
      </c>
      <c r="AH120" s="1" t="s">
        <v>92</v>
      </c>
      <c r="AJ120" s="1" t="s">
        <v>908</v>
      </c>
      <c r="AK120" s="1" t="s">
        <v>106</v>
      </c>
      <c r="AL120" s="1" t="s">
        <v>909</v>
      </c>
      <c r="AM120" s="1" t="s">
        <v>92</v>
      </c>
      <c r="AN120" s="1" t="s">
        <v>92</v>
      </c>
      <c r="AO120" s="1" t="s">
        <v>92</v>
      </c>
      <c r="AP120" s="1" t="s">
        <v>92</v>
      </c>
      <c r="AQ120" s="1" t="s">
        <v>92</v>
      </c>
      <c r="AR120" s="1" t="s">
        <v>92</v>
      </c>
      <c r="AS120" s="1" t="s">
        <v>371</v>
      </c>
      <c r="AT120" s="1" t="s">
        <v>110</v>
      </c>
      <c r="AU120" s="1" t="s">
        <v>92</v>
      </c>
      <c r="AV120" s="1" t="s">
        <v>92</v>
      </c>
      <c r="AW120" s="1" t="s">
        <v>92</v>
      </c>
      <c r="AX120" s="1" t="s">
        <v>209</v>
      </c>
      <c r="BA120" s="1" t="s">
        <v>92</v>
      </c>
      <c r="BB120" s="1" t="s">
        <v>92</v>
      </c>
      <c r="BC120" s="1" t="s">
        <v>92</v>
      </c>
      <c r="BD120" s="1" t="s">
        <v>92</v>
      </c>
      <c r="BF120" s="1" t="s">
        <v>92</v>
      </c>
      <c r="BG120" s="1" t="s">
        <v>92</v>
      </c>
      <c r="BH120" s="1" t="s">
        <v>92</v>
      </c>
      <c r="BI120" s="1" t="s">
        <v>92</v>
      </c>
      <c r="BJ120" s="1" t="s">
        <v>92</v>
      </c>
      <c r="BK120" s="1" t="s">
        <v>92</v>
      </c>
      <c r="BP120" s="1" t="s">
        <v>92</v>
      </c>
      <c r="BQ120" s="1" t="s">
        <v>92</v>
      </c>
      <c r="BR120" s="1" t="s">
        <v>186</v>
      </c>
      <c r="BS120" s="1" t="s">
        <v>172</v>
      </c>
      <c r="BT120" s="1" t="s">
        <v>910</v>
      </c>
      <c r="BU120" s="1" t="s">
        <v>92</v>
      </c>
      <c r="BV120" s="1" t="s">
        <v>92</v>
      </c>
      <c r="BW120" s="1" t="s">
        <v>92</v>
      </c>
      <c r="CM120" s="1" t="s">
        <v>92</v>
      </c>
    </row>
    <row r="121" spans="1:91">
      <c r="A121" s="1" t="s">
        <v>938</v>
      </c>
      <c r="B121" s="1" t="s">
        <v>92</v>
      </c>
      <c r="C121">
        <v>113</v>
      </c>
      <c r="D121" s="1" t="s">
        <v>115</v>
      </c>
      <c r="E121" s="1" t="s">
        <v>404</v>
      </c>
      <c r="F121" s="1" t="s">
        <v>142</v>
      </c>
      <c r="G121">
        <v>110</v>
      </c>
      <c r="H121">
        <v>415</v>
      </c>
      <c r="I121" s="3"/>
      <c r="J121" s="1" t="s">
        <v>96</v>
      </c>
      <c r="M121" s="1" t="s">
        <v>939</v>
      </c>
      <c r="N121">
        <v>2015</v>
      </c>
      <c r="O121">
        <v>2019</v>
      </c>
      <c r="P121" s="1" t="s">
        <v>940</v>
      </c>
      <c r="Q121" s="1" t="s">
        <v>92</v>
      </c>
      <c r="R121" s="1" t="s">
        <v>941</v>
      </c>
      <c r="S121" s="1" t="s">
        <v>942</v>
      </c>
      <c r="T121">
        <v>2393</v>
      </c>
      <c r="U121">
        <v>1000</v>
      </c>
      <c r="V121" s="1" t="s">
        <v>101</v>
      </c>
      <c r="W121">
        <v>2017</v>
      </c>
      <c r="X121">
        <v>1017.45</v>
      </c>
      <c r="Y121">
        <v>9249.6</v>
      </c>
      <c r="Z121">
        <v>0.21</v>
      </c>
      <c r="AA121">
        <v>0.76</v>
      </c>
      <c r="AB121" s="1" t="s">
        <v>943</v>
      </c>
      <c r="AC121">
        <v>2017</v>
      </c>
      <c r="AD121">
        <v>0.23</v>
      </c>
      <c r="AE121">
        <v>25</v>
      </c>
      <c r="AF121" s="1" t="s">
        <v>102</v>
      </c>
      <c r="AG121" s="1" t="s">
        <v>92</v>
      </c>
      <c r="AH121" s="1" t="s">
        <v>944</v>
      </c>
      <c r="AJ121" s="1" t="s">
        <v>945</v>
      </c>
      <c r="AK121" s="1" t="s">
        <v>946</v>
      </c>
      <c r="AL121" s="1" t="s">
        <v>947</v>
      </c>
      <c r="AM121" s="1" t="s">
        <v>92</v>
      </c>
      <c r="AN121" s="1" t="s">
        <v>948</v>
      </c>
      <c r="AO121" s="1" t="s">
        <v>949</v>
      </c>
      <c r="AP121" s="1" t="s">
        <v>946</v>
      </c>
      <c r="AQ121" s="1" t="s">
        <v>92</v>
      </c>
      <c r="AR121" s="1" t="s">
        <v>92</v>
      </c>
      <c r="AS121" s="1" t="s">
        <v>950</v>
      </c>
      <c r="AT121" s="1" t="s">
        <v>110</v>
      </c>
      <c r="AU121" s="1" t="s">
        <v>92</v>
      </c>
      <c r="AV121" s="1" t="s">
        <v>92</v>
      </c>
      <c r="AW121" s="1" t="s">
        <v>92</v>
      </c>
      <c r="AX121" s="1" t="s">
        <v>209</v>
      </c>
      <c r="BA121" s="1" t="s">
        <v>92</v>
      </c>
      <c r="BB121" s="1" t="s">
        <v>92</v>
      </c>
      <c r="BC121" s="1" t="s">
        <v>92</v>
      </c>
      <c r="BD121" s="1" t="s">
        <v>210</v>
      </c>
      <c r="BE121">
        <v>4.5</v>
      </c>
      <c r="BF121" s="1" t="s">
        <v>373</v>
      </c>
      <c r="BG121" s="1" t="s">
        <v>92</v>
      </c>
      <c r="BH121" s="1" t="s">
        <v>92</v>
      </c>
      <c r="BI121" s="1" t="s">
        <v>290</v>
      </c>
      <c r="BJ121" s="1" t="s">
        <v>172</v>
      </c>
      <c r="BK121" s="1" t="s">
        <v>92</v>
      </c>
      <c r="BP121" s="1" t="s">
        <v>186</v>
      </c>
      <c r="BQ121" s="1" t="s">
        <v>172</v>
      </c>
      <c r="BR121" s="1" t="s">
        <v>186</v>
      </c>
      <c r="BS121" s="1" t="s">
        <v>172</v>
      </c>
      <c r="BT121" s="1" t="s">
        <v>663</v>
      </c>
      <c r="BU121" s="1" t="s">
        <v>290</v>
      </c>
      <c r="BV121" s="1" t="s">
        <v>172</v>
      </c>
      <c r="BW121" s="1" t="s">
        <v>92</v>
      </c>
      <c r="CH121">
        <v>10</v>
      </c>
      <c r="CK121">
        <v>633</v>
      </c>
      <c r="CL121">
        <v>60</v>
      </c>
      <c r="CM121" s="1" t="s">
        <v>92</v>
      </c>
    </row>
    <row r="122" spans="1:91">
      <c r="A122" s="1" t="s">
        <v>951</v>
      </c>
      <c r="B122" s="1" t="s">
        <v>92</v>
      </c>
      <c r="C122">
        <v>114</v>
      </c>
      <c r="D122" s="1" t="s">
        <v>115</v>
      </c>
      <c r="E122" s="1" t="s">
        <v>404</v>
      </c>
      <c r="F122" s="1" t="s">
        <v>142</v>
      </c>
      <c r="G122">
        <v>121</v>
      </c>
      <c r="H122">
        <v>320</v>
      </c>
      <c r="I122" s="3"/>
      <c r="J122" s="1" t="s">
        <v>177</v>
      </c>
      <c r="M122" s="1" t="s">
        <v>952</v>
      </c>
      <c r="N122">
        <v>2015</v>
      </c>
      <c r="O122">
        <v>2019</v>
      </c>
      <c r="P122" s="1" t="s">
        <v>940</v>
      </c>
      <c r="Q122" s="1" t="s">
        <v>92</v>
      </c>
      <c r="R122" s="1" t="s">
        <v>941</v>
      </c>
      <c r="S122" s="1" t="s">
        <v>953</v>
      </c>
      <c r="T122">
        <v>2393</v>
      </c>
      <c r="U122">
        <v>840</v>
      </c>
      <c r="V122" s="1" t="s">
        <v>101</v>
      </c>
      <c r="W122">
        <v>2017</v>
      </c>
      <c r="X122">
        <v>854.66</v>
      </c>
      <c r="Y122">
        <v>7063.3</v>
      </c>
      <c r="Z122">
        <v>0.23</v>
      </c>
      <c r="AA122">
        <v>0.79</v>
      </c>
      <c r="AB122" s="1" t="s">
        <v>943</v>
      </c>
      <c r="AC122">
        <v>2017</v>
      </c>
      <c r="AD122">
        <v>0.24</v>
      </c>
      <c r="AE122">
        <v>25</v>
      </c>
      <c r="AF122" s="1" t="s">
        <v>102</v>
      </c>
      <c r="AG122" s="1" t="s">
        <v>92</v>
      </c>
      <c r="AH122" s="1" t="s">
        <v>92</v>
      </c>
      <c r="AI122">
        <v>3.2</v>
      </c>
      <c r="AJ122" s="1" t="s">
        <v>954</v>
      </c>
      <c r="AK122" s="1" t="s">
        <v>106</v>
      </c>
      <c r="AL122" s="1" t="s">
        <v>955</v>
      </c>
      <c r="AM122" s="1" t="s">
        <v>92</v>
      </c>
      <c r="AN122" s="1" t="s">
        <v>948</v>
      </c>
      <c r="AO122" s="1" t="s">
        <v>908</v>
      </c>
      <c r="AP122" s="1" t="s">
        <v>106</v>
      </c>
      <c r="AQ122" s="1" t="s">
        <v>92</v>
      </c>
      <c r="AR122" s="1" t="s">
        <v>92</v>
      </c>
      <c r="AS122" s="1" t="s">
        <v>190</v>
      </c>
      <c r="AT122" s="1" t="s">
        <v>190</v>
      </c>
      <c r="AU122" s="1" t="s">
        <v>92</v>
      </c>
      <c r="AV122" s="1" t="s">
        <v>92</v>
      </c>
      <c r="AW122" s="1" t="s">
        <v>92</v>
      </c>
      <c r="AX122" s="1" t="s">
        <v>209</v>
      </c>
      <c r="BA122" s="1" t="s">
        <v>92</v>
      </c>
      <c r="BB122" s="1" t="s">
        <v>92</v>
      </c>
      <c r="BC122" s="1" t="s">
        <v>92</v>
      </c>
      <c r="BD122" s="1" t="s">
        <v>92</v>
      </c>
      <c r="BF122" s="1" t="s">
        <v>92</v>
      </c>
      <c r="BG122" s="1" t="s">
        <v>92</v>
      </c>
      <c r="BH122" s="1" t="s">
        <v>92</v>
      </c>
      <c r="BI122" s="1" t="s">
        <v>956</v>
      </c>
      <c r="BJ122" s="1" t="s">
        <v>106</v>
      </c>
      <c r="BK122" s="1" t="s">
        <v>92</v>
      </c>
      <c r="BL122">
        <v>240</v>
      </c>
      <c r="BP122" s="1" t="s">
        <v>92</v>
      </c>
      <c r="BQ122" s="1" t="s">
        <v>92</v>
      </c>
      <c r="BR122" s="1" t="s">
        <v>738</v>
      </c>
      <c r="BS122" s="1" t="s">
        <v>106</v>
      </c>
      <c r="BT122" s="1" t="s">
        <v>957</v>
      </c>
      <c r="BU122" s="1" t="s">
        <v>958</v>
      </c>
      <c r="BV122" s="1" t="s">
        <v>92</v>
      </c>
      <c r="BW122" s="1" t="s">
        <v>92</v>
      </c>
      <c r="BX122">
        <v>1052480</v>
      </c>
      <c r="BY122" s="7">
        <f>BX122/6000/G122</f>
        <v>1.4496969696969697</v>
      </c>
      <c r="BZ122">
        <v>50600</v>
      </c>
      <c r="CA122">
        <v>21</v>
      </c>
      <c r="CM122" s="1" t="s">
        <v>92</v>
      </c>
    </row>
    <row r="123" spans="1:91">
      <c r="A123" s="1" t="s">
        <v>985</v>
      </c>
      <c r="B123" s="1" t="s">
        <v>92</v>
      </c>
      <c r="C123">
        <v>117</v>
      </c>
      <c r="D123" s="1" t="s">
        <v>483</v>
      </c>
      <c r="E123" s="1" t="s">
        <v>176</v>
      </c>
      <c r="F123" s="1" t="s">
        <v>142</v>
      </c>
      <c r="G123">
        <v>9</v>
      </c>
      <c r="H123">
        <v>20.2</v>
      </c>
      <c r="I123" s="3"/>
      <c r="J123" s="1" t="s">
        <v>269</v>
      </c>
      <c r="M123" s="1" t="s">
        <v>92</v>
      </c>
      <c r="N123">
        <v>2016</v>
      </c>
      <c r="O123">
        <v>2019</v>
      </c>
      <c r="P123" s="1" t="s">
        <v>484</v>
      </c>
      <c r="Q123" s="1" t="s">
        <v>92</v>
      </c>
      <c r="R123" s="1" t="s">
        <v>986</v>
      </c>
      <c r="S123" s="1" t="s">
        <v>987</v>
      </c>
      <c r="T123">
        <v>1930</v>
      </c>
      <c r="V123" s="1" t="s">
        <v>92</v>
      </c>
      <c r="AB123" s="1" t="s">
        <v>92</v>
      </c>
      <c r="AE123">
        <v>20</v>
      </c>
      <c r="AF123" s="1" t="s">
        <v>92</v>
      </c>
      <c r="AG123" s="1" t="s">
        <v>988</v>
      </c>
      <c r="AH123" s="1" t="s">
        <v>92</v>
      </c>
      <c r="AI123">
        <v>0.35</v>
      </c>
      <c r="AJ123" s="1" t="s">
        <v>989</v>
      </c>
      <c r="AK123" s="1" t="s">
        <v>483</v>
      </c>
      <c r="AL123" s="1" t="s">
        <v>990</v>
      </c>
      <c r="AM123" s="1" t="s">
        <v>991</v>
      </c>
      <c r="AN123" s="1" t="s">
        <v>992</v>
      </c>
      <c r="AO123" s="1" t="s">
        <v>92</v>
      </c>
      <c r="AP123" s="1" t="s">
        <v>92</v>
      </c>
      <c r="AQ123" s="1" t="s">
        <v>92</v>
      </c>
      <c r="AR123" s="1" t="s">
        <v>92</v>
      </c>
      <c r="AS123" s="1" t="s">
        <v>190</v>
      </c>
      <c r="AT123" s="1" t="s">
        <v>190</v>
      </c>
      <c r="AU123" s="1" t="s">
        <v>92</v>
      </c>
      <c r="AV123" s="1" t="s">
        <v>92</v>
      </c>
      <c r="AW123" s="1" t="s">
        <v>92</v>
      </c>
      <c r="AX123" s="1" t="s">
        <v>92</v>
      </c>
      <c r="AY123">
        <v>70</v>
      </c>
      <c r="BA123" s="1" t="s">
        <v>92</v>
      </c>
      <c r="BB123" s="1" t="s">
        <v>92</v>
      </c>
      <c r="BC123" s="1" t="s">
        <v>227</v>
      </c>
      <c r="BD123" s="1" t="s">
        <v>193</v>
      </c>
      <c r="BE123">
        <v>3</v>
      </c>
      <c r="BF123" s="1" t="s">
        <v>993</v>
      </c>
      <c r="BG123" s="1" t="s">
        <v>92</v>
      </c>
      <c r="BH123" s="1" t="s">
        <v>92</v>
      </c>
      <c r="BI123" s="1" t="s">
        <v>994</v>
      </c>
      <c r="BJ123" s="1" t="s">
        <v>483</v>
      </c>
      <c r="BK123" s="1" t="s">
        <v>92</v>
      </c>
      <c r="BN123">
        <v>190</v>
      </c>
      <c r="BO123">
        <v>285</v>
      </c>
      <c r="BP123" s="1" t="s">
        <v>92</v>
      </c>
      <c r="BQ123" s="1" t="s">
        <v>92</v>
      </c>
      <c r="BR123" s="1" t="s">
        <v>92</v>
      </c>
      <c r="BS123" s="1" t="s">
        <v>92</v>
      </c>
      <c r="BT123" s="1" t="s">
        <v>92</v>
      </c>
      <c r="BU123" s="1" t="s">
        <v>92</v>
      </c>
      <c r="BV123" s="1" t="s">
        <v>92</v>
      </c>
      <c r="BW123" s="1" t="s">
        <v>92</v>
      </c>
      <c r="BX123">
        <v>153000</v>
      </c>
      <c r="BY123" s="7">
        <f>BX123/6000/G123</f>
        <v>2.8333333333333335</v>
      </c>
      <c r="CB123">
        <v>14</v>
      </c>
      <c r="CC123">
        <v>27</v>
      </c>
      <c r="CD123">
        <v>340</v>
      </c>
      <c r="CM123" s="1" t="s">
        <v>92</v>
      </c>
    </row>
    <row r="124" spans="1:91">
      <c r="A124" s="1" t="s">
        <v>1005</v>
      </c>
      <c r="B124" s="1" t="s">
        <v>92</v>
      </c>
      <c r="C124">
        <v>119</v>
      </c>
      <c r="D124" s="1" t="s">
        <v>777</v>
      </c>
      <c r="E124" s="1" t="s">
        <v>778</v>
      </c>
      <c r="F124" s="1" t="s">
        <v>142</v>
      </c>
      <c r="G124">
        <v>100</v>
      </c>
      <c r="H124">
        <v>500</v>
      </c>
      <c r="I124" s="3">
        <f>H124/(G124*365*24/1000)</f>
        <v>0.57077625570776258</v>
      </c>
      <c r="J124" s="1" t="s">
        <v>96</v>
      </c>
      <c r="M124" s="1" t="s">
        <v>92</v>
      </c>
      <c r="N124">
        <v>2016</v>
      </c>
      <c r="O124">
        <v>2019</v>
      </c>
      <c r="P124" s="1" t="s">
        <v>779</v>
      </c>
      <c r="Q124" s="1" t="s">
        <v>1006</v>
      </c>
      <c r="R124" s="1" t="s">
        <v>1007</v>
      </c>
      <c r="S124" s="1" t="s">
        <v>1008</v>
      </c>
      <c r="T124">
        <v>2830</v>
      </c>
      <c r="U124">
        <v>12000</v>
      </c>
      <c r="V124" s="1" t="s">
        <v>783</v>
      </c>
      <c r="W124">
        <v>2019</v>
      </c>
      <c r="X124">
        <v>917.86</v>
      </c>
      <c r="Y124">
        <v>9178.6</v>
      </c>
      <c r="Z124">
        <v>0.16</v>
      </c>
      <c r="AA124">
        <v>1.8</v>
      </c>
      <c r="AB124" s="1" t="s">
        <v>783</v>
      </c>
      <c r="AC124">
        <v>2019</v>
      </c>
      <c r="AD124">
        <v>0.14000000000000001</v>
      </c>
      <c r="AE124">
        <v>20</v>
      </c>
      <c r="AF124" s="1" t="s">
        <v>102</v>
      </c>
      <c r="AG124" s="1" t="s">
        <v>92</v>
      </c>
      <c r="AH124" s="1" t="s">
        <v>92</v>
      </c>
      <c r="AI124">
        <v>4.5</v>
      </c>
      <c r="AJ124" s="1" t="s">
        <v>1009</v>
      </c>
      <c r="AK124" s="1" t="s">
        <v>483</v>
      </c>
      <c r="AL124" s="1" t="s">
        <v>1010</v>
      </c>
      <c r="AM124" s="1" t="s">
        <v>92</v>
      </c>
      <c r="AN124" s="1" t="s">
        <v>785</v>
      </c>
      <c r="AO124" s="1" t="s">
        <v>1011</v>
      </c>
      <c r="AP124" s="1" t="s">
        <v>172</v>
      </c>
      <c r="AQ124" s="1" t="s">
        <v>92</v>
      </c>
      <c r="AR124" s="1" t="s">
        <v>92</v>
      </c>
      <c r="AS124" s="1" t="s">
        <v>371</v>
      </c>
      <c r="AT124" s="1" t="s">
        <v>110</v>
      </c>
      <c r="AU124" s="1" t="s">
        <v>92</v>
      </c>
      <c r="AV124" s="1" t="s">
        <v>92</v>
      </c>
      <c r="AW124" s="1" t="s">
        <v>92</v>
      </c>
      <c r="AX124" s="1" t="s">
        <v>209</v>
      </c>
      <c r="BA124" s="1" t="s">
        <v>92</v>
      </c>
      <c r="BB124" s="1" t="s">
        <v>92</v>
      </c>
      <c r="BC124" s="1" t="s">
        <v>227</v>
      </c>
      <c r="BD124" s="1" t="s">
        <v>210</v>
      </c>
      <c r="BE124">
        <v>5</v>
      </c>
      <c r="BF124" s="1" t="s">
        <v>615</v>
      </c>
      <c r="BG124" s="1" t="s">
        <v>92</v>
      </c>
      <c r="BH124" s="1" t="s">
        <v>92</v>
      </c>
      <c r="BI124" s="1" t="s">
        <v>290</v>
      </c>
      <c r="BJ124" s="1" t="s">
        <v>172</v>
      </c>
      <c r="BK124" s="1" t="s">
        <v>92</v>
      </c>
      <c r="BN124">
        <v>293</v>
      </c>
      <c r="BO124">
        <v>393</v>
      </c>
      <c r="BP124" s="1" t="s">
        <v>92</v>
      </c>
      <c r="BQ124" s="1" t="s">
        <v>92</v>
      </c>
      <c r="BR124" s="1" t="s">
        <v>313</v>
      </c>
      <c r="BS124" s="1" t="s">
        <v>172</v>
      </c>
      <c r="BT124" s="1" t="s">
        <v>466</v>
      </c>
      <c r="BU124" s="1" t="s">
        <v>92</v>
      </c>
      <c r="BV124" s="1" t="s">
        <v>92</v>
      </c>
      <c r="BW124" s="1" t="s">
        <v>92</v>
      </c>
      <c r="CM124" s="1" t="s">
        <v>92</v>
      </c>
    </row>
    <row r="125" spans="1:91">
      <c r="A125" s="1" t="s">
        <v>1127</v>
      </c>
      <c r="B125" s="1" t="s">
        <v>92</v>
      </c>
      <c r="C125">
        <v>129</v>
      </c>
      <c r="D125" s="1" t="s">
        <v>356</v>
      </c>
      <c r="E125" s="1" t="s">
        <v>357</v>
      </c>
      <c r="F125" s="1" t="s">
        <v>142</v>
      </c>
      <c r="G125">
        <v>14</v>
      </c>
      <c r="H125">
        <v>14</v>
      </c>
      <c r="I125" s="3">
        <f>H125/(G125*365*24/1000)</f>
        <v>0.11415525114155251</v>
      </c>
      <c r="J125" s="1" t="s">
        <v>1128</v>
      </c>
      <c r="K125">
        <v>210</v>
      </c>
      <c r="L125" s="7">
        <f>K125/G125</f>
        <v>15</v>
      </c>
      <c r="M125" s="1" t="s">
        <v>406</v>
      </c>
      <c r="N125">
        <v>2016</v>
      </c>
      <c r="O125">
        <v>2019</v>
      </c>
      <c r="P125" s="1" t="s">
        <v>1129</v>
      </c>
      <c r="Q125" s="1" t="s">
        <v>92</v>
      </c>
      <c r="R125" s="1" t="s">
        <v>1130</v>
      </c>
      <c r="S125" s="1" t="s">
        <v>1131</v>
      </c>
      <c r="T125">
        <v>1223</v>
      </c>
      <c r="V125" s="1" t="s">
        <v>92</v>
      </c>
      <c r="AB125" s="1" t="s">
        <v>92</v>
      </c>
      <c r="AF125" s="1" t="s">
        <v>92</v>
      </c>
      <c r="AG125" s="1" t="s">
        <v>92</v>
      </c>
      <c r="AH125" s="1" t="s">
        <v>92</v>
      </c>
      <c r="AJ125" s="1" t="s">
        <v>1132</v>
      </c>
      <c r="AK125" s="1" t="s">
        <v>118</v>
      </c>
      <c r="AL125" s="1" t="s">
        <v>1133</v>
      </c>
      <c r="AM125" s="1" t="s">
        <v>92</v>
      </c>
      <c r="AN125" s="1" t="s">
        <v>1133</v>
      </c>
      <c r="AO125" s="1" t="s">
        <v>1134</v>
      </c>
      <c r="AP125" s="1" t="s">
        <v>356</v>
      </c>
      <c r="AQ125" s="1" t="s">
        <v>92</v>
      </c>
      <c r="AR125" s="1" t="s">
        <v>92</v>
      </c>
      <c r="AS125" s="1" t="s">
        <v>574</v>
      </c>
      <c r="AT125" s="1" t="s">
        <v>190</v>
      </c>
      <c r="AU125" s="1" t="s">
        <v>92</v>
      </c>
      <c r="AV125" s="1" t="s">
        <v>92</v>
      </c>
      <c r="AW125" s="1" t="s">
        <v>92</v>
      </c>
      <c r="AX125" s="1" t="s">
        <v>209</v>
      </c>
      <c r="BA125" s="1" t="s">
        <v>92</v>
      </c>
      <c r="BB125" s="1" t="s">
        <v>92</v>
      </c>
      <c r="BC125" s="1" t="s">
        <v>92</v>
      </c>
      <c r="BD125" s="1" t="s">
        <v>92</v>
      </c>
      <c r="BF125" s="1" t="s">
        <v>92</v>
      </c>
      <c r="BG125" s="1" t="s">
        <v>92</v>
      </c>
      <c r="BH125" s="1" t="s">
        <v>92</v>
      </c>
      <c r="BI125" s="1" t="s">
        <v>1135</v>
      </c>
      <c r="BJ125" s="1" t="s">
        <v>502</v>
      </c>
      <c r="BK125" s="1" t="s">
        <v>92</v>
      </c>
      <c r="BO125">
        <v>250</v>
      </c>
      <c r="BP125" s="1" t="s">
        <v>92</v>
      </c>
      <c r="BQ125" s="1" t="s">
        <v>92</v>
      </c>
      <c r="BR125" s="1" t="s">
        <v>1132</v>
      </c>
      <c r="BS125" s="1" t="s">
        <v>276</v>
      </c>
      <c r="BT125" s="1" t="s">
        <v>92</v>
      </c>
      <c r="BU125" s="1" t="s">
        <v>92</v>
      </c>
      <c r="BV125" s="1" t="s">
        <v>92</v>
      </c>
      <c r="BW125" s="1" t="s">
        <v>92</v>
      </c>
      <c r="BX125">
        <v>33000</v>
      </c>
      <c r="BY125" s="7">
        <f>BX125/6000/G125</f>
        <v>0.39285714285714285</v>
      </c>
      <c r="CC125">
        <v>0</v>
      </c>
      <c r="CM125" s="1" t="s">
        <v>1136</v>
      </c>
    </row>
    <row r="126" spans="1:91">
      <c r="A126" s="1" t="s">
        <v>959</v>
      </c>
      <c r="B126" s="1" t="s">
        <v>960</v>
      </c>
      <c r="C126">
        <v>115</v>
      </c>
      <c r="D126" s="1" t="s">
        <v>502</v>
      </c>
      <c r="E126" s="1" t="s">
        <v>357</v>
      </c>
      <c r="F126" s="1" t="s">
        <v>142</v>
      </c>
      <c r="G126">
        <v>50</v>
      </c>
      <c r="H126">
        <v>198.4</v>
      </c>
      <c r="I126" s="3"/>
      <c r="J126" s="1" t="s">
        <v>177</v>
      </c>
      <c r="M126" s="1" t="s">
        <v>92</v>
      </c>
      <c r="N126">
        <v>2017</v>
      </c>
      <c r="O126">
        <v>2019</v>
      </c>
      <c r="P126" s="1" t="s">
        <v>961</v>
      </c>
      <c r="Q126" s="1" t="s">
        <v>962</v>
      </c>
      <c r="R126" s="1" t="s">
        <v>963</v>
      </c>
      <c r="S126" s="2" t="s">
        <v>964</v>
      </c>
      <c r="T126">
        <v>1789</v>
      </c>
      <c r="U126">
        <v>1580</v>
      </c>
      <c r="V126" s="1" t="s">
        <v>670</v>
      </c>
      <c r="W126">
        <v>2017</v>
      </c>
      <c r="X126">
        <v>238.12</v>
      </c>
      <c r="Y126">
        <v>4762.3</v>
      </c>
      <c r="Z126">
        <v>0.1</v>
      </c>
      <c r="AA126">
        <v>1.1499999999999999</v>
      </c>
      <c r="AB126" s="1" t="s">
        <v>670</v>
      </c>
      <c r="AC126">
        <v>2017</v>
      </c>
      <c r="AD126">
        <v>0.17</v>
      </c>
      <c r="AE126">
        <v>20</v>
      </c>
      <c r="AF126" s="1" t="s">
        <v>183</v>
      </c>
      <c r="AG126" s="1" t="s">
        <v>874</v>
      </c>
      <c r="AH126" s="1" t="s">
        <v>92</v>
      </c>
      <c r="AI126">
        <v>4.4000000000000004</v>
      </c>
      <c r="AJ126" s="1" t="s">
        <v>965</v>
      </c>
      <c r="AK126" s="1" t="s">
        <v>502</v>
      </c>
      <c r="AL126" s="1" t="s">
        <v>966</v>
      </c>
      <c r="AM126" s="1" t="s">
        <v>92</v>
      </c>
      <c r="AN126" s="1" t="s">
        <v>967</v>
      </c>
      <c r="AO126" s="1" t="s">
        <v>968</v>
      </c>
      <c r="AP126" s="1" t="s">
        <v>502</v>
      </c>
      <c r="AQ126" s="1" t="s">
        <v>969</v>
      </c>
      <c r="AR126" s="1" t="s">
        <v>502</v>
      </c>
      <c r="AS126" s="1" t="s">
        <v>970</v>
      </c>
      <c r="AT126" s="1" t="s">
        <v>298</v>
      </c>
      <c r="AU126" s="1" t="s">
        <v>971</v>
      </c>
      <c r="AV126" s="1" t="s">
        <v>502</v>
      </c>
      <c r="AW126" s="1" t="s">
        <v>972</v>
      </c>
      <c r="AX126" s="1" t="s">
        <v>209</v>
      </c>
      <c r="AY126">
        <v>140</v>
      </c>
      <c r="AZ126">
        <v>44</v>
      </c>
      <c r="BA126" s="1" t="s">
        <v>514</v>
      </c>
      <c r="BB126" s="1" t="s">
        <v>502</v>
      </c>
      <c r="BC126" s="1" t="s">
        <v>973</v>
      </c>
      <c r="BD126" s="1" t="s">
        <v>112</v>
      </c>
      <c r="BE126">
        <v>13</v>
      </c>
      <c r="BF126" s="1" t="s">
        <v>798</v>
      </c>
      <c r="BG126" s="1" t="s">
        <v>677</v>
      </c>
      <c r="BH126" s="1" t="s">
        <v>502</v>
      </c>
      <c r="BI126" s="1" t="s">
        <v>514</v>
      </c>
      <c r="BJ126" s="1" t="s">
        <v>502</v>
      </c>
      <c r="BK126" s="1" t="s">
        <v>678</v>
      </c>
      <c r="BL126">
        <v>220</v>
      </c>
      <c r="BN126">
        <v>290</v>
      </c>
      <c r="BO126">
        <v>560</v>
      </c>
      <c r="BP126" s="1" t="s">
        <v>974</v>
      </c>
      <c r="BQ126" s="1" t="s">
        <v>502</v>
      </c>
      <c r="BR126" s="1" t="s">
        <v>975</v>
      </c>
      <c r="BS126" s="1" t="s">
        <v>118</v>
      </c>
      <c r="BT126" s="1" t="s">
        <v>976</v>
      </c>
      <c r="BU126" s="1" t="s">
        <v>977</v>
      </c>
      <c r="BV126" s="1" t="s">
        <v>502</v>
      </c>
      <c r="BW126" s="1" t="s">
        <v>92</v>
      </c>
      <c r="BX126">
        <v>696751</v>
      </c>
      <c r="BY126" s="7">
        <f>BX126/6000/G126</f>
        <v>2.3225033333333336</v>
      </c>
      <c r="BZ126">
        <v>14500</v>
      </c>
      <c r="CA126">
        <v>50</v>
      </c>
      <c r="CK126">
        <v>1200</v>
      </c>
      <c r="CL126">
        <v>50</v>
      </c>
      <c r="CM126" s="1" t="s">
        <v>978</v>
      </c>
    </row>
    <row r="127" spans="1:91">
      <c r="A127" s="1" t="s">
        <v>1012</v>
      </c>
      <c r="B127" s="1" t="s">
        <v>1013</v>
      </c>
      <c r="C127">
        <v>120</v>
      </c>
      <c r="D127" s="1" t="s">
        <v>502</v>
      </c>
      <c r="E127" s="1" t="s">
        <v>357</v>
      </c>
      <c r="F127" s="1" t="s">
        <v>142</v>
      </c>
      <c r="G127">
        <v>50</v>
      </c>
      <c r="H127">
        <v>160</v>
      </c>
      <c r="I127" s="3">
        <f>H127/(G127*365*24/1000)</f>
        <v>0.36529680365296802</v>
      </c>
      <c r="J127" s="1" t="s">
        <v>177</v>
      </c>
      <c r="K127">
        <v>600</v>
      </c>
      <c r="L127" s="7">
        <f>K127/G127</f>
        <v>12</v>
      </c>
      <c r="M127" s="1" t="s">
        <v>1014</v>
      </c>
      <c r="N127">
        <v>2017</v>
      </c>
      <c r="O127">
        <v>2019</v>
      </c>
      <c r="P127" s="1" t="s">
        <v>666</v>
      </c>
      <c r="Q127" s="1" t="s">
        <v>667</v>
      </c>
      <c r="R127" s="1" t="s">
        <v>1015</v>
      </c>
      <c r="S127" s="1" t="s">
        <v>1016</v>
      </c>
      <c r="T127">
        <v>1945</v>
      </c>
      <c r="U127">
        <v>1100</v>
      </c>
      <c r="V127" s="1" t="s">
        <v>670</v>
      </c>
      <c r="W127">
        <v>2019</v>
      </c>
      <c r="X127">
        <v>165.78</v>
      </c>
      <c r="Y127">
        <v>3315.5</v>
      </c>
      <c r="Z127">
        <v>0.09</v>
      </c>
      <c r="AB127" s="1" t="s">
        <v>92</v>
      </c>
      <c r="AE127">
        <v>20</v>
      </c>
      <c r="AF127" s="1" t="s">
        <v>92</v>
      </c>
      <c r="AG127" s="1" t="s">
        <v>1017</v>
      </c>
      <c r="AH127" s="1" t="s">
        <v>92</v>
      </c>
      <c r="AI127">
        <v>4.3</v>
      </c>
      <c r="AJ127" s="1" t="s">
        <v>1018</v>
      </c>
      <c r="AK127" s="1" t="s">
        <v>502</v>
      </c>
      <c r="AL127" s="1" t="s">
        <v>1019</v>
      </c>
      <c r="AM127" s="1" t="s">
        <v>92</v>
      </c>
      <c r="AN127" s="1" t="s">
        <v>672</v>
      </c>
      <c r="AO127" s="1" t="s">
        <v>1020</v>
      </c>
      <c r="AP127" s="1" t="s">
        <v>502</v>
      </c>
      <c r="AQ127" s="1" t="s">
        <v>1021</v>
      </c>
      <c r="AR127" s="1" t="s">
        <v>92</v>
      </c>
      <c r="AS127" s="1" t="s">
        <v>798</v>
      </c>
      <c r="AT127" s="1" t="s">
        <v>298</v>
      </c>
      <c r="AU127" s="1" t="s">
        <v>167</v>
      </c>
      <c r="AV127" s="1" t="s">
        <v>118</v>
      </c>
      <c r="AW127" s="1" t="s">
        <v>92</v>
      </c>
      <c r="AX127" s="1" t="s">
        <v>209</v>
      </c>
      <c r="BA127" s="1" t="s">
        <v>92</v>
      </c>
      <c r="BB127" s="1" t="s">
        <v>92</v>
      </c>
      <c r="BC127" s="1" t="s">
        <v>92</v>
      </c>
      <c r="BD127" s="1" t="s">
        <v>112</v>
      </c>
      <c r="BE127">
        <v>12</v>
      </c>
      <c r="BF127" s="1" t="s">
        <v>798</v>
      </c>
      <c r="BG127" s="1" t="s">
        <v>1022</v>
      </c>
      <c r="BH127" s="1" t="s">
        <v>92</v>
      </c>
      <c r="BI127" s="1" t="s">
        <v>836</v>
      </c>
      <c r="BJ127" s="1" t="s">
        <v>837</v>
      </c>
      <c r="BK127" s="1" t="s">
        <v>678</v>
      </c>
      <c r="BL127">
        <v>188</v>
      </c>
      <c r="BP127" s="1" t="s">
        <v>186</v>
      </c>
      <c r="BQ127" s="1" t="s">
        <v>172</v>
      </c>
      <c r="BR127" s="1" t="s">
        <v>186</v>
      </c>
      <c r="BS127" s="1" t="s">
        <v>172</v>
      </c>
      <c r="BT127" s="1" t="s">
        <v>838</v>
      </c>
      <c r="BU127" s="1" t="s">
        <v>932</v>
      </c>
      <c r="BV127" s="1" t="s">
        <v>502</v>
      </c>
      <c r="BW127" s="1" t="s">
        <v>92</v>
      </c>
      <c r="BX127">
        <v>610000</v>
      </c>
      <c r="BY127" s="7">
        <f>BX127/6000/G127</f>
        <v>2.0333333333333332</v>
      </c>
      <c r="BZ127">
        <v>4400</v>
      </c>
      <c r="CA127">
        <v>138</v>
      </c>
      <c r="CM127" s="1" t="s">
        <v>1023</v>
      </c>
    </row>
    <row r="128" spans="1:91">
      <c r="A128" s="1" t="s">
        <v>1024</v>
      </c>
      <c r="B128" s="1" t="s">
        <v>1025</v>
      </c>
      <c r="C128">
        <v>121</v>
      </c>
      <c r="D128" s="1" t="s">
        <v>502</v>
      </c>
      <c r="E128" s="1" t="s">
        <v>357</v>
      </c>
      <c r="F128" s="1" t="s">
        <v>142</v>
      </c>
      <c r="G128">
        <v>50</v>
      </c>
      <c r="H128">
        <v>157</v>
      </c>
      <c r="I128" s="3">
        <f>H128/(G128*365*24/1000)</f>
        <v>0.35844748858447489</v>
      </c>
      <c r="J128" s="1" t="s">
        <v>177</v>
      </c>
      <c r="M128" s="1" t="s">
        <v>92</v>
      </c>
      <c r="N128">
        <v>2017</v>
      </c>
      <c r="O128">
        <v>2019</v>
      </c>
      <c r="P128" s="1" t="s">
        <v>666</v>
      </c>
      <c r="Q128" s="1" t="s">
        <v>1026</v>
      </c>
      <c r="R128" s="1" t="s">
        <v>1027</v>
      </c>
      <c r="S128" s="1" t="s">
        <v>1028</v>
      </c>
      <c r="T128">
        <v>1883</v>
      </c>
      <c r="U128">
        <v>1222</v>
      </c>
      <c r="V128" s="1" t="s">
        <v>670</v>
      </c>
      <c r="W128">
        <v>2017</v>
      </c>
      <c r="X128">
        <v>184.16</v>
      </c>
      <c r="Y128">
        <v>3683.3</v>
      </c>
      <c r="Z128">
        <v>0.1</v>
      </c>
      <c r="AA128">
        <v>1.1499999999999999</v>
      </c>
      <c r="AB128" s="1" t="s">
        <v>670</v>
      </c>
      <c r="AC128">
        <v>2017</v>
      </c>
      <c r="AD128">
        <v>0.17</v>
      </c>
      <c r="AE128">
        <v>20</v>
      </c>
      <c r="AF128" s="1" t="s">
        <v>183</v>
      </c>
      <c r="AG128" s="1" t="s">
        <v>874</v>
      </c>
      <c r="AH128" s="1" t="s">
        <v>92</v>
      </c>
      <c r="AI128">
        <v>2.1</v>
      </c>
      <c r="AJ128" s="1" t="s">
        <v>1029</v>
      </c>
      <c r="AK128" s="1" t="s">
        <v>502</v>
      </c>
      <c r="AL128" s="1" t="s">
        <v>1030</v>
      </c>
      <c r="AM128" s="1" t="s">
        <v>92</v>
      </c>
      <c r="AN128" s="1" t="s">
        <v>1031</v>
      </c>
      <c r="AO128" s="1" t="s">
        <v>1029</v>
      </c>
      <c r="AP128" s="1" t="s">
        <v>502</v>
      </c>
      <c r="AQ128" s="1" t="s">
        <v>1021</v>
      </c>
      <c r="AR128" s="1" t="s">
        <v>502</v>
      </c>
      <c r="AS128" s="1" t="s">
        <v>615</v>
      </c>
      <c r="AT128" s="1" t="s">
        <v>298</v>
      </c>
      <c r="AU128" s="1" t="s">
        <v>1032</v>
      </c>
      <c r="AV128" s="1" t="s">
        <v>502</v>
      </c>
      <c r="AW128" s="1" t="s">
        <v>92</v>
      </c>
      <c r="AX128" s="1" t="s">
        <v>209</v>
      </c>
      <c r="BA128" s="1" t="s">
        <v>1033</v>
      </c>
      <c r="BB128" s="1" t="s">
        <v>502</v>
      </c>
      <c r="BC128" s="1" t="s">
        <v>227</v>
      </c>
      <c r="BD128" s="1" t="s">
        <v>112</v>
      </c>
      <c r="BE128">
        <v>6</v>
      </c>
      <c r="BF128" s="1" t="s">
        <v>798</v>
      </c>
      <c r="BG128" s="1" t="s">
        <v>1034</v>
      </c>
      <c r="BH128" s="1" t="s">
        <v>502</v>
      </c>
      <c r="BI128" s="1" t="s">
        <v>676</v>
      </c>
      <c r="BJ128" s="1" t="s">
        <v>502</v>
      </c>
      <c r="BK128" s="1" t="s">
        <v>92</v>
      </c>
      <c r="BL128">
        <v>210</v>
      </c>
      <c r="BN128">
        <v>290</v>
      </c>
      <c r="BO128">
        <v>565</v>
      </c>
      <c r="BP128" s="1" t="s">
        <v>679</v>
      </c>
      <c r="BQ128" s="1" t="s">
        <v>502</v>
      </c>
      <c r="BR128" s="1" t="s">
        <v>679</v>
      </c>
      <c r="BS128" s="1" t="s">
        <v>502</v>
      </c>
      <c r="BT128" s="1" t="s">
        <v>680</v>
      </c>
      <c r="BU128" s="1" t="s">
        <v>932</v>
      </c>
      <c r="BV128" s="1" t="s">
        <v>502</v>
      </c>
      <c r="BW128" s="1" t="s">
        <v>92</v>
      </c>
      <c r="BX128">
        <v>516000</v>
      </c>
      <c r="BY128" s="7">
        <f>BX128/6000/G128</f>
        <v>1.72</v>
      </c>
      <c r="BZ128">
        <v>25795</v>
      </c>
      <c r="CA128">
        <v>20</v>
      </c>
      <c r="CM128" s="1" t="s">
        <v>1035</v>
      </c>
    </row>
    <row r="129" spans="1:91">
      <c r="A129" s="1" t="s">
        <v>1036</v>
      </c>
      <c r="B129" s="1" t="s">
        <v>92</v>
      </c>
      <c r="C129">
        <v>122</v>
      </c>
      <c r="D129" s="1" t="s">
        <v>1037</v>
      </c>
      <c r="E129" s="1" t="s">
        <v>404</v>
      </c>
      <c r="F129" s="1" t="s">
        <v>142</v>
      </c>
      <c r="G129">
        <v>50</v>
      </c>
      <c r="H129">
        <v>180</v>
      </c>
      <c r="I129" s="3">
        <f>H129/(G129*365*24/1000)</f>
        <v>0.41095890410958902</v>
      </c>
      <c r="J129" s="1" t="s">
        <v>96</v>
      </c>
      <c r="K129">
        <v>10</v>
      </c>
      <c r="L129" s="7">
        <f>K129/G129</f>
        <v>0.2</v>
      </c>
      <c r="M129" s="1" t="s">
        <v>1038</v>
      </c>
      <c r="N129">
        <v>2017</v>
      </c>
      <c r="O129">
        <v>2019</v>
      </c>
      <c r="P129" s="1" t="s">
        <v>92</v>
      </c>
      <c r="Q129" s="1" t="s">
        <v>92</v>
      </c>
      <c r="R129" s="1" t="s">
        <v>1039</v>
      </c>
      <c r="S129" s="1" t="s">
        <v>1040</v>
      </c>
      <c r="U129">
        <v>116</v>
      </c>
      <c r="V129" s="1" t="s">
        <v>1041</v>
      </c>
      <c r="AA129">
        <v>0.16</v>
      </c>
      <c r="AB129" s="1" t="s">
        <v>101</v>
      </c>
      <c r="AC129">
        <v>2017</v>
      </c>
      <c r="AD129">
        <v>0.17</v>
      </c>
      <c r="AE129">
        <v>25</v>
      </c>
      <c r="AF129" s="1" t="s">
        <v>102</v>
      </c>
      <c r="AG129" s="1" t="s">
        <v>92</v>
      </c>
      <c r="AH129" s="1" t="s">
        <v>1042</v>
      </c>
      <c r="AJ129" s="1" t="s">
        <v>1043</v>
      </c>
      <c r="AK129" s="1" t="s">
        <v>1037</v>
      </c>
      <c r="AL129" s="1" t="s">
        <v>1043</v>
      </c>
      <c r="AM129" s="1" t="s">
        <v>1044</v>
      </c>
      <c r="AN129" s="1" t="s">
        <v>92</v>
      </c>
      <c r="AO129" s="1" t="s">
        <v>1045</v>
      </c>
      <c r="AP129" s="1" t="s">
        <v>1046</v>
      </c>
      <c r="AQ129" s="1" t="s">
        <v>92</v>
      </c>
      <c r="AR129" s="1" t="s">
        <v>92</v>
      </c>
      <c r="AS129" s="1" t="s">
        <v>92</v>
      </c>
      <c r="AT129" s="1" t="s">
        <v>92</v>
      </c>
      <c r="AU129" s="1" t="s">
        <v>167</v>
      </c>
      <c r="AV129" s="1" t="s">
        <v>118</v>
      </c>
      <c r="AW129" s="1" t="s">
        <v>1047</v>
      </c>
      <c r="AX129" s="1" t="s">
        <v>209</v>
      </c>
      <c r="BA129" s="1" t="s">
        <v>92</v>
      </c>
      <c r="BB129" s="1" t="s">
        <v>92</v>
      </c>
      <c r="BC129" s="1" t="s">
        <v>227</v>
      </c>
      <c r="BD129" s="1" t="s">
        <v>210</v>
      </c>
      <c r="BE129">
        <v>9</v>
      </c>
      <c r="BF129" s="1" t="s">
        <v>615</v>
      </c>
      <c r="BG129" s="1" t="s">
        <v>92</v>
      </c>
      <c r="BH129" s="1" t="s">
        <v>92</v>
      </c>
      <c r="BI129" s="1" t="s">
        <v>170</v>
      </c>
      <c r="BJ129" s="1" t="s">
        <v>118</v>
      </c>
      <c r="BK129" s="1" t="s">
        <v>92</v>
      </c>
      <c r="BP129" s="1" t="s">
        <v>1044</v>
      </c>
      <c r="BQ129" s="1" t="s">
        <v>172</v>
      </c>
      <c r="BR129" s="1" t="s">
        <v>633</v>
      </c>
      <c r="BS129" s="1" t="s">
        <v>118</v>
      </c>
      <c r="BT129" s="1" t="s">
        <v>217</v>
      </c>
      <c r="BU129" s="1" t="s">
        <v>290</v>
      </c>
      <c r="BV129" s="1" t="s">
        <v>172</v>
      </c>
      <c r="BW129" s="1" t="s">
        <v>92</v>
      </c>
      <c r="CM129" s="1" t="s">
        <v>92</v>
      </c>
    </row>
    <row r="130" spans="1:91">
      <c r="A130" s="1" t="s">
        <v>1064</v>
      </c>
      <c r="B130" s="1" t="s">
        <v>1065</v>
      </c>
      <c r="C130">
        <v>124</v>
      </c>
      <c r="D130" s="1" t="s">
        <v>502</v>
      </c>
      <c r="E130" s="1" t="s">
        <v>357</v>
      </c>
      <c r="F130" s="1" t="s">
        <v>142</v>
      </c>
      <c r="G130">
        <v>100</v>
      </c>
      <c r="H130">
        <v>350</v>
      </c>
      <c r="I130" s="3">
        <f>H130/(G130*365*24/1000)</f>
        <v>0.3995433789954338</v>
      </c>
      <c r="J130" s="1" t="s">
        <v>96</v>
      </c>
      <c r="M130" s="1" t="s">
        <v>92</v>
      </c>
      <c r="N130">
        <v>2017</v>
      </c>
      <c r="O130">
        <v>2020</v>
      </c>
      <c r="P130" s="1" t="s">
        <v>1066</v>
      </c>
      <c r="Q130" s="1" t="s">
        <v>1067</v>
      </c>
      <c r="R130" s="1" t="s">
        <v>1068</v>
      </c>
      <c r="S130" s="1" t="s">
        <v>1069</v>
      </c>
      <c r="T130">
        <v>2170</v>
      </c>
      <c r="U130">
        <v>2800</v>
      </c>
      <c r="V130" s="1" t="s">
        <v>670</v>
      </c>
      <c r="W130">
        <v>2017</v>
      </c>
      <c r="X130">
        <v>421.98</v>
      </c>
      <c r="Y130">
        <v>4219.8</v>
      </c>
      <c r="Z130">
        <v>0.1</v>
      </c>
      <c r="AA130">
        <v>1.1499999999999999</v>
      </c>
      <c r="AB130" s="1" t="s">
        <v>670</v>
      </c>
      <c r="AC130">
        <v>2017</v>
      </c>
      <c r="AD130">
        <v>0.17</v>
      </c>
      <c r="AE130">
        <v>20</v>
      </c>
      <c r="AF130" s="1" t="s">
        <v>183</v>
      </c>
      <c r="AG130" s="1" t="s">
        <v>874</v>
      </c>
      <c r="AH130" s="1" t="s">
        <v>92</v>
      </c>
      <c r="AI130">
        <v>4.7</v>
      </c>
      <c r="AJ130" s="1" t="s">
        <v>1070</v>
      </c>
      <c r="AK130" s="1" t="s">
        <v>502</v>
      </c>
      <c r="AL130" s="1" t="s">
        <v>1071</v>
      </c>
      <c r="AM130" s="1" t="s">
        <v>92</v>
      </c>
      <c r="AN130" s="1" t="s">
        <v>1072</v>
      </c>
      <c r="AO130" s="1" t="s">
        <v>1073</v>
      </c>
      <c r="AP130" s="1" t="s">
        <v>502</v>
      </c>
      <c r="AQ130" s="1" t="s">
        <v>1074</v>
      </c>
      <c r="AR130" s="1" t="s">
        <v>502</v>
      </c>
      <c r="AS130" s="1" t="s">
        <v>288</v>
      </c>
      <c r="AT130" s="1" t="s">
        <v>110</v>
      </c>
      <c r="AU130" s="1" t="s">
        <v>167</v>
      </c>
      <c r="AV130" s="1" t="s">
        <v>118</v>
      </c>
      <c r="AW130" s="1" t="s">
        <v>92</v>
      </c>
      <c r="AX130" s="1" t="s">
        <v>209</v>
      </c>
      <c r="BA130" s="1" t="s">
        <v>1075</v>
      </c>
      <c r="BB130" s="1" t="s">
        <v>502</v>
      </c>
      <c r="BC130" s="1" t="s">
        <v>227</v>
      </c>
      <c r="BD130" s="1" t="s">
        <v>210</v>
      </c>
      <c r="BE130">
        <v>10</v>
      </c>
      <c r="BF130" s="1" t="s">
        <v>798</v>
      </c>
      <c r="BG130" s="1" t="s">
        <v>1076</v>
      </c>
      <c r="BH130" s="1" t="s">
        <v>502</v>
      </c>
      <c r="BI130" s="1" t="s">
        <v>1070</v>
      </c>
      <c r="BJ130" s="1" t="s">
        <v>502</v>
      </c>
      <c r="BK130" s="1" t="s">
        <v>92</v>
      </c>
      <c r="BP130" s="1" t="s">
        <v>1077</v>
      </c>
      <c r="BQ130" s="1" t="s">
        <v>502</v>
      </c>
      <c r="BR130" s="1" t="s">
        <v>882</v>
      </c>
      <c r="BS130" s="1" t="s">
        <v>118</v>
      </c>
      <c r="BT130" s="1" t="s">
        <v>252</v>
      </c>
      <c r="BU130" s="1" t="s">
        <v>1078</v>
      </c>
      <c r="BV130" s="1" t="s">
        <v>502</v>
      </c>
      <c r="BW130" s="1" t="s">
        <v>92</v>
      </c>
      <c r="BX130">
        <v>1150000</v>
      </c>
      <c r="BY130" s="7">
        <f>BX130/6000/G130</f>
        <v>1.9166666666666665</v>
      </c>
      <c r="CF130">
        <v>150</v>
      </c>
      <c r="CG130">
        <v>352</v>
      </c>
      <c r="CH130">
        <v>12</v>
      </c>
      <c r="CM130" s="1" t="s">
        <v>1079</v>
      </c>
    </row>
    <row r="131" spans="1:91">
      <c r="A131" s="1" t="s">
        <v>979</v>
      </c>
      <c r="B131" s="1" t="s">
        <v>980</v>
      </c>
      <c r="C131">
        <v>116</v>
      </c>
      <c r="D131" s="1" t="s">
        <v>502</v>
      </c>
      <c r="E131" s="1" t="s">
        <v>357</v>
      </c>
      <c r="F131" s="1" t="s">
        <v>142</v>
      </c>
      <c r="G131">
        <v>50</v>
      </c>
      <c r="H131">
        <v>214</v>
      </c>
      <c r="I131" s="3"/>
      <c r="J131" s="1" t="s">
        <v>269</v>
      </c>
      <c r="M131" s="1" t="s">
        <v>92</v>
      </c>
      <c r="N131">
        <v>2018</v>
      </c>
      <c r="O131">
        <v>2020</v>
      </c>
      <c r="P131" s="1" t="s">
        <v>822</v>
      </c>
      <c r="Q131" s="1" t="s">
        <v>823</v>
      </c>
      <c r="R131" s="1" t="s">
        <v>824</v>
      </c>
      <c r="S131" s="1" t="s">
        <v>825</v>
      </c>
      <c r="T131">
        <v>1649</v>
      </c>
      <c r="U131">
        <v>1688</v>
      </c>
      <c r="V131" s="1" t="s">
        <v>670</v>
      </c>
      <c r="W131">
        <v>2017</v>
      </c>
      <c r="X131">
        <v>253.19</v>
      </c>
      <c r="Y131">
        <v>5063.7</v>
      </c>
      <c r="Z131">
        <v>0.1</v>
      </c>
      <c r="AA131">
        <v>1.1499999999999999</v>
      </c>
      <c r="AB131" s="1" t="s">
        <v>670</v>
      </c>
      <c r="AC131">
        <v>2017</v>
      </c>
      <c r="AD131">
        <v>0.17</v>
      </c>
      <c r="AE131">
        <v>20</v>
      </c>
      <c r="AF131" s="1" t="s">
        <v>183</v>
      </c>
      <c r="AG131" s="1" t="s">
        <v>874</v>
      </c>
      <c r="AH131" s="1" t="s">
        <v>981</v>
      </c>
      <c r="AI131">
        <v>3.2</v>
      </c>
      <c r="AJ131" s="1" t="s">
        <v>826</v>
      </c>
      <c r="AK131" s="1" t="s">
        <v>502</v>
      </c>
      <c r="AL131" s="1" t="s">
        <v>826</v>
      </c>
      <c r="AM131" s="1" t="s">
        <v>92</v>
      </c>
      <c r="AN131" s="1" t="s">
        <v>827</v>
      </c>
      <c r="AO131" s="1" t="s">
        <v>828</v>
      </c>
      <c r="AP131" s="1" t="s">
        <v>502</v>
      </c>
      <c r="AQ131" s="1" t="s">
        <v>92</v>
      </c>
      <c r="AR131" s="1" t="s">
        <v>92</v>
      </c>
      <c r="AS131" s="1" t="s">
        <v>615</v>
      </c>
      <c r="AT131" s="1" t="s">
        <v>298</v>
      </c>
      <c r="AU131" s="1" t="s">
        <v>878</v>
      </c>
      <c r="AV131" s="1" t="s">
        <v>502</v>
      </c>
      <c r="AW131" s="1" t="s">
        <v>92</v>
      </c>
      <c r="AX131" s="1" t="s">
        <v>209</v>
      </c>
      <c r="BA131" s="1" t="s">
        <v>92</v>
      </c>
      <c r="BB131" s="1" t="s">
        <v>92</v>
      </c>
      <c r="BC131" s="1" t="s">
        <v>92</v>
      </c>
      <c r="BD131" s="1" t="s">
        <v>112</v>
      </c>
      <c r="BE131">
        <v>15</v>
      </c>
      <c r="BF131" s="1" t="s">
        <v>798</v>
      </c>
      <c r="BG131" s="1" t="s">
        <v>927</v>
      </c>
      <c r="BH131" s="1" t="s">
        <v>502</v>
      </c>
      <c r="BI131" s="1" t="s">
        <v>829</v>
      </c>
      <c r="BJ131" s="1" t="s">
        <v>502</v>
      </c>
      <c r="BK131" s="1" t="s">
        <v>92</v>
      </c>
      <c r="BN131">
        <v>290</v>
      </c>
      <c r="BO131">
        <v>550</v>
      </c>
      <c r="BP131" s="1" t="s">
        <v>92</v>
      </c>
      <c r="BQ131" s="1" t="s">
        <v>92</v>
      </c>
      <c r="BR131" s="1" t="s">
        <v>982</v>
      </c>
      <c r="BS131" s="1" t="s">
        <v>502</v>
      </c>
      <c r="BT131" s="1" t="s">
        <v>92</v>
      </c>
      <c r="BU131" s="1" t="s">
        <v>983</v>
      </c>
      <c r="BV131" s="1" t="s">
        <v>502</v>
      </c>
      <c r="BW131" s="1" t="s">
        <v>92</v>
      </c>
      <c r="BX131">
        <v>1270000</v>
      </c>
      <c r="BY131" s="7">
        <f>BX131/6000/G131</f>
        <v>4.2333333333333334</v>
      </c>
      <c r="CC131">
        <v>80</v>
      </c>
      <c r="CD131">
        <v>1100</v>
      </c>
      <c r="CK131">
        <v>1300</v>
      </c>
      <c r="CM131" s="1" t="s">
        <v>984</v>
      </c>
    </row>
    <row r="132" spans="1:91">
      <c r="A132" s="1" t="s">
        <v>1048</v>
      </c>
      <c r="B132" s="1" t="s">
        <v>92</v>
      </c>
      <c r="C132">
        <v>123</v>
      </c>
      <c r="D132" s="1" t="s">
        <v>1049</v>
      </c>
      <c r="E132" s="1" t="s">
        <v>1050</v>
      </c>
      <c r="F132" s="1" t="s">
        <v>142</v>
      </c>
      <c r="G132">
        <v>110</v>
      </c>
      <c r="J132" s="1" t="s">
        <v>177</v>
      </c>
      <c r="K132">
        <v>100</v>
      </c>
      <c r="L132" s="7">
        <f>K132/G132</f>
        <v>0.90909090909090906</v>
      </c>
      <c r="M132" s="1" t="s">
        <v>1051</v>
      </c>
      <c r="N132">
        <v>100</v>
      </c>
      <c r="O132">
        <v>2021</v>
      </c>
      <c r="P132" s="1" t="s">
        <v>1052</v>
      </c>
      <c r="Q132" s="1" t="s">
        <v>92</v>
      </c>
      <c r="R132" s="1" t="s">
        <v>1053</v>
      </c>
      <c r="S132" s="1" t="s">
        <v>1054</v>
      </c>
      <c r="T132">
        <v>3186</v>
      </c>
      <c r="U132">
        <v>1400</v>
      </c>
      <c r="V132" s="1" t="s">
        <v>101</v>
      </c>
      <c r="W132">
        <v>2017</v>
      </c>
      <c r="AB132" s="1" t="s">
        <v>92</v>
      </c>
      <c r="AF132" s="1" t="s">
        <v>102</v>
      </c>
      <c r="AG132" s="1" t="s">
        <v>92</v>
      </c>
      <c r="AH132" s="1" t="s">
        <v>1055</v>
      </c>
      <c r="AI132">
        <v>7</v>
      </c>
      <c r="AJ132" s="1" t="s">
        <v>186</v>
      </c>
      <c r="AK132" s="1" t="s">
        <v>172</v>
      </c>
      <c r="AL132" s="1" t="s">
        <v>1056</v>
      </c>
      <c r="AM132" s="1" t="s">
        <v>187</v>
      </c>
      <c r="AN132" s="1" t="s">
        <v>1057</v>
      </c>
      <c r="AO132" s="1" t="s">
        <v>1058</v>
      </c>
      <c r="AP132" s="1" t="s">
        <v>172</v>
      </c>
      <c r="AQ132" s="1" t="s">
        <v>92</v>
      </c>
      <c r="AR132" s="1" t="s">
        <v>92</v>
      </c>
      <c r="AS132" s="1" t="s">
        <v>798</v>
      </c>
      <c r="AT132" s="1" t="s">
        <v>298</v>
      </c>
      <c r="AU132" s="1" t="s">
        <v>1059</v>
      </c>
      <c r="AV132" s="1" t="s">
        <v>1060</v>
      </c>
      <c r="AW132" s="1" t="s">
        <v>92</v>
      </c>
      <c r="AX132" s="1" t="s">
        <v>209</v>
      </c>
      <c r="BA132" s="1" t="s">
        <v>92</v>
      </c>
      <c r="BB132" s="1" t="s">
        <v>92</v>
      </c>
      <c r="BC132" s="1" t="s">
        <v>227</v>
      </c>
      <c r="BD132" s="1" t="s">
        <v>112</v>
      </c>
      <c r="BE132">
        <v>17.5</v>
      </c>
      <c r="BF132" s="1" t="s">
        <v>615</v>
      </c>
      <c r="BG132" s="1" t="s">
        <v>92</v>
      </c>
      <c r="BH132" s="1" t="s">
        <v>92</v>
      </c>
      <c r="BI132" s="1" t="s">
        <v>836</v>
      </c>
      <c r="BJ132" s="1" t="s">
        <v>837</v>
      </c>
      <c r="BK132" s="1" t="s">
        <v>92</v>
      </c>
      <c r="BL132">
        <v>243</v>
      </c>
      <c r="BP132" s="1" t="s">
        <v>186</v>
      </c>
      <c r="BQ132" s="1" t="s">
        <v>172</v>
      </c>
      <c r="BR132" s="1" t="s">
        <v>1061</v>
      </c>
      <c r="BS132" s="1" t="s">
        <v>172</v>
      </c>
      <c r="BT132" s="1" t="s">
        <v>1062</v>
      </c>
      <c r="BU132" s="1" t="s">
        <v>290</v>
      </c>
      <c r="BV132" s="1" t="s">
        <v>172</v>
      </c>
      <c r="BW132" s="1" t="s">
        <v>92</v>
      </c>
      <c r="BX132">
        <v>1484000</v>
      </c>
      <c r="BY132" s="7">
        <f>BX132/6000/G132</f>
        <v>2.2484848484848485</v>
      </c>
      <c r="BZ132">
        <v>10600</v>
      </c>
      <c r="CA132">
        <v>140</v>
      </c>
      <c r="CM132" s="1" t="s">
        <v>1063</v>
      </c>
    </row>
    <row r="133" spans="1:91">
      <c r="A133" s="1" t="s">
        <v>1080</v>
      </c>
      <c r="B133" s="1" t="s">
        <v>1081</v>
      </c>
      <c r="C133">
        <v>125</v>
      </c>
      <c r="D133" s="1" t="s">
        <v>502</v>
      </c>
      <c r="E133" s="1" t="s">
        <v>357</v>
      </c>
      <c r="F133" s="1" t="s">
        <v>142</v>
      </c>
      <c r="G133">
        <v>50</v>
      </c>
      <c r="H133">
        <v>72</v>
      </c>
      <c r="I133" s="3">
        <f>H133/(G133*365*24/1000)</f>
        <v>0.16438356164383561</v>
      </c>
      <c r="J133" s="1" t="s">
        <v>1082</v>
      </c>
      <c r="M133" s="1" t="s">
        <v>92</v>
      </c>
      <c r="N133">
        <v>2017</v>
      </c>
      <c r="O133">
        <v>2021</v>
      </c>
      <c r="P133" s="1" t="s">
        <v>822</v>
      </c>
      <c r="Q133" s="1" t="s">
        <v>823</v>
      </c>
      <c r="R133" s="1" t="s">
        <v>1083</v>
      </c>
      <c r="S133" s="1" t="s">
        <v>1084</v>
      </c>
      <c r="T133">
        <v>1641</v>
      </c>
      <c r="U133">
        <v>1790</v>
      </c>
      <c r="V133" s="1" t="s">
        <v>670</v>
      </c>
      <c r="W133">
        <v>2017</v>
      </c>
      <c r="X133">
        <v>269.76</v>
      </c>
      <c r="Y133">
        <v>5395.3</v>
      </c>
      <c r="AA133">
        <v>1.1499999999999999</v>
      </c>
      <c r="AB133" s="1" t="s">
        <v>670</v>
      </c>
      <c r="AC133">
        <v>2017</v>
      </c>
      <c r="AD133">
        <v>0.17</v>
      </c>
      <c r="AE133">
        <v>20</v>
      </c>
      <c r="AF133" s="1" t="s">
        <v>183</v>
      </c>
      <c r="AG133" s="1" t="s">
        <v>874</v>
      </c>
      <c r="AH133" s="1" t="s">
        <v>92</v>
      </c>
      <c r="AI133">
        <v>3.69</v>
      </c>
      <c r="AJ133" s="1" t="s">
        <v>1085</v>
      </c>
      <c r="AK133" s="1" t="s">
        <v>502</v>
      </c>
      <c r="AL133" s="1" t="s">
        <v>1086</v>
      </c>
      <c r="AM133" s="1" t="s">
        <v>1087</v>
      </c>
      <c r="AN133" s="1" t="s">
        <v>1088</v>
      </c>
      <c r="AO133" s="1" t="s">
        <v>1089</v>
      </c>
      <c r="AP133" s="1" t="s">
        <v>502</v>
      </c>
      <c r="AQ133" s="1" t="s">
        <v>1090</v>
      </c>
      <c r="AR133" s="1" t="s">
        <v>502</v>
      </c>
      <c r="AS133" s="1" t="s">
        <v>1091</v>
      </c>
      <c r="AT133" s="1" t="s">
        <v>298</v>
      </c>
      <c r="AU133" s="1" t="s">
        <v>1092</v>
      </c>
      <c r="AV133" s="1" t="s">
        <v>502</v>
      </c>
      <c r="AW133" s="1" t="s">
        <v>92</v>
      </c>
      <c r="AX133" s="1" t="s">
        <v>209</v>
      </c>
      <c r="AY133">
        <v>140</v>
      </c>
      <c r="AZ133">
        <v>43.7</v>
      </c>
      <c r="BA133" s="1" t="s">
        <v>1093</v>
      </c>
      <c r="BB133" s="1" t="s">
        <v>502</v>
      </c>
      <c r="BC133" s="1" t="s">
        <v>227</v>
      </c>
      <c r="BD133" s="1" t="s">
        <v>1094</v>
      </c>
      <c r="BE133">
        <v>9</v>
      </c>
      <c r="BF133" s="1" t="s">
        <v>798</v>
      </c>
      <c r="BG133" s="1" t="s">
        <v>1095</v>
      </c>
      <c r="BH133" s="1" t="s">
        <v>502</v>
      </c>
      <c r="BI133" s="1" t="s">
        <v>1095</v>
      </c>
      <c r="BJ133" s="1" t="s">
        <v>1096</v>
      </c>
      <c r="BK133" s="1" t="s">
        <v>1097</v>
      </c>
      <c r="BL133">
        <v>70</v>
      </c>
      <c r="BM133">
        <v>5</v>
      </c>
      <c r="BN133">
        <v>290</v>
      </c>
      <c r="BO133">
        <v>570</v>
      </c>
      <c r="BP133" s="1" t="s">
        <v>1098</v>
      </c>
      <c r="BQ133" s="1" t="s">
        <v>502</v>
      </c>
      <c r="BR133" s="1" t="s">
        <v>1095</v>
      </c>
      <c r="BS133" s="1" t="s">
        <v>502</v>
      </c>
      <c r="BT133" s="1" t="s">
        <v>1099</v>
      </c>
      <c r="BU133" s="1" t="s">
        <v>1100</v>
      </c>
      <c r="BV133" s="1" t="s">
        <v>502</v>
      </c>
      <c r="BW133" s="1" t="s">
        <v>92</v>
      </c>
      <c r="BX133">
        <v>208240</v>
      </c>
      <c r="BY133" s="7">
        <f>BX133/6000/G133</f>
        <v>0.69413333333333327</v>
      </c>
      <c r="BZ133">
        <v>13015</v>
      </c>
      <c r="CA133">
        <v>16</v>
      </c>
      <c r="CK133">
        <v>1500</v>
      </c>
      <c r="CL133">
        <v>52</v>
      </c>
      <c r="CM133" s="1" t="s">
        <v>1101</v>
      </c>
    </row>
    <row r="134" spans="1:91">
      <c r="A134" t="s">
        <v>1207</v>
      </c>
      <c r="C134">
        <v>147</v>
      </c>
      <c r="D134" t="s">
        <v>267</v>
      </c>
      <c r="E134" s="1" t="s">
        <v>176</v>
      </c>
      <c r="F134" t="s">
        <v>142</v>
      </c>
      <c r="G134">
        <v>4.26</v>
      </c>
      <c r="J134" t="s">
        <v>1194</v>
      </c>
      <c r="K134">
        <v>5.6</v>
      </c>
      <c r="L134" s="7">
        <f>K134/G134</f>
        <v>1.3145539906103285</v>
      </c>
      <c r="M134" t="s">
        <v>1208</v>
      </c>
      <c r="O134">
        <v>2022</v>
      </c>
      <c r="P134" t="s">
        <v>1209</v>
      </c>
      <c r="Q134" t="s">
        <v>1210</v>
      </c>
      <c r="R134" t="s">
        <v>1211</v>
      </c>
      <c r="T134">
        <v>1800</v>
      </c>
      <c r="AA134">
        <v>0.311</v>
      </c>
      <c r="AB134" t="s">
        <v>1212</v>
      </c>
      <c r="AF134" t="s">
        <v>183</v>
      </c>
      <c r="AG134" t="s">
        <v>1213</v>
      </c>
      <c r="AL134" t="s">
        <v>1214</v>
      </c>
      <c r="AO134" t="s">
        <v>1215</v>
      </c>
      <c r="AP134" t="s">
        <v>267</v>
      </c>
      <c r="AS134" t="s">
        <v>798</v>
      </c>
      <c r="AT134" t="s">
        <v>298</v>
      </c>
      <c r="AU134" t="s">
        <v>299</v>
      </c>
      <c r="AV134" t="s">
        <v>267</v>
      </c>
      <c r="AX134" s="1" t="s">
        <v>209</v>
      </c>
      <c r="BA134" t="s">
        <v>1216</v>
      </c>
      <c r="BB134" t="s">
        <v>172</v>
      </c>
      <c r="BD134" t="s">
        <v>112</v>
      </c>
      <c r="BE134">
        <v>15</v>
      </c>
      <c r="BI134" t="s">
        <v>293</v>
      </c>
      <c r="BJ134" t="s">
        <v>267</v>
      </c>
      <c r="BO134">
        <v>545</v>
      </c>
      <c r="BR134" t="s">
        <v>1217</v>
      </c>
      <c r="BS134" t="s">
        <v>172</v>
      </c>
      <c r="BX134">
        <v>83200</v>
      </c>
      <c r="CB134">
        <v>34</v>
      </c>
      <c r="CC134">
        <v>9</v>
      </c>
      <c r="CD134">
        <v>800</v>
      </c>
      <c r="CM134" t="s">
        <v>1218</v>
      </c>
    </row>
    <row r="135" spans="1:91">
      <c r="A135" s="1" t="s">
        <v>995</v>
      </c>
      <c r="B135" s="1" t="s">
        <v>92</v>
      </c>
      <c r="C135">
        <v>118</v>
      </c>
      <c r="D135" s="1" t="s">
        <v>794</v>
      </c>
      <c r="E135" s="1" t="s">
        <v>404</v>
      </c>
      <c r="F135" s="1" t="s">
        <v>996</v>
      </c>
      <c r="G135">
        <v>43</v>
      </c>
      <c r="J135" s="1" t="s">
        <v>405</v>
      </c>
      <c r="K135">
        <v>605</v>
      </c>
      <c r="L135" s="7">
        <f>K135/G135</f>
        <v>14.069767441860465</v>
      </c>
      <c r="M135" s="1" t="s">
        <v>406</v>
      </c>
      <c r="N135">
        <v>2016</v>
      </c>
      <c r="O135">
        <v>2023</v>
      </c>
      <c r="P135" s="1" t="s">
        <v>997</v>
      </c>
      <c r="Q135" s="1" t="s">
        <v>92</v>
      </c>
      <c r="R135" s="1" t="s">
        <v>998</v>
      </c>
      <c r="S135" s="1" t="s">
        <v>999</v>
      </c>
      <c r="T135">
        <v>2469</v>
      </c>
      <c r="V135" s="1" t="s">
        <v>92</v>
      </c>
      <c r="AB135" s="1" t="s">
        <v>92</v>
      </c>
      <c r="AF135" s="1" t="s">
        <v>92</v>
      </c>
      <c r="AG135" s="1" t="s">
        <v>92</v>
      </c>
      <c r="AH135" s="1" t="s">
        <v>92</v>
      </c>
      <c r="AJ135" s="1" t="s">
        <v>909</v>
      </c>
      <c r="AK135" s="1" t="s">
        <v>794</v>
      </c>
      <c r="AL135" s="1" t="s">
        <v>909</v>
      </c>
      <c r="AM135" s="1" t="s">
        <v>92</v>
      </c>
      <c r="AN135" s="1" t="s">
        <v>1000</v>
      </c>
      <c r="AO135" s="1" t="s">
        <v>1001</v>
      </c>
      <c r="AP135" s="1" t="s">
        <v>1002</v>
      </c>
      <c r="AQ135" s="1" t="s">
        <v>92</v>
      </c>
      <c r="AR135" s="1" t="s">
        <v>92</v>
      </c>
      <c r="AS135" s="1" t="s">
        <v>371</v>
      </c>
      <c r="AT135" s="1" t="s">
        <v>110</v>
      </c>
      <c r="AU135" s="1" t="s">
        <v>92</v>
      </c>
      <c r="AV135" s="1" t="s">
        <v>92</v>
      </c>
      <c r="AW135" s="1" t="s">
        <v>92</v>
      </c>
      <c r="AX135" s="1" t="s">
        <v>209</v>
      </c>
      <c r="BA135" s="1" t="s">
        <v>92</v>
      </c>
      <c r="BB135" s="1" t="s">
        <v>92</v>
      </c>
      <c r="BC135" s="1" t="s">
        <v>92</v>
      </c>
      <c r="BD135" s="1" t="s">
        <v>92</v>
      </c>
      <c r="BF135" s="1" t="s">
        <v>92</v>
      </c>
      <c r="BG135" s="1" t="s">
        <v>92</v>
      </c>
      <c r="BH135" s="1" t="s">
        <v>92</v>
      </c>
      <c r="BI135" s="1" t="s">
        <v>302</v>
      </c>
      <c r="BJ135" s="1" t="s">
        <v>267</v>
      </c>
      <c r="BK135" s="1" t="s">
        <v>92</v>
      </c>
      <c r="BP135" s="1" t="s">
        <v>92</v>
      </c>
      <c r="BQ135" s="1" t="s">
        <v>92</v>
      </c>
      <c r="BR135" s="1" t="s">
        <v>882</v>
      </c>
      <c r="BS135" s="1" t="s">
        <v>118</v>
      </c>
      <c r="BT135" s="1" t="s">
        <v>1003</v>
      </c>
      <c r="BU135" s="1" t="s">
        <v>117</v>
      </c>
      <c r="BV135" s="1" t="s">
        <v>118</v>
      </c>
      <c r="BW135" s="1" t="s">
        <v>92</v>
      </c>
      <c r="CM135" s="1" t="s">
        <v>1004</v>
      </c>
    </row>
    <row r="136" spans="1:91">
      <c r="A136" s="1" t="s">
        <v>1102</v>
      </c>
      <c r="B136" s="1" t="s">
        <v>92</v>
      </c>
      <c r="C136">
        <v>126</v>
      </c>
      <c r="D136" s="1" t="s">
        <v>645</v>
      </c>
      <c r="E136" s="1" t="s">
        <v>404</v>
      </c>
      <c r="F136" s="1" t="s">
        <v>142</v>
      </c>
      <c r="G136">
        <v>100</v>
      </c>
      <c r="J136" s="1" t="s">
        <v>177</v>
      </c>
      <c r="M136" s="1" t="s">
        <v>1103</v>
      </c>
      <c r="N136">
        <v>2018</v>
      </c>
      <c r="O136">
        <v>2023</v>
      </c>
      <c r="P136" s="1" t="s">
        <v>1104</v>
      </c>
      <c r="Q136" s="1" t="s">
        <v>92</v>
      </c>
      <c r="R136" s="1" t="s">
        <v>1104</v>
      </c>
      <c r="S136" s="1" t="s">
        <v>1105</v>
      </c>
      <c r="T136">
        <v>1967</v>
      </c>
      <c r="V136" s="1" t="s">
        <v>92</v>
      </c>
      <c r="W136">
        <v>2017</v>
      </c>
      <c r="AB136" s="1" t="s">
        <v>92</v>
      </c>
      <c r="AF136" s="1" t="s">
        <v>92</v>
      </c>
      <c r="AG136" s="1" t="s">
        <v>92</v>
      </c>
      <c r="AH136" s="1" t="s">
        <v>92</v>
      </c>
      <c r="AJ136" s="1" t="s">
        <v>1106</v>
      </c>
      <c r="AK136" s="1" t="s">
        <v>1107</v>
      </c>
      <c r="AL136" s="1" t="s">
        <v>1108</v>
      </c>
      <c r="AM136" s="1" t="s">
        <v>914</v>
      </c>
      <c r="AN136" s="1" t="s">
        <v>1108</v>
      </c>
      <c r="AO136" s="1" t="s">
        <v>1109</v>
      </c>
      <c r="AP136" s="1" t="s">
        <v>502</v>
      </c>
      <c r="AQ136" s="1" t="s">
        <v>1110</v>
      </c>
      <c r="AR136" s="1" t="s">
        <v>118</v>
      </c>
      <c r="AS136" s="1" t="s">
        <v>798</v>
      </c>
      <c r="AT136" s="1" t="s">
        <v>298</v>
      </c>
      <c r="AU136" s="1" t="s">
        <v>167</v>
      </c>
      <c r="AV136" s="1" t="s">
        <v>118</v>
      </c>
      <c r="AW136" s="1" t="s">
        <v>92</v>
      </c>
      <c r="AX136" s="1" t="s">
        <v>209</v>
      </c>
      <c r="BA136" s="1" t="s">
        <v>92</v>
      </c>
      <c r="BB136" s="1" t="s">
        <v>92</v>
      </c>
      <c r="BC136" s="1" t="s">
        <v>92</v>
      </c>
      <c r="BD136" s="1" t="s">
        <v>112</v>
      </c>
      <c r="BE136">
        <v>15</v>
      </c>
      <c r="BF136" s="1" t="s">
        <v>615</v>
      </c>
      <c r="BG136" s="1" t="s">
        <v>927</v>
      </c>
      <c r="BH136" s="1" t="s">
        <v>502</v>
      </c>
      <c r="BI136" s="1" t="s">
        <v>1111</v>
      </c>
      <c r="BJ136" s="1" t="s">
        <v>1112</v>
      </c>
      <c r="BK136" s="1" t="s">
        <v>92</v>
      </c>
      <c r="BL136">
        <v>260</v>
      </c>
      <c r="BP136" s="1" t="s">
        <v>92</v>
      </c>
      <c r="BQ136" s="1" t="s">
        <v>92</v>
      </c>
      <c r="BR136" s="1" t="s">
        <v>738</v>
      </c>
      <c r="BS136" s="1" t="s">
        <v>106</v>
      </c>
      <c r="BT136" s="1" t="s">
        <v>1113</v>
      </c>
      <c r="BU136" s="1" t="s">
        <v>1114</v>
      </c>
      <c r="BV136" s="1" t="s">
        <v>614</v>
      </c>
      <c r="BW136" s="1" t="s">
        <v>1115</v>
      </c>
      <c r="BZ136">
        <v>70000</v>
      </c>
      <c r="CM136" s="1" t="s">
        <v>1116</v>
      </c>
    </row>
    <row r="137" spans="1:91">
      <c r="A137" s="1" t="s">
        <v>1117</v>
      </c>
      <c r="B137" s="1" t="s">
        <v>92</v>
      </c>
      <c r="C137">
        <v>127</v>
      </c>
      <c r="D137" s="1" t="s">
        <v>645</v>
      </c>
      <c r="E137" s="1" t="s">
        <v>404</v>
      </c>
      <c r="F137" s="1" t="s">
        <v>996</v>
      </c>
      <c r="G137">
        <v>600</v>
      </c>
      <c r="J137" s="1" t="s">
        <v>96</v>
      </c>
      <c r="M137" s="1" t="s">
        <v>1118</v>
      </c>
      <c r="N137">
        <v>2018</v>
      </c>
      <c r="O137">
        <v>2023</v>
      </c>
      <c r="P137" s="1" t="s">
        <v>1104</v>
      </c>
      <c r="Q137" s="1" t="s">
        <v>92</v>
      </c>
      <c r="R137" s="1" t="s">
        <v>1104</v>
      </c>
      <c r="S137" s="1" t="s">
        <v>1105</v>
      </c>
      <c r="T137">
        <v>1967</v>
      </c>
      <c r="V137" s="1" t="s">
        <v>92</v>
      </c>
      <c r="W137">
        <v>2017</v>
      </c>
      <c r="AB137" s="1" t="s">
        <v>92</v>
      </c>
      <c r="AF137" s="1" t="s">
        <v>92</v>
      </c>
      <c r="AG137" s="1" t="s">
        <v>92</v>
      </c>
      <c r="AH137" s="1" t="s">
        <v>92</v>
      </c>
      <c r="AJ137" s="1" t="s">
        <v>1106</v>
      </c>
      <c r="AK137" s="1" t="s">
        <v>1107</v>
      </c>
      <c r="AL137" s="1" t="s">
        <v>1108</v>
      </c>
      <c r="AM137" s="1" t="s">
        <v>914</v>
      </c>
      <c r="AN137" s="1" t="s">
        <v>1108</v>
      </c>
      <c r="AO137" s="1" t="s">
        <v>1109</v>
      </c>
      <c r="AP137" s="1" t="s">
        <v>502</v>
      </c>
      <c r="AQ137" s="1" t="s">
        <v>165</v>
      </c>
      <c r="AR137" s="1" t="s">
        <v>106</v>
      </c>
      <c r="AS137" s="1" t="s">
        <v>166</v>
      </c>
      <c r="AT137" s="1" t="s">
        <v>110</v>
      </c>
      <c r="AU137" s="1" t="s">
        <v>167</v>
      </c>
      <c r="AV137" s="1" t="s">
        <v>118</v>
      </c>
      <c r="AW137" s="1" t="s">
        <v>92</v>
      </c>
      <c r="AX137" s="1" t="s">
        <v>209</v>
      </c>
      <c r="BA137" s="1" t="s">
        <v>92</v>
      </c>
      <c r="BB137" s="1" t="s">
        <v>92</v>
      </c>
      <c r="BC137" s="1" t="s">
        <v>92</v>
      </c>
      <c r="BD137" s="1" t="s">
        <v>210</v>
      </c>
      <c r="BE137">
        <v>11</v>
      </c>
      <c r="BF137" s="1" t="s">
        <v>615</v>
      </c>
      <c r="BG137" s="1" t="s">
        <v>927</v>
      </c>
      <c r="BH137" s="1" t="s">
        <v>502</v>
      </c>
      <c r="BI137" s="1" t="s">
        <v>290</v>
      </c>
      <c r="BJ137" s="1" t="s">
        <v>172</v>
      </c>
      <c r="BK137" s="1" t="s">
        <v>1119</v>
      </c>
      <c r="BP137" s="1" t="s">
        <v>186</v>
      </c>
      <c r="BQ137" s="1" t="s">
        <v>172</v>
      </c>
      <c r="BR137" s="1" t="s">
        <v>186</v>
      </c>
      <c r="BS137" s="1" t="s">
        <v>172</v>
      </c>
      <c r="BT137" s="1" t="s">
        <v>910</v>
      </c>
      <c r="BU137" s="1" t="s">
        <v>290</v>
      </c>
      <c r="BV137" s="1" t="s">
        <v>172</v>
      </c>
      <c r="BW137" s="1" t="s">
        <v>1120</v>
      </c>
      <c r="CM137" s="1" t="s">
        <v>1121</v>
      </c>
    </row>
    <row r="138" spans="1:91">
      <c r="A138" s="1" t="s">
        <v>1122</v>
      </c>
      <c r="B138" s="1" t="s">
        <v>92</v>
      </c>
      <c r="C138">
        <v>128</v>
      </c>
      <c r="D138" s="1" t="s">
        <v>645</v>
      </c>
      <c r="E138" s="1" t="s">
        <v>404</v>
      </c>
      <c r="F138" s="1" t="s">
        <v>996</v>
      </c>
      <c r="J138" s="1" t="s">
        <v>1123</v>
      </c>
      <c r="K138">
        <v>250</v>
      </c>
      <c r="L138" s="7" t="str">
        <f>250/700</f>
        <v/>
      </c>
      <c r="M138" s="1" t="s">
        <v>1124</v>
      </c>
      <c r="N138">
        <v>2018</v>
      </c>
      <c r="O138">
        <v>2023</v>
      </c>
      <c r="P138" s="1" t="s">
        <v>1104</v>
      </c>
      <c r="Q138" s="1" t="s">
        <v>92</v>
      </c>
      <c r="R138" s="1" t="s">
        <v>1104</v>
      </c>
      <c r="S138" s="1" t="s">
        <v>1105</v>
      </c>
      <c r="T138">
        <v>1967</v>
      </c>
      <c r="U138">
        <v>14780</v>
      </c>
      <c r="V138" s="1" t="s">
        <v>1125</v>
      </c>
      <c r="W138">
        <v>2017</v>
      </c>
      <c r="AA138">
        <v>0.27</v>
      </c>
      <c r="AB138" s="1" t="s">
        <v>1125</v>
      </c>
      <c r="AC138">
        <v>2017</v>
      </c>
      <c r="AD138">
        <v>7.2999999999999995E-2</v>
      </c>
      <c r="AE138">
        <v>35</v>
      </c>
      <c r="AF138" s="1" t="s">
        <v>102</v>
      </c>
      <c r="AG138" s="1" t="s">
        <v>92</v>
      </c>
      <c r="AH138" s="1" t="s">
        <v>1126</v>
      </c>
      <c r="AJ138" s="1" t="s">
        <v>1106</v>
      </c>
      <c r="AK138" s="1" t="s">
        <v>1107</v>
      </c>
      <c r="AL138" s="1" t="s">
        <v>1108</v>
      </c>
      <c r="AM138" s="1" t="s">
        <v>914</v>
      </c>
      <c r="AN138" s="1" t="s">
        <v>1108</v>
      </c>
      <c r="AO138" s="1" t="s">
        <v>1109</v>
      </c>
      <c r="AP138" s="1" t="s">
        <v>502</v>
      </c>
      <c r="AQ138" s="1" t="s">
        <v>92</v>
      </c>
      <c r="AR138" s="1" t="s">
        <v>92</v>
      </c>
      <c r="AS138" s="1" t="s">
        <v>92</v>
      </c>
      <c r="AT138" s="1" t="s">
        <v>92</v>
      </c>
      <c r="AU138" s="1" t="s">
        <v>92</v>
      </c>
      <c r="AV138" s="1" t="s">
        <v>92</v>
      </c>
      <c r="AW138" s="1" t="s">
        <v>92</v>
      </c>
      <c r="AX138" s="1" t="s">
        <v>92</v>
      </c>
      <c r="BA138" s="1" t="s">
        <v>92</v>
      </c>
      <c r="BB138" s="1" t="s">
        <v>92</v>
      </c>
      <c r="BC138" s="1" t="s">
        <v>92</v>
      </c>
      <c r="BD138" s="1" t="s">
        <v>92</v>
      </c>
      <c r="BF138" s="1" t="s">
        <v>92</v>
      </c>
      <c r="BG138" s="1" t="s">
        <v>92</v>
      </c>
      <c r="BH138" s="1" t="s">
        <v>92</v>
      </c>
      <c r="BI138" s="1" t="s">
        <v>92</v>
      </c>
      <c r="BJ138" s="1" t="s">
        <v>92</v>
      </c>
      <c r="BK138" s="1" t="s">
        <v>92</v>
      </c>
      <c r="BP138" s="1" t="s">
        <v>92</v>
      </c>
      <c r="BQ138" s="1" t="s">
        <v>92</v>
      </c>
      <c r="BR138" s="1" t="s">
        <v>92</v>
      </c>
      <c r="BS138" s="1" t="s">
        <v>92</v>
      </c>
      <c r="BT138" s="1" t="s">
        <v>92</v>
      </c>
      <c r="BU138" s="1" t="s">
        <v>92</v>
      </c>
      <c r="BV138" s="1" t="s">
        <v>92</v>
      </c>
      <c r="BW138" s="1" t="s">
        <v>92</v>
      </c>
      <c r="CM138" s="1" t="s">
        <v>92</v>
      </c>
    </row>
    <row r="139" spans="1:91">
      <c r="A139" s="1" t="s">
        <v>1185</v>
      </c>
      <c r="C139" s="1">
        <v>144</v>
      </c>
      <c r="D139" s="1" t="s">
        <v>777</v>
      </c>
      <c r="E139" s="1" t="s">
        <v>778</v>
      </c>
      <c r="F139" s="1" t="s">
        <v>996</v>
      </c>
      <c r="G139" s="1">
        <v>100</v>
      </c>
      <c r="H139" s="1">
        <v>466</v>
      </c>
      <c r="I139" s="3">
        <f>H139/(G139*365*24/1000)</f>
        <v>0.53196347031963476</v>
      </c>
      <c r="J139" s="1" t="s">
        <v>177</v>
      </c>
      <c r="M139" s="1" t="s">
        <v>1186</v>
      </c>
      <c r="N139" s="1">
        <v>2021</v>
      </c>
      <c r="O139" s="1">
        <v>2023</v>
      </c>
      <c r="P139" s="1" t="s">
        <v>779</v>
      </c>
      <c r="R139" s="1" t="s">
        <v>1187</v>
      </c>
      <c r="S139" s="1" t="s">
        <v>1188</v>
      </c>
      <c r="U139" s="1">
        <v>116000</v>
      </c>
      <c r="V139" s="1" t="s">
        <v>783</v>
      </c>
      <c r="W139" s="1">
        <v>2020</v>
      </c>
      <c r="X139" s="1">
        <v>704.22</v>
      </c>
      <c r="Y139" s="1">
        <v>7042</v>
      </c>
      <c r="Z139" s="1">
        <v>13</v>
      </c>
      <c r="AJ139" s="1" t="s">
        <v>1189</v>
      </c>
      <c r="AK139" s="1" t="s">
        <v>1190</v>
      </c>
      <c r="AN139" s="1" t="s">
        <v>785</v>
      </c>
      <c r="AO139" s="1" t="s">
        <v>1020</v>
      </c>
      <c r="AP139" s="1" t="s">
        <v>502</v>
      </c>
      <c r="BE139" s="1">
        <v>12</v>
      </c>
      <c r="BF139" s="1" t="s">
        <v>615</v>
      </c>
      <c r="BG139" s="1" t="s">
        <v>927</v>
      </c>
      <c r="BH139" s="1" t="s">
        <v>502</v>
      </c>
      <c r="BI139" s="1" t="s">
        <v>836</v>
      </c>
      <c r="BJ139" s="1" t="s">
        <v>837</v>
      </c>
      <c r="BL139" s="1">
        <v>250</v>
      </c>
      <c r="BR139" s="1" t="s">
        <v>738</v>
      </c>
      <c r="BS139" s="1" t="s">
        <v>106</v>
      </c>
      <c r="BT139" s="1" t="s">
        <v>1113</v>
      </c>
      <c r="BZ139" s="1">
        <v>41260</v>
      </c>
      <c r="CK139" s="1">
        <v>2000</v>
      </c>
      <c r="CL139" s="1">
        <v>100</v>
      </c>
      <c r="CM139" s="1" t="s">
        <v>1191</v>
      </c>
    </row>
    <row r="140" spans="1:91" ht="15.75">
      <c r="A140" s="1" t="s">
        <v>1175</v>
      </c>
      <c r="B140" s="1" t="s">
        <v>1176</v>
      </c>
      <c r="C140" s="1">
        <v>143</v>
      </c>
      <c r="D140" s="1" t="s">
        <v>502</v>
      </c>
      <c r="E140" s="1" t="s">
        <v>357</v>
      </c>
      <c r="F140" s="1" t="s">
        <v>996</v>
      </c>
      <c r="G140" s="1">
        <v>100</v>
      </c>
      <c r="H140" s="1">
        <v>1370</v>
      </c>
      <c r="I140" s="3">
        <f>H140/(G140*365*24/1000)</f>
        <v>1.5639269406392695</v>
      </c>
      <c r="J140" t="s">
        <v>1177</v>
      </c>
      <c r="K140" s="1">
        <v>600</v>
      </c>
      <c r="L140" s="7">
        <f>K140/G140</f>
        <v>6</v>
      </c>
      <c r="M140" s="1" t="s">
        <v>1178</v>
      </c>
      <c r="N140" s="1">
        <v>2022</v>
      </c>
      <c r="O140" s="1">
        <v>2023</v>
      </c>
      <c r="P140" s="1" t="s">
        <v>822</v>
      </c>
      <c r="Q140" s="1" t="s">
        <v>823</v>
      </c>
      <c r="R140" s="1" t="s">
        <v>1179</v>
      </c>
      <c r="U140" s="1">
        <v>4130</v>
      </c>
      <c r="V140" s="1" t="s">
        <v>670</v>
      </c>
      <c r="W140" s="1">
        <v>2022</v>
      </c>
      <c r="AA140" s="1">
        <v>0.30780000000000002</v>
      </c>
      <c r="AB140" s="1" t="s">
        <v>670</v>
      </c>
      <c r="AC140" s="1">
        <v>2021</v>
      </c>
      <c r="AD140" s="1">
        <v>0.05</v>
      </c>
      <c r="AF140" t="s">
        <v>183</v>
      </c>
      <c r="AG140" s="1" t="s">
        <v>1180</v>
      </c>
      <c r="AI140" s="1">
        <v>3.69</v>
      </c>
      <c r="AJ140" s="1" t="s">
        <v>1181</v>
      </c>
      <c r="AK140" s="1" t="s">
        <v>502</v>
      </c>
      <c r="AN140" s="1" t="s">
        <v>844</v>
      </c>
      <c r="AO140" t="s">
        <v>1182</v>
      </c>
      <c r="AP140" s="1" t="s">
        <v>502</v>
      </c>
      <c r="AS140" s="1" t="s">
        <v>798</v>
      </c>
      <c r="AT140" s="1" t="s">
        <v>298</v>
      </c>
      <c r="AU140" s="1" t="s">
        <v>1092</v>
      </c>
      <c r="AV140" s="1" t="s">
        <v>502</v>
      </c>
      <c r="AX140" s="1" t="s">
        <v>209</v>
      </c>
      <c r="BE140" s="1">
        <v>9</v>
      </c>
      <c r="BF140" s="1" t="s">
        <v>798</v>
      </c>
      <c r="BG140" s="1" t="s">
        <v>677</v>
      </c>
      <c r="BH140" s="1" t="s">
        <v>502</v>
      </c>
      <c r="BL140" s="1">
        <v>220</v>
      </c>
      <c r="BP140" s="1" t="s">
        <v>1183</v>
      </c>
      <c r="BQ140" s="1" t="s">
        <v>502</v>
      </c>
      <c r="BR140" s="1" t="s">
        <v>1183</v>
      </c>
      <c r="BS140" s="1" t="s">
        <v>502</v>
      </c>
      <c r="BX140" s="4">
        <v>817800</v>
      </c>
      <c r="BY140" s="7">
        <f>BX140/6000/G140</f>
        <v>1.3630000000000002</v>
      </c>
      <c r="CM140" s="1" t="s">
        <v>1184</v>
      </c>
    </row>
    <row r="141" spans="1:91">
      <c r="A141" s="1" t="s">
        <v>1192</v>
      </c>
      <c r="B141" t="s">
        <v>1193</v>
      </c>
      <c r="C141" s="1">
        <v>145</v>
      </c>
      <c r="D141" s="1" t="s">
        <v>502</v>
      </c>
      <c r="E141" s="1" t="s">
        <v>357</v>
      </c>
      <c r="F141" s="1" t="s">
        <v>996</v>
      </c>
      <c r="G141" s="1">
        <v>100</v>
      </c>
      <c r="H141" s="1">
        <v>1530</v>
      </c>
      <c r="I141" s="3">
        <f>H141/(G141*365*24/1000)</f>
        <v>1.7465753424657535</v>
      </c>
      <c r="J141" s="1" t="s">
        <v>1194</v>
      </c>
      <c r="K141" s="1">
        <v>600</v>
      </c>
      <c r="L141" s="7">
        <f>K141/G141</f>
        <v>6</v>
      </c>
      <c r="M141" s="1" t="s">
        <v>1195</v>
      </c>
      <c r="N141" s="1">
        <v>2021</v>
      </c>
      <c r="O141" s="1">
        <v>2024</v>
      </c>
      <c r="P141" s="1" t="s">
        <v>822</v>
      </c>
      <c r="Q141" s="1" t="s">
        <v>823</v>
      </c>
      <c r="R141" s="1" t="s">
        <v>824</v>
      </c>
      <c r="T141" s="1">
        <v>1649</v>
      </c>
      <c r="U141" s="1">
        <v>4300</v>
      </c>
      <c r="V141" s="1" t="s">
        <v>670</v>
      </c>
      <c r="W141" s="1">
        <v>2022</v>
      </c>
      <c r="AA141" s="1">
        <v>0.30780000000000002</v>
      </c>
      <c r="AB141" s="1" t="s">
        <v>670</v>
      </c>
      <c r="AC141" s="1">
        <v>2021</v>
      </c>
      <c r="AD141" s="1">
        <v>0.05</v>
      </c>
      <c r="AF141" t="s">
        <v>183</v>
      </c>
      <c r="AG141" s="1" t="s">
        <v>1180</v>
      </c>
      <c r="AI141" s="1">
        <v>14.3</v>
      </c>
      <c r="AJ141" t="s">
        <v>1196</v>
      </c>
      <c r="AK141" s="1" t="s">
        <v>502</v>
      </c>
      <c r="AN141" s="1" t="s">
        <v>844</v>
      </c>
      <c r="AS141" s="1" t="s">
        <v>798</v>
      </c>
      <c r="AT141" s="1" t="s">
        <v>298</v>
      </c>
      <c r="BF141" s="1" t="s">
        <v>798</v>
      </c>
      <c r="BI141" s="1" t="s">
        <v>829</v>
      </c>
      <c r="BJ141" s="1" t="s">
        <v>502</v>
      </c>
      <c r="BR141" s="1" t="s">
        <v>982</v>
      </c>
      <c r="BS141" s="1" t="s">
        <v>502</v>
      </c>
      <c r="CM141" s="5" t="s">
        <v>1197</v>
      </c>
    </row>
    <row r="142" spans="1:91">
      <c r="A142" s="1" t="s">
        <v>1198</v>
      </c>
      <c r="B142" t="s">
        <v>1199</v>
      </c>
      <c r="C142" s="1">
        <v>146</v>
      </c>
      <c r="D142" s="1" t="s">
        <v>502</v>
      </c>
      <c r="E142" s="1" t="s">
        <v>357</v>
      </c>
      <c r="F142" s="1" t="s">
        <v>996</v>
      </c>
      <c r="G142" s="1">
        <v>110</v>
      </c>
      <c r="H142" s="1">
        <v>1700</v>
      </c>
      <c r="I142" s="3">
        <f>H142/(G142*365*24/1000)</f>
        <v>1.764217517642175</v>
      </c>
      <c r="J142" s="1" t="s">
        <v>1177</v>
      </c>
      <c r="K142" s="1">
        <v>640</v>
      </c>
      <c r="L142" s="7">
        <f>K142/G142</f>
        <v>5.8181818181818183</v>
      </c>
      <c r="M142" s="1" t="s">
        <v>1200</v>
      </c>
      <c r="N142" s="1">
        <v>2022</v>
      </c>
      <c r="O142" s="1">
        <v>2024</v>
      </c>
      <c r="P142" s="1" t="s">
        <v>822</v>
      </c>
      <c r="Q142" s="1" t="s">
        <v>823</v>
      </c>
      <c r="R142" s="1" t="s">
        <v>1201</v>
      </c>
      <c r="U142" s="1">
        <v>5060</v>
      </c>
      <c r="V142" s="1" t="s">
        <v>670</v>
      </c>
      <c r="W142" s="1">
        <v>2021</v>
      </c>
      <c r="AA142" s="1">
        <v>0.30780000000000002</v>
      </c>
      <c r="AB142" s="1" t="s">
        <v>670</v>
      </c>
      <c r="AC142" s="1">
        <v>2021</v>
      </c>
      <c r="AD142" s="1">
        <v>0.05</v>
      </c>
      <c r="AF142" t="s">
        <v>183</v>
      </c>
      <c r="AG142" s="1" t="s">
        <v>1180</v>
      </c>
      <c r="AI142" s="1">
        <v>3.15</v>
      </c>
      <c r="AJ142" s="1" t="s">
        <v>1202</v>
      </c>
      <c r="AK142" s="1" t="s">
        <v>502</v>
      </c>
      <c r="AN142" s="1" t="s">
        <v>844</v>
      </c>
      <c r="AO142" s="1" t="s">
        <v>1203</v>
      </c>
      <c r="AP142" s="1" t="s">
        <v>502</v>
      </c>
      <c r="AU142" s="1" t="s">
        <v>1092</v>
      </c>
      <c r="AV142" s="1" t="s">
        <v>502</v>
      </c>
      <c r="AX142" s="1" t="s">
        <v>209</v>
      </c>
      <c r="BA142" s="1" t="s">
        <v>1109</v>
      </c>
      <c r="BB142" s="1" t="s">
        <v>502</v>
      </c>
      <c r="BC142" s="1" t="s">
        <v>227</v>
      </c>
      <c r="BE142" s="1">
        <v>8</v>
      </c>
      <c r="BF142" s="1" t="s">
        <v>615</v>
      </c>
      <c r="BG142" s="1" t="s">
        <v>1204</v>
      </c>
      <c r="BH142" s="1" t="s">
        <v>502</v>
      </c>
      <c r="BR142" s="1" t="s">
        <v>1205</v>
      </c>
      <c r="BS142" s="1" t="s">
        <v>502</v>
      </c>
      <c r="BX142">
        <v>581068</v>
      </c>
      <c r="BY142" s="7">
        <f>BX142/6000/G142</f>
        <v>0.88040606060606064</v>
      </c>
      <c r="BZ142">
        <v>23920</v>
      </c>
      <c r="CA142">
        <v>24.3</v>
      </c>
      <c r="CM142" s="1" t="s">
        <v>1206</v>
      </c>
    </row>
    <row r="143" spans="1:91">
      <c r="A143" t="s">
        <v>1223</v>
      </c>
      <c r="B143" t="s">
        <v>1224</v>
      </c>
      <c r="C143">
        <v>149</v>
      </c>
      <c r="D143" s="1" t="s">
        <v>502</v>
      </c>
      <c r="E143" s="1" t="s">
        <v>357</v>
      </c>
      <c r="F143" s="1" t="s">
        <v>996</v>
      </c>
      <c r="G143" s="1">
        <v>100</v>
      </c>
      <c r="J143" s="1" t="s">
        <v>1225</v>
      </c>
      <c r="K143" s="1">
        <v>600</v>
      </c>
      <c r="L143" s="7" t="s">
        <v>1226</v>
      </c>
      <c r="M143" s="1" t="s">
        <v>1227</v>
      </c>
      <c r="N143" s="1">
        <v>2022</v>
      </c>
      <c r="O143" s="1">
        <v>2024</v>
      </c>
      <c r="P143" s="1" t="s">
        <v>822</v>
      </c>
      <c r="Q143" s="1" t="s">
        <v>823</v>
      </c>
      <c r="R143" t="s">
        <v>1228</v>
      </c>
      <c r="U143">
        <v>5000</v>
      </c>
      <c r="V143" s="1" t="s">
        <v>670</v>
      </c>
      <c r="W143">
        <v>2022</v>
      </c>
      <c r="AA143" s="1">
        <v>0.30780000000000002</v>
      </c>
      <c r="AB143" t="s">
        <v>670</v>
      </c>
      <c r="AC143">
        <v>2021</v>
      </c>
      <c r="AD143" s="1">
        <v>0.05</v>
      </c>
      <c r="AF143" t="s">
        <v>183</v>
      </c>
      <c r="AG143" s="1" t="s">
        <v>1180</v>
      </c>
      <c r="AJ143" t="s">
        <v>1229</v>
      </c>
      <c r="AK143" t="s">
        <v>502</v>
      </c>
      <c r="AL143" t="s">
        <v>1230</v>
      </c>
      <c r="AN143" s="1" t="s">
        <v>844</v>
      </c>
      <c r="AO143" s="1" t="s">
        <v>1231</v>
      </c>
      <c r="AP143" t="s">
        <v>502</v>
      </c>
      <c r="AS143" t="s">
        <v>798</v>
      </c>
      <c r="AT143" t="s">
        <v>298</v>
      </c>
      <c r="AU143" t="s">
        <v>1232</v>
      </c>
      <c r="AV143" t="s">
        <v>502</v>
      </c>
      <c r="AX143" s="1" t="s">
        <v>209</v>
      </c>
      <c r="BI143" t="s">
        <v>1233</v>
      </c>
      <c r="BJ143" t="s">
        <v>502</v>
      </c>
      <c r="BR143" t="s">
        <v>1234</v>
      </c>
      <c r="BS143" s="1" t="s">
        <v>502</v>
      </c>
      <c r="CM143" s="6" t="s">
        <v>1235</v>
      </c>
    </row>
    <row r="144" spans="1:91">
      <c r="A144" t="s">
        <v>1236</v>
      </c>
      <c r="B144" t="s">
        <v>1237</v>
      </c>
      <c r="C144">
        <v>150</v>
      </c>
      <c r="D144" s="1" t="s">
        <v>502</v>
      </c>
      <c r="E144" s="1" t="s">
        <v>357</v>
      </c>
      <c r="F144" s="1" t="s">
        <v>996</v>
      </c>
      <c r="G144" s="1">
        <v>100</v>
      </c>
      <c r="J144" t="s">
        <v>1238</v>
      </c>
      <c r="K144" s="1">
        <v>600</v>
      </c>
      <c r="L144" s="7" t="s">
        <v>1226</v>
      </c>
      <c r="M144" s="1" t="s">
        <v>1239</v>
      </c>
      <c r="N144" s="1">
        <v>2022</v>
      </c>
      <c r="O144">
        <v>2024</v>
      </c>
      <c r="P144" s="1" t="s">
        <v>822</v>
      </c>
      <c r="Q144" s="1" t="s">
        <v>823</v>
      </c>
      <c r="R144" s="1" t="s">
        <v>1083</v>
      </c>
      <c r="T144">
        <v>1641</v>
      </c>
      <c r="AA144" s="1">
        <v>0.30780000000000002</v>
      </c>
      <c r="AB144" t="s">
        <v>670</v>
      </c>
      <c r="AC144">
        <v>2021</v>
      </c>
      <c r="AD144" s="1">
        <v>0.05</v>
      </c>
      <c r="AF144" t="s">
        <v>183</v>
      </c>
      <c r="AG144" s="1" t="s">
        <v>1180</v>
      </c>
      <c r="AJ144" t="s">
        <v>1240</v>
      </c>
      <c r="AK144" t="s">
        <v>502</v>
      </c>
      <c r="AL144" t="s">
        <v>1241</v>
      </c>
      <c r="AN144" s="1" t="s">
        <v>844</v>
      </c>
      <c r="AS144" t="s">
        <v>798</v>
      </c>
      <c r="AT144" t="s">
        <v>298</v>
      </c>
      <c r="AX144" s="1" t="s">
        <v>209</v>
      </c>
      <c r="BX144">
        <v>1300000</v>
      </c>
      <c r="BY144" s="7">
        <f>BX144/6000/G144</f>
        <v>2.1666666666666665</v>
      </c>
      <c r="CM144" t="s">
        <v>1242</v>
      </c>
    </row>
    <row r="145" spans="1:91">
      <c r="A145" s="1" t="s">
        <v>1144</v>
      </c>
      <c r="B145" s="1" t="s">
        <v>92</v>
      </c>
      <c r="C145">
        <v>131</v>
      </c>
      <c r="D145" s="1" t="s">
        <v>93</v>
      </c>
      <c r="E145" s="1" t="s">
        <v>94</v>
      </c>
      <c r="F145" s="1" t="s">
        <v>144</v>
      </c>
      <c r="G145">
        <v>1.5</v>
      </c>
      <c r="J145" s="1" t="s">
        <v>331</v>
      </c>
      <c r="M145" s="1" t="s">
        <v>92</v>
      </c>
      <c r="N145">
        <v>2012</v>
      </c>
      <c r="P145" s="1" t="s">
        <v>1145</v>
      </c>
      <c r="Q145" s="1" t="s">
        <v>1146</v>
      </c>
      <c r="R145" s="1" t="s">
        <v>1147</v>
      </c>
      <c r="S145" s="1" t="s">
        <v>1148</v>
      </c>
      <c r="T145" s="10"/>
      <c r="V145" s="1" t="s">
        <v>92</v>
      </c>
      <c r="AB145" s="1" t="s">
        <v>92</v>
      </c>
      <c r="AF145" s="1" t="s">
        <v>92</v>
      </c>
      <c r="AG145" s="1" t="s">
        <v>92</v>
      </c>
      <c r="AH145" s="1" t="s">
        <v>92</v>
      </c>
      <c r="AI145">
        <v>7.0000000000000007E-2</v>
      </c>
      <c r="AJ145" s="1" t="s">
        <v>1149</v>
      </c>
      <c r="AK145" s="1" t="s">
        <v>106</v>
      </c>
      <c r="AL145" s="1" t="s">
        <v>1144</v>
      </c>
      <c r="AM145" s="1" t="s">
        <v>92</v>
      </c>
      <c r="AN145" s="1" t="s">
        <v>92</v>
      </c>
      <c r="AO145" s="1" t="s">
        <v>92</v>
      </c>
      <c r="AP145" s="1" t="s">
        <v>92</v>
      </c>
      <c r="AQ145" s="1" t="s">
        <v>92</v>
      </c>
      <c r="AR145" s="1" t="s">
        <v>92</v>
      </c>
      <c r="AS145" s="1" t="s">
        <v>1150</v>
      </c>
      <c r="AT145" s="1" t="s">
        <v>92</v>
      </c>
      <c r="AU145" s="1" t="s">
        <v>92</v>
      </c>
      <c r="AV145" s="1" t="s">
        <v>92</v>
      </c>
      <c r="AW145" s="1" t="s">
        <v>92</v>
      </c>
      <c r="AX145" s="1" t="s">
        <v>337</v>
      </c>
      <c r="BA145" s="1" t="s">
        <v>92</v>
      </c>
      <c r="BB145" s="1" t="s">
        <v>92</v>
      </c>
      <c r="BC145" s="1" t="s">
        <v>92</v>
      </c>
      <c r="BD145" s="1" t="s">
        <v>92</v>
      </c>
      <c r="BF145" s="1" t="s">
        <v>92</v>
      </c>
      <c r="BG145" s="1" t="s">
        <v>92</v>
      </c>
      <c r="BH145" s="1" t="s">
        <v>92</v>
      </c>
      <c r="BI145" s="1" t="s">
        <v>92</v>
      </c>
      <c r="BJ145" s="1" t="s">
        <v>92</v>
      </c>
      <c r="BK145" s="1" t="s">
        <v>92</v>
      </c>
      <c r="BP145" s="1" t="s">
        <v>92</v>
      </c>
      <c r="BQ145" s="1" t="s">
        <v>92</v>
      </c>
      <c r="BR145" s="1" t="s">
        <v>1151</v>
      </c>
      <c r="BS145" s="1" t="s">
        <v>1152</v>
      </c>
      <c r="BT145" s="1" t="s">
        <v>92</v>
      </c>
      <c r="BU145" s="1" t="s">
        <v>92</v>
      </c>
      <c r="BV145" s="1" t="s">
        <v>92</v>
      </c>
      <c r="BW145" s="1" t="s">
        <v>92</v>
      </c>
      <c r="BZ145">
        <v>429</v>
      </c>
      <c r="CM145" s="1" t="s">
        <v>92</v>
      </c>
    </row>
    <row r="146" spans="1:91">
      <c r="A146" t="s">
        <v>1219</v>
      </c>
      <c r="C146">
        <v>148</v>
      </c>
      <c r="D146" t="s">
        <v>267</v>
      </c>
      <c r="E146" s="1" t="s">
        <v>176</v>
      </c>
      <c r="F146" t="s">
        <v>996</v>
      </c>
      <c r="G146">
        <v>4</v>
      </c>
      <c r="J146" t="s">
        <v>1194</v>
      </c>
      <c r="M146" t="s">
        <v>1220</v>
      </c>
      <c r="N146" s="1">
        <v>2020</v>
      </c>
      <c r="P146" t="s">
        <v>1209</v>
      </c>
      <c r="Q146" t="s">
        <v>1210</v>
      </c>
      <c r="T146" s="9">
        <v>1800</v>
      </c>
      <c r="AA146">
        <v>0.311</v>
      </c>
      <c r="AB146" t="s">
        <v>1212</v>
      </c>
      <c r="AF146" t="s">
        <v>183</v>
      </c>
      <c r="AG146" t="s">
        <v>1213</v>
      </c>
      <c r="AO146" t="s">
        <v>1215</v>
      </c>
      <c r="AP146" t="s">
        <v>267</v>
      </c>
      <c r="BE146">
        <v>16</v>
      </c>
      <c r="BI146" t="s">
        <v>1221</v>
      </c>
      <c r="BJ146" t="s">
        <v>502</v>
      </c>
      <c r="BR146" t="s">
        <v>991</v>
      </c>
      <c r="BS146" t="s">
        <v>483</v>
      </c>
      <c r="CM146" t="s">
        <v>1222</v>
      </c>
    </row>
    <row r="147" spans="1:91">
      <c r="A147" s="1" t="s">
        <v>1137</v>
      </c>
      <c r="B147" s="1" t="s">
        <v>92</v>
      </c>
      <c r="C147">
        <v>130</v>
      </c>
      <c r="D147" s="1" t="s">
        <v>93</v>
      </c>
      <c r="E147" s="1" t="s">
        <v>94</v>
      </c>
      <c r="F147" s="1" t="s">
        <v>144</v>
      </c>
      <c r="G147">
        <v>5</v>
      </c>
      <c r="J147" s="1" t="s">
        <v>177</v>
      </c>
      <c r="M147" s="1" t="s">
        <v>92</v>
      </c>
      <c r="P147" s="1" t="s">
        <v>98</v>
      </c>
      <c r="Q147" s="1" t="s">
        <v>92</v>
      </c>
      <c r="R147" s="1" t="s">
        <v>1138</v>
      </c>
      <c r="S147" s="1" t="s">
        <v>1139</v>
      </c>
      <c r="V147" s="1" t="s">
        <v>92</v>
      </c>
      <c r="AB147" s="1" t="s">
        <v>92</v>
      </c>
      <c r="AF147" s="1" t="s">
        <v>92</v>
      </c>
      <c r="AG147" s="1" t="s">
        <v>92</v>
      </c>
      <c r="AH147" s="1" t="s">
        <v>1140</v>
      </c>
      <c r="AJ147" s="1" t="s">
        <v>1141</v>
      </c>
      <c r="AK147" s="1" t="s">
        <v>106</v>
      </c>
      <c r="AL147" s="1" t="s">
        <v>364</v>
      </c>
      <c r="AM147" s="1" t="s">
        <v>364</v>
      </c>
      <c r="AN147" s="1" t="s">
        <v>108</v>
      </c>
      <c r="AO147" s="1" t="s">
        <v>92</v>
      </c>
      <c r="AP147" s="1" t="s">
        <v>92</v>
      </c>
      <c r="AQ147" s="1" t="s">
        <v>92</v>
      </c>
      <c r="AR147" s="1" t="s">
        <v>92</v>
      </c>
      <c r="AS147" s="1" t="s">
        <v>190</v>
      </c>
      <c r="AT147" s="1" t="s">
        <v>190</v>
      </c>
      <c r="AU147" s="1" t="s">
        <v>92</v>
      </c>
      <c r="AV147" s="1" t="s">
        <v>92</v>
      </c>
      <c r="AW147" s="1" t="s">
        <v>92</v>
      </c>
      <c r="AX147" s="1" t="s">
        <v>209</v>
      </c>
      <c r="BA147" s="1" t="s">
        <v>92</v>
      </c>
      <c r="BB147" s="1" t="s">
        <v>92</v>
      </c>
      <c r="BC147" s="1" t="s">
        <v>111</v>
      </c>
      <c r="BD147" s="1" t="s">
        <v>92</v>
      </c>
      <c r="BF147" s="1" t="s">
        <v>92</v>
      </c>
      <c r="BG147" s="1" t="s">
        <v>92</v>
      </c>
      <c r="BH147" s="1" t="s">
        <v>92</v>
      </c>
      <c r="BI147" s="1" t="s">
        <v>1142</v>
      </c>
      <c r="BJ147" s="1" t="s">
        <v>92</v>
      </c>
      <c r="BK147" s="1" t="s">
        <v>1143</v>
      </c>
      <c r="BL147">
        <v>55</v>
      </c>
      <c r="BP147" s="1" t="s">
        <v>92</v>
      </c>
      <c r="BQ147" s="1" t="s">
        <v>92</v>
      </c>
      <c r="BR147" s="1" t="s">
        <v>364</v>
      </c>
      <c r="BS147" s="1" t="s">
        <v>106</v>
      </c>
      <c r="BT147" s="1" t="s">
        <v>92</v>
      </c>
      <c r="BU147" s="1" t="s">
        <v>92</v>
      </c>
      <c r="BV147" s="1" t="s">
        <v>92</v>
      </c>
      <c r="BW147" s="1" t="s">
        <v>92</v>
      </c>
      <c r="BX147">
        <v>27670</v>
      </c>
      <c r="BY147" s="7">
        <f>BX147/6000/G147</f>
        <v>0.92233333333333323</v>
      </c>
      <c r="BZ147">
        <v>24360</v>
      </c>
      <c r="CA147">
        <v>1</v>
      </c>
      <c r="CK147">
        <v>130</v>
      </c>
      <c r="CL147">
        <v>12</v>
      </c>
      <c r="CM147" s="1" t="s">
        <v>92</v>
      </c>
    </row>
  </sheetData>
  <autoFilter ref="A1:CM147" xr:uid="{932C9696-B96D-4ED0-ACF8-5A8E00AFA897}">
    <filterColumn colId="5">
      <filters>
        <filter val="Under Construction"/>
      </filters>
    </filterColumn>
    <sortState xmlns:xlrd2="http://schemas.microsoft.com/office/spreadsheetml/2017/richdata2" ref="A2:CM147">
      <sortCondition ref="O1:O147"/>
    </sortState>
  </autoFilter>
  <hyperlinks>
    <hyperlink ref="CM141" r:id="rId1" xr:uid="{95A8399A-BBEB-4AEC-AC61-00DD79E78D20}"/>
    <hyperlink ref="CM143" r:id="rId2" xr:uid="{AD04AB5D-9B01-4A1C-814D-7AD342F34DF4}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2E0AF-49D6-4719-823A-410668FCC514}">
  <dimension ref="A1:C7"/>
  <sheetViews>
    <sheetView workbookViewId="0"/>
  </sheetViews>
  <sheetFormatPr defaultRowHeight="15"/>
  <cols>
    <col min="1" max="1" width="20.28515625" bestFit="1" customWidth="1"/>
    <col min="2" max="2" width="39.28515625" bestFit="1" customWidth="1"/>
    <col min="3" max="3" width="120.28515625" bestFit="1" customWidth="1"/>
  </cols>
  <sheetData>
    <row r="1" spans="1:3" ht="21">
      <c r="A1" s="8" t="s">
        <v>1243</v>
      </c>
    </row>
    <row r="2" spans="1:3">
      <c r="A2" t="s">
        <v>1244</v>
      </c>
      <c r="B2" s="6" t="s">
        <v>1245</v>
      </c>
    </row>
    <row r="3" spans="1:3">
      <c r="A3" t="s">
        <v>1246</v>
      </c>
      <c r="B3" t="s">
        <v>1247</v>
      </c>
      <c r="C3" s="6" t="s">
        <v>1248</v>
      </c>
    </row>
    <row r="4" spans="1:3">
      <c r="A4" t="s">
        <v>1249</v>
      </c>
      <c r="C4" t="s">
        <v>1250</v>
      </c>
    </row>
    <row r="5" spans="1:3">
      <c r="A5" t="s">
        <v>1251</v>
      </c>
      <c r="B5" t="s">
        <v>1252</v>
      </c>
    </row>
    <row r="6" spans="1:3">
      <c r="A6" t="s">
        <v>1253</v>
      </c>
      <c r="B6" s="6" t="s">
        <v>1254</v>
      </c>
    </row>
    <row r="7" spans="1:3">
      <c r="A7" t="s">
        <v>1255</v>
      </c>
      <c r="B7" s="6" t="s">
        <v>1256</v>
      </c>
    </row>
  </sheetData>
  <hyperlinks>
    <hyperlink ref="C3" r:id="rId1" xr:uid="{1F78C94D-04AB-459B-ADA8-D830B93E9F51}"/>
    <hyperlink ref="B2" r:id="rId2" xr:uid="{0216D586-6BE2-4C7F-AC1B-0432616B086F}"/>
    <hyperlink ref="B6" r:id="rId3" xr:uid="{A901501E-E058-4ECE-8B62-6261F949ABED}"/>
    <hyperlink ref="B7" r:id="rId4" xr:uid="{F53B476A-2879-4AD1-A11F-4ACC6F4F170A}"/>
  </hyperlinks>
  <pageMargins left="0.7" right="0.7" top="0.75" bottom="0.75" header="0.3" footer="0.3"/>
  <pageSetup paperSize="9" orientation="portrait" r:id="rId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s H A A B Q S w M E F A A C A A g A A l r r V C A 4 H 2 e k A A A A 9 Q A A A B I A H A B D b 2 5 m a W c v U G F j a 2 F n Z S 5 4 b W w g o h g A K K A U A A A A A A A A A A A A A A A A A A A A A A A A A A A A h Y 8 x D o I w G I W v Q r r T 1 m o M k p 8 y u E p i Q j S u T a n Q C M X Q Y r m b g 0 f y C m I U d X N 8 3 / u G 9 + 7 X G 6 R D U w c X 1 V n d m g T N M E W B M r I t t C k T 1 L t j G K G U w 1 b I k y h V M M r G x o M t E l Q 5 d 4 4 J 8 d 5 j P 8 d t V x J G 6 Y w c s k 0 u K 9 U I 9 J H 1 f z n U x j p h p E I c 9 q 8 x n O H V E k c L h i m Q i U G m z b d n 4 9 x n + w N h 3 d e u 7 x R X J t z l Q K Y I 5 H 2 B P w B Q S w M E F A A C A A g A A l r r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J a 6 1 Q o d J V u 5 Q Q A A P k P A A A T A B w A R m 9 y b X V s Y X M v U 2 V j d G l v b j E u b S C i G A A o o B Q A A A A A A A A A A A A A A A A A A A A A A A A A A A C V V 2 1 P 4 z g Q / o 7 E f 4 i 6 X 0 D q I u g d e 3 u 3 6 g e U l p c T y / a a o t V p O V l u M m 1 8 O H Z k O 0 C E 9 r / f 2 E k g N E 7 p 8 Q X I P J 7 X x z N j D b F h U g R R 9 f v k y / 7 e / p 5 O q Y I k + D C I d f 5 x X a h i E I w D D m Z / L 8 C f S B Y q B v w S 6 o e j i Y y L D I Q 5 O G c c j k I p D P 6 j D w b h H 3 e 3 G p S + m y 8 u 7 x q Q v r t g 5 r J Y 3 j V 6 u 3 8 c x f p h c D j 8 M Q H O M m Z A j Q f D w T A I J S 8 y o c e f f x s G U x H L h I n 1 + N P p 8 f H J M P i r k A Y i U 3 I Y v / 5 5 d C M F / H M 4 r F z + M J g p m a E s C S 6 B J u i X j W h B l w i s J f X 3 g y q 6 Y f C j / n 7 G e R R T T p U e G 1 W 0 V Y Y p F W v U u C h z e F W 3 U F T o l V R Z 5 b I V 6 g O P / e H z 8 2 A m H 0 E R b a h N P U Z p E B w Y e D I / h 8 H z 4 F q i X a J z 4 B y j 7 Y i / 5 S D C a E a u J i i 6 E u b T r 0 f W m J O F s h B G l Z 0 z E Z o q d O d z S H M a M 1 O S r 9 8 b m S i y J S g n n T 7 l S A 5 I y B o E K O c r u f i e k h x 9 L 5 X n w A L i V E g u 1 1 0 H L s u l Y g n T l Z a 4 t t s N Y A M n M 0 u f j r a / g S o U C o 2 V c f S 1 u V S m q 8 4 B Z V 5 7 T 3 k X Y T M D J G X r F L Q h N M m Y Y K g W 8 Q 9 A O D w A 7 1 j H k j 4 w E Q N x 2 S 5 J B g k r s t 3 O h j b b H M u / q z F L h j o X U i H 7 0 d t u H S c 3 V + S + r k w 2 e i 3 Q R q w L a Z B Y s U T b G U N y W a 2 F U i D i k g j 8 J 4 E V R / 2 J p 7 S h P d S A u 1 E 1 W k r M 9 0 5 2 b 6 P J 6 H h 0 7 L E U I e n Y i s U V v s a 5 k O 5 9 J L 0 O v 0 3 J K R m d b k B T D 3 Y O W f H C 5 J f I + / F R k e d S b Y v b u m h j J q q l u p u A N 4 Y 3 / N y W 9 d n s j E h s F L U f S V G r 8 B W 3 c V b H K W R A r K o u c y V n G L F + A / V E h e T W 2 l 0 Y s i q E 7 b l E m h R e P O m y l I q E 4 O y g 5 D G V H J r W h q x C K x K b K F k x 4 A m 5 z 0 a e M C e W + f a W d o n d S J A N / s 5 2 z h T W Q D 4 K z + l a 5 q 6 / 7 I q n H N u b Y q 4 B t l q c X K 0 M v f e o m 8 5 C 3 7 d e 1 y 4 X 5 y S j o l j R 2 B T K o 9 A C g j Z i u 6 q q z S A f c i U T 7 H t e F H Y L W E v v C A C a E T S z Z A K 2 + 9 U P 7 X V w 0 Y B l 4 m l i j d R y C B G l o J m 9 4 G X M f R y 1 s 9 H J M F D k I d o l S + q d N 7 V a W G G / Y M 1 l j l s T o w X G + W s I P M V u e K t 3 C t O P 7 c 1 A K K U d 1 / 6 L N 0 V 2 r f H i I Q 3 p u u d y R r W w G Y 4 k x Y 1 E + 9 p S D U x A x 4 r l 3 h 1 i M Y 0 I i D V m B 5 T 1 C i d p T o W n b n 5 c b 5 S R u 8 w K Y s C R 9 U 4 W N 7 C 7 q v Q z y L E i B Z z T O E S 6 3 e / G p Q f v L m K w d r H k 9 n L b i I C D W 0 E J 7 m b E K F m s U 2 K 7 1 Q q 5 J c C z E c w b T 5 j A 1 Z c Y y F w D s T Q M g W v m 9 q i + M 7 I w O x + K Q t f d U 9 x 4 p W 2 Y 7 2 R z G 7 o / u Z u n 2 s V G w d W s 6 p 2 9 B P m / C n b 3 x F / o O U 5 D r B w i M 6 a U f I d i W 9 G 9 r r R O e X 2 o G F l r d F P N j a 0 t l K t j 0 j Z C 3 F 5 T 8 J T 7 a 0 t f D u 1 M 1 I e 6 R 8 4 r j h J u u 9 w j S 0 z q u L / Z E B q Y e P H I H v C 4 8 E Y f x 0 r W C j f 3 t e q W V I O 7 v k r b M l H j b Y X f V d r y U c r c 4 2 M H h z U q O G i X M z S x w 4 m d U U 6 n 9 c P 3 k m q 9 L v 6 V S + 3 2 P I + / Z 0 I U u C e 9 P D K 0 Q 3 t w S c K q R w g m 1 j 4 1 N f Y 8 X q 3 + R p L R 8 c n v B D u I r l Y Q g u / i i 9 v 5 r W t V N / P p t e P k 7 C z E f k 2 1 B f x y Q v 5 E s l N V k v Y m 7 U j 8 8 3 B / j w n v e / X L f 1 B L A Q I t A B Q A A g A I A A J a 6 1 Q g O B 9 n p A A A A P U A A A A S A A A A A A A A A A A A A A A A A A A A A A B D b 2 5 m a W c v U G F j a 2 F n Z S 5 4 b W x Q S w E C L Q A U A A I A C A A C W u t U D 8 r p q 6 Q A A A D p A A A A E w A A A A A A A A A A A A A A A A D w A A A A W 0 N v b n R l b n R f V H l w Z X N d L n h t b F B L A Q I t A B Q A A g A I A A J a 6 1 Q o d J V u 5 Q Q A A P k P A A A T A A A A A A A A A A A A A A A A A O E B A A B G b 3 J t d W x h c y 9 T Z W N 0 a W 9 u M S 5 t U E s F B g A A A A A D A A M A w g A A A B M H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F H A A A A A A A A 7 0 Y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c 3 A t Z 3 V y d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N z c F 9 n d X J 1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0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y 0 x M V Q w O T o x N j o w N C 4 1 O D Y w M D c x W i I g L z 4 8 R W 5 0 c n k g V H l w Z T 0 i R m l s b E N v b H V t b l R 5 c G V z I i B W Y W x 1 Z T 0 i c 0 J n W U R C Z 1 l G Q l F Z R E J n T U R C Z 1 l H Q m d N R k J n T U Z C U V V G Q m d N R k F 3 W U d C Z 1 V H Q m d Z R 0 J n W U d C Z 1 l H Q m d Z R 0 J n W U Z C U V l H Q m d Z R k J n W U d C Z 1 l H Q X d N R E F 3 W U d C Z 1 l H Q m d Z R 0 F 3 T U R C U U 1 E Q X d N R E F 3 T U R B d 0 1 H I i A v P j x F b n R y e S B U e X B l P S J G a W x s Q 2 9 s d W 1 u T m F t Z X M i I F Z h b H V l P S J z W y Z x d W 9 0 O 1 B v d 2 V y X 3 N 0 Y X R p b 2 4 m c X V v d D s s J n F 1 b 3 Q 7 T G 9 j Y W x f c 3 B l b G x p b m c m c X V v d D s s J n F 1 b 3 Q 7 T 3 B l b k N T U F 9 J R C Z x d W 9 0 O y w m c X V v d D t D b 3 V u d H J 5 J n F 1 b 3 Q 7 L C Z x d W 9 0 O 1 N 0 Y X R 1 c y Z x d W 9 0 O y w m c X V v d D t D Y X B h Y 2 l 0 e V 9 N V y Z x d W 9 0 O y w m c X V v d D t F e H B l Y 3 R l Z F 9 n Z W 5 l c m F 0 a W 9 u X 0 d X a F 9 w Z X J f e X I m c X V v d D s s J n F 1 b 3 Q 7 V G V j a G 5 v b G 9 n e S Z x d W 9 0 O y w m c X V v d D t I e W J y a W R p c 2 F 0 a W 9 u X 2 N h c G F j a X R 5 J n F 1 b 3 Q 7 L C Z x d W 9 0 O 0 h 5 Y n J p Z G l z Y X R p b 2 5 f Y 2 9 t b W V u d C Z x d W 9 0 O y w m c X V v d D t Z Z W F y X 2 N v b n N 0 c n V j d G l v b l 9 z d G F y d C Z x d W 9 0 O y w m c X V v d D t Z Z W F y X 2 9 w Z X J h d G l v b m F s J n F 1 b 3 Q 7 L C Z x d W 9 0 O 1 N 0 Y X R l X 2 h p Z 2 h l c 3 R f Y W R t a W 5 p c 3 R y Y X R p d m V f b G V 2 Z W w m c X V v d D s s J n F 1 b 3 Q 7 U H J v d m l u Y 2 V f Q 2 9 1 b n R 5 X 2 1 l Z G l 1 b V 9 h Z G 1 p b m l z d H J h d G l 2 Z V 9 s Z X Z l b C Z x d W 9 0 O y w m c X V v d D t D a X R 5 X 2 x v d 2 V z d F 9 h Z G 1 p b m l z d H J h d G l 2 Z V 9 s Z X Z l b C Z x d W 9 0 O y w m c X V v d D t M b 2 N h d G l v b l 9 j b 2 9 y Z G l u Y X R l c y Z x d W 9 0 O y w m c X V v d D t E T k l f a 1 d o X 3 B l c l 9 t M l 9 w Z X J f e X I m c X V v d D s s J n F 1 b 3 Q 7 V G 9 0 Y W x f Y 2 9 z d F 9 t a W x s a W 9 u X 2 N 1 c n J l b m N 5 X 2 5 v b l 9 k Z W Z s Y X R l Z C Z x d W 9 0 O y w m c X V v d D t D b 3 N 0 X 2 N 1 c n J l b m N 5 J n F 1 b 3 Q 7 L C Z x d W 9 0 O 0 N 1 c n J l b m N 5 X 3 l l Y X I m c X V v d D s s J n F 1 b 3 Q 7 V G 9 0 Y W x f Y 2 9 z d F 9 t a W x s a W 9 u X 1 V T R D I w M j A m c X V v d D s s J n F 1 b 3 Q 7 U 3 B l Y 2 l m a W N f Y 2 9 z d F 9 V U 0 Q y M D I w X 3 B l c l 9 r V y Z x d W 9 0 O y w m c X V v d D t M Q 0 9 F X z V f M j V f V V N E M j A y M F 9 w Z X J f a 1 d o J n F 1 b 3 Q 7 L C Z x d W 9 0 O 1 J l b X V u Z X J h d G l v b l 9 j d X J y Z W 5 j e V 9 w Z X J f a 1 d o J n F 1 b 3 Q 7 L C Z x d W 9 0 O 1 N 1 c H B v c n R f Y 3 V y c m V u Y 3 k m c X V v d D s s J n F 1 b 3 Q 7 Q 2 9 z d F 9 5 Z W F y X 3 J l b X V u Z X J h d G l v b i Z x d W 9 0 O y w m c X V v d D t S Z W 1 1 b m V y Y X R p b 2 5 f V V N E M j A y M F 9 w Z X J f a 1 d o X 2 R l Z m x h d G V k J n F 1 b 3 Q 7 L C Z x d W 9 0 O 1 B Q Q V 9 v c l 9 z d X B w b 3 J 0 X 2 R 1 c m F 0 a W 9 u X 3 l y J n F 1 b 3 Q 7 L C Z x d W 9 0 O 1 N 1 c H B v c n R f c 2 N o Z W 1 l X 3 R 5 c G U m c X V v d D s s J n F 1 b 3 Q 7 U G 9 s a W N 5 X 3 N 1 c H B v c n R f c 2 N o Z W 1 l J n F 1 b 3 Q 7 L C Z x d W 9 0 O 0 N v b m N l c 3 N p b 2 5 h b F 9 m d W 5 k a W 5 n X 2 9 0 a G V y X 3 N 1 c H B v c n Q m c X V v d D s s J n F 1 b 3 Q 7 T G F u Z F 9 h c m V h X 3 d o b 2 x l X 3 N 0 Y X R p b 2 5 f b m 9 0 X 3 N v b G F y X 2 Z p Z W x k X 2 t t M i Z x d W 9 0 O y w m c X V v d D t E Z X Z l b G 9 w Z X I m c X V v d D s s J n F 1 b 3 Q 7 R G V 2 Z W x v c G V y X 2 N v d W 5 0 c n k m c X V v d D s s J n F 1 b 3 Q 7 R m l y c 3 R f b 3 d u Z X I m c X V v d D s s J n F 1 b 3 Q 7 R m l y c 3 R f b 3 B l c m F 0 b 3 I m c X V v d D s s J n F 1 b 3 Q 7 R W x l Y 3 R y a W N p d H l f Z 2 V u Z X J h d G l v b l 9 v Z m Z 0 Y W t l c i Z x d W 9 0 O y w m c X V v d D t F U E M m c X V v d D s s J n F 1 b 3 Q 7 R V B D X 2 N v d W 5 0 c n k m c X V v d D s s J n F 1 b 3 Q 7 S F R G X 2 1 h b n V m Y W N 0 d X J l c i Z x d W 9 0 O y w m c X V v d D t I V E Z f I G 1 h b n V m Y W N 0 d X J l c l 9 j b 3 V u d H J 5 J n F 1 b 3 Q 7 L C Z x d W 9 0 O 0 h U R l 9 t Z W R p d W 1 f b 3 J f c H J v Z H V j d C Z x d W 9 0 O y w m c X V v d D t I V E Z f Y 2 F 0 Z W d v c n k m c X V v d D s s J n F 1 b 3 Q 7 U 3 R l Y W 1 f d H V y Y m l u Z V 9 t Y W 5 1 Z m F j d H V y Z X I m c X V v d D s s J n F 1 b 3 Q 7 U 3 R l Y W 1 f d H V y Y m l u Z V 9 t Y W 5 1 Z m F j d H V y Z X J f Y 2 9 1 b n R y e S Z x d W 9 0 O y w m c X V v d D t U d X J i a W 5 l X 2 1 v Z G V s J n F 1 b 3 Q 7 L C Z x d W 9 0 O 1 R 1 c m J p b m V f d G h l c m 1 v Z H l u Y W 1 p Y 1 9 j e W N s Z S Z x d W 9 0 O y w m c X V v d D t Q b 3 d l c l 9 j e W N s Z V 9 w c m V z c 3 V y Z V 9 i Y X I m c X V v d D s s J n F 1 b 3 Q 7 V H V y Y m l u Z V 9 l Z m Z p Y 2 l l b m N 5 X 3 B l c m N l b n Q m c X V v d D s s J n F 1 b 3 Q 7 S G V h d F 9 l e G N o Y W 5 n Z X J f b W F u d W Z h Y 3 R 1 c m V y J n F 1 b 3 Q 7 L C Z x d W 9 0 O 0 h l Y X R f Z X h j a G F u Z 2 V y X 2 1 h b n V m Y W N 0 d X J l c l 9 j b 3 V u d H J 5 J n F 1 b 3 Q 7 L C Z x d W 9 0 O 0 N v b 2 x p b m d f d H l w Z S Z x d W 9 0 O y w m c X V v d D t F b m V y Z 3 l f c 3 R v c m F n Z V 9 0 e X B l J n F 1 b 3 Q 7 L C Z x d W 9 0 O 1 N 0 b 3 J h Z 2 V f Y 2 F w Y W N p d H l f a G 9 1 c n M m c X V v d D s s J n F 1 b 3 Q 7 U 3 R v c m F n Z V 9 k Z X N j c m l w d G l v b i Z x d W 9 0 O y w m c X V v d D t U R V N f Z W 5 n a W 5 l Z X J p b m d f Y 2 9 t c G F u e S Z x d W 9 0 O y w m c X V v d D t U R V N f Z W 5 n a W 5 l Z X J p b m d f Y 2 9 t c G F u e V 9 j b 3 V u d H J 5 J n F 1 b 3 Q 7 L C Z x d W 9 0 O 1 N v b G F y X 3 J l Y 2 V p d m V y X 2 1 h b n V m Y W N 0 d X J l c i Z x d W 9 0 O y w m c X V v d D t T b 2 x h c l 9 y Z W N l a X Z l c l 9 j b 3 V u d H J 5 J n F 1 b 3 Q 7 L C Z x d W 9 0 O 1 N v b G F y X 3 J l Y 2 V p d m V y X 2 1 v Z G V s J n F 1 b 3 Q 7 L C Z x d W 9 0 O 1 R v d 2 V y X 2 h l a W d o d F 9 t J n F 1 b 3 Q 7 L C Z x d W 9 0 O 0 5 1 b W J l c l 9 v Z l 9 o Z W F 0 X 2 N v b G x l Y 3 R p b m d f Z W x l b W V u d H N f Z m 9 y X 3 R y b 3 V n a F 9 h b m R f Z n J l c 2 5 l b C Z x d W 9 0 O y w m c X V v d D t S Z W N l a X Z l c l 9 p b m x l d F 9 0 Z W 1 w Z X J h d H V y Z V 9 D Z W x z a X V z J n F 1 b 3 Q 7 L C Z x d W 9 0 O 1 J l Y 2 V p d m V y X 2 9 1 d G x l d F 9 0 Z W 1 w Z X J h d H V y Z V 9 D Z W x z a X V z J n F 1 b 3 Q 7 L C Z x d W 9 0 O 1 N D Q V 9 v c l 9 o Z W x p b 3 N 0 Y X R f b W F u d W Z h Y 3 R 1 c m V y J n F 1 b 3 Q 7 L C Z x d W 9 0 O 1 N D Q V 9 v c l 9 o Z W x p b 3 N 0 Y X R f b W F u d W Z h Y 3 R 1 c m V y X 2 N v d W 5 0 c n k m c X V v d D s s J n F 1 b 3 Q 7 U 0 N B X 2 9 y X 2 h l b G l v c 3 R h d F 9 l b m d p b m V l c m l u Z 1 9 v c l 9 J U F 9 v d 2 5 l c l 9 j b 2 1 w Y W 5 5 J n F 1 b 3 Q 7 L C Z x d W 9 0 O 1 N D Q V 9 v c l 9 o Z W x p b 3 N 0 Y X R f Z W 5 n a W 5 l Z X J p b m d f b 3 J f S V B f b 3 d u Z X J f Y 2 9 t c G F u e V 9 j b 3 V u d H J 5 J n F 1 b 3 Q 7 L C Z x d W 9 0 O 1 N D Q V 9 v c l 9 o Z W x p b 3 N 0 Y X R f b W 9 k Z W w m c X V v d D s s J n F 1 b 3 Q 7 U m V m b G V j d G 9 y X 2 1 p c n J v c l 9 t Y W 5 1 Z m F j d H V y Z X I m c X V v d D s s J n F 1 b 3 Q 7 U m V m b G V j d G 9 y X 2 1 p c n J v c l 9 t Y W 5 1 Z m F j d H V y Z X J f Y 2 9 1 b n R y e S Z x d W 9 0 O y w m c X V v d D t S Z W Z s Z W N 0 b 3 J f b W 9 k Z W w m c X V v d D s s J n F 1 b 3 Q 7 U 2 9 s Y X J f b W l y c m 9 y X 2 F y Z W F f b T I m c X V v d D s s J n F 1 b 3 Q 7 T n V t Y m V y X 2 9 m X 2 h l b G l v c 3 R h d H N f b 3 J f Z G l z a G V z J n F 1 b 3 Q 7 L C Z x d W 9 0 O 0 1 p c n J v c l 9 h c m V h X 3 B l c l 9 o Z W x p b 3 N 0 Y X R f b 3 J f Z G l z a C Z x d W 9 0 O y w m c X V v d D t G c m V z b m V s X 2 x p b m V f d 2 l k d G h f b S Z x d W 9 0 O y w m c X V v d D t G c m V z b m V s X 2 5 1 b W J l c l 9 v Z l 9 s a W 5 l c y Z x d W 9 0 O y w m c X V v d D t G c m V z b m V s X 2 x p b m V f b G V u Z 3 R o X 2 0 m c X V v d D s s J n F 1 b 3 Q 7 V H J v d W d o X 3 N v b G F y X 2 N v b G x l Y 3 R v c l 9 h c m V h X 2 0 y J n F 1 b 3 Q 7 L C Z x d W 9 0 O 1 R y b 3 V n a F 9 T Q 0 F f b G V u Z 3 R o X 2 0 m c X V v d D s s J n F 1 b 3 Q 7 V H J v d W d o X 2 5 1 b W J l c l 9 v Z l 9 s b 2 9 w c y Z x d W 9 0 O y w m c X V v d D t U c m 9 1 Z 2 h f b n V t Y m V y X 2 9 m X 2 1 v Z H V s Z X N f c G V y X 1 N D Q S Z x d W 9 0 O y w m c X V v d D t U c m 9 1 Z 2 h f b n V t Y m V y X 2 9 m X 1 N D Q S Z x d W 9 0 O y w m c X V v d D t U c m 9 1 Z 2 h f b n V t Y m V y X 2 9 m X 1 N D Q V 9 w Z X J f b G 9 v c C Z x d W 9 0 O y w m c X V v d D t D b 2 5 z d H J 1 Y 3 R p b 2 5 f a m 9 i c 1 9 5 Z W F y c y Z x d W 9 0 O y w m c X V v d D t B b m 5 1 Y W x f b 3 B l c m F 0 a W 9 u c 1 9 q b 2 J z J n F 1 b 3 Q 7 L C Z x d W 9 0 O 0 F k Z G l 0 a W 9 u Y W x f c 2 9 1 c m N l c 1 9 y Z W x h d G l 2 Z V 9 0 b 1 8 y M D E 5 X 3 Z l c n N p b 2 5 f b 2 Z f Y 3 N w R 1 V S V V 9 h b m R f T l J F T F N v b G F y U E F D R V N f Y X N f b 2 Z f M z F f S m F u d W F y e V 8 y M D I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D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z c C 1 n d X J 1 L 0 N o Y W 5 n Z W Q g V H l w Z S 5 7 U G 9 3 Z X J f c 3 R h d G l v b i w w f S Z x d W 9 0 O y w m c X V v d D t T Z W N 0 a W 9 u M S 9 j c 3 A t Z 3 V y d S 9 D a G F u Z 2 V k I F R 5 c G U u e 0 x v Y 2 F s X 3 N w Z W x s a W 5 n L D F 9 J n F 1 b 3 Q 7 L C Z x d W 9 0 O 1 N l Y 3 R p b 2 4 x L 2 N z c C 1 n d X J 1 L 0 N o Y W 5 n Z W Q g V H l w Z S 5 7 T 3 B l b k N T U F 9 J R C w y f S Z x d W 9 0 O y w m c X V v d D t T Z W N 0 a W 9 u M S 9 j c 3 A t Z 3 V y d S 9 D a G F u Z 2 V k I F R 5 c G U u e 0 N v d W 5 0 c n k s M 3 0 m c X V v d D s s J n F 1 b 3 Q 7 U 2 V j d G l v b j E v Y 3 N w L W d 1 c n U v Q 2 h h b m d l Z C B U e X B l L n t T d G F 0 d X M s N H 0 m c X V v d D s s J n F 1 b 3 Q 7 U 2 V j d G l v b j E v Y 3 N w L W d 1 c n U v Q 2 h h b m d l Z C B U e X B l L n t D Y X B h Y 2 l 0 e V 9 N V y w 1 f S Z x d W 9 0 O y w m c X V v d D t T Z W N 0 a W 9 u M S 9 j c 3 A t Z 3 V y d S 9 D a G F u Z 2 V k I F R 5 c G U u e 0 V 4 c G V j d G V k X 2 d l b m V y Y X R p b 2 5 f R 1 d o X 3 B l c l 9 5 c i w 2 f S Z x d W 9 0 O y w m c X V v d D t T Z W N 0 a W 9 u M S 9 j c 3 A t Z 3 V y d S 9 D a G F u Z 2 V k I F R 5 c G U u e 1 R l Y 2 h u b 2 x v Z 3 k s N 3 0 m c X V v d D s s J n F 1 b 3 Q 7 U 2 V j d G l v b j E v Y 3 N w L W d 1 c n U v Q 2 h h b m d l Z C B U e X B l L n t I e W J y a W R p c 2 F 0 a W 9 u X 2 N h c G F j a X R 5 L D h 9 J n F 1 b 3 Q 7 L C Z x d W 9 0 O 1 N l Y 3 R p b 2 4 x L 2 N z c C 1 n d X J 1 L 0 N o Y W 5 n Z W Q g V H l w Z S 5 7 S H l i c m l k a X N h d G l v b l 9 j b 2 1 t Z W 5 0 L D l 9 J n F 1 b 3 Q 7 L C Z x d W 9 0 O 1 N l Y 3 R p b 2 4 x L 2 N z c C 1 n d X J 1 L 0 N o Y W 5 n Z W Q g V H l w Z S 5 7 W W V h c l 9 j b 2 5 z d H J 1 Y 3 R p b 2 5 f c 3 R h c n Q s M T B 9 J n F 1 b 3 Q 7 L C Z x d W 9 0 O 1 N l Y 3 R p b 2 4 x L 2 N z c C 1 n d X J 1 L 0 N o Y W 5 n Z W Q g V H l w Z S 5 7 W W V h c l 9 v c G V y Y X R p b 2 5 h b C w x M X 0 m c X V v d D s s J n F 1 b 3 Q 7 U 2 V j d G l v b j E v Y 3 N w L W d 1 c n U v Q 2 h h b m d l Z C B U e X B l L n t T d G F 0 Z V 9 o a W d o Z X N 0 X 2 F k b W l u a X N 0 c m F 0 a X Z l X 2 x l d m V s L D E y f S Z x d W 9 0 O y w m c X V v d D t T Z W N 0 a W 9 u M S 9 j c 3 A t Z 3 V y d S 9 D a G F u Z 2 V k I F R 5 c G U u e 1 B y b 3 Z p b m N l X 0 N v d W 5 0 e V 9 t Z W R p d W 1 f Y W R t a W 5 p c 3 R y Y X R p d m V f b G V 2 Z W w s M T N 9 J n F 1 b 3 Q 7 L C Z x d W 9 0 O 1 N l Y 3 R p b 2 4 x L 2 N z c C 1 n d X J 1 L 0 N o Y W 5 n Z W Q g V H l w Z S 5 7 Q 2 l 0 e V 9 s b 3 d l c 3 R f Y W R t a W 5 p c 3 R y Y X R p d m V f b G V 2 Z W w s M T R 9 J n F 1 b 3 Q 7 L C Z x d W 9 0 O 1 N l Y 3 R p b 2 4 x L 2 N z c C 1 n d X J 1 L 0 N o Y W 5 n Z W Q g V H l w Z S 5 7 T G 9 j Y X R p b 2 5 f Y 2 9 v c m R p b m F 0 Z X M s M T V 9 J n F 1 b 3 Q 7 L C Z x d W 9 0 O 1 N l Y 3 R p b 2 4 x L 2 N z c C 1 n d X J 1 L 0 N o Y W 5 n Z W Q g V H l w Z S 5 7 R E 5 J X 2 t X a F 9 w Z X J f b T J f c G V y X 3 l y L D E 2 f S Z x d W 9 0 O y w m c X V v d D t T Z W N 0 a W 9 u M S 9 j c 3 A t Z 3 V y d S 9 D a G F u Z 2 V k I F R 5 c G U u e 1 R v d G F s X 2 N v c 3 R f b W l s b G l v b l 9 j d X J y Z W 5 j e V 9 u b 2 5 f Z G V m b G F 0 Z W Q s M T d 9 J n F 1 b 3 Q 7 L C Z x d W 9 0 O 1 N l Y 3 R p b 2 4 x L 2 N z c C 1 n d X J 1 L 0 N o Y W 5 n Z W Q g V H l w Z S 5 7 Q 2 9 z d F 9 j d X J y Z W 5 j e S w x O H 0 m c X V v d D s s J n F 1 b 3 Q 7 U 2 V j d G l v b j E v Y 3 N w L W d 1 c n U v Q 2 h h b m d l Z C B U e X B l L n t D d X J y Z W 5 j e V 9 5 Z W F y L D E 5 f S Z x d W 9 0 O y w m c X V v d D t T Z W N 0 a W 9 u M S 9 j c 3 A t Z 3 V y d S 9 D a G F u Z 2 V k I F R 5 c G U u e 1 R v d G F s X 2 N v c 3 R f b W l s b G l v b l 9 V U 0 Q y M D I w L D I w f S Z x d W 9 0 O y w m c X V v d D t T Z W N 0 a W 9 u M S 9 j c 3 A t Z 3 V y d S 9 D a G F u Z 2 V k I F R 5 c G U u e 1 N w Z W N p Z m l j X 2 N v c 3 R f V V N E M j A y M F 9 w Z X J f a 1 c s M j F 9 J n F 1 b 3 Q 7 L C Z x d W 9 0 O 1 N l Y 3 R p b 2 4 x L 2 N z c C 1 n d X J 1 L 0 N o Y W 5 n Z W Q g V H l w Z S 5 7 T E N P R V 8 1 X z I 1 X 1 V T R D I w M j B f c G V y X 2 t X a C w y M n 0 m c X V v d D s s J n F 1 b 3 Q 7 U 2 V j d G l v b j E v Y 3 N w L W d 1 c n U v Q 2 h h b m d l Z C B U e X B l L n t S Z W 1 1 b m V y Y X R p b 2 5 f Y 3 V y c m V u Y 3 l f c G V y X 2 t X a C w y M 3 0 m c X V v d D s s J n F 1 b 3 Q 7 U 2 V j d G l v b j E v Y 3 N w L W d 1 c n U v Q 2 h h b m d l Z C B U e X B l L n t T d X B w b 3 J 0 X 2 N 1 c n J l b m N 5 L D I 0 f S Z x d W 9 0 O y w m c X V v d D t T Z W N 0 a W 9 u M S 9 j c 3 A t Z 3 V y d S 9 D a G F u Z 2 V k I F R 5 c G U u e 0 N v c 3 R f e W V h c l 9 y Z W 1 1 b m V y Y X R p b 2 4 s M j V 9 J n F 1 b 3 Q 7 L C Z x d W 9 0 O 1 N l Y 3 R p b 2 4 x L 2 N z c C 1 n d X J 1 L 0 N o Y W 5 n Z W Q g V H l w Z S 5 7 U m V t d W 5 l c m F 0 a W 9 u X 1 V T R D I w M j B f c G V y X 2 t X a F 9 k Z W Z s Y X R l Z C w y N n 0 m c X V v d D s s J n F 1 b 3 Q 7 U 2 V j d G l v b j E v Y 3 N w L W d 1 c n U v Q 2 h h b m d l Z C B U e X B l L n t Q U E F f b 3 J f c 3 V w c G 9 y d F 9 k d X J h d G l v b l 9 5 c i w y N 3 0 m c X V v d D s s J n F 1 b 3 Q 7 U 2 V j d G l v b j E v Y 3 N w L W d 1 c n U v Q 2 h h b m d l Z C B U e X B l L n t T d X B w b 3 J 0 X 3 N j a G V t Z V 9 0 e X B l L D I 4 f S Z x d W 9 0 O y w m c X V v d D t T Z W N 0 a W 9 u M S 9 j c 3 A t Z 3 V y d S 9 D a G F u Z 2 V k I F R 5 c G U u e 1 B v b G l j e V 9 z d X B w b 3 J 0 X 3 N j a G V t Z S w y O X 0 m c X V v d D s s J n F 1 b 3 Q 7 U 2 V j d G l v b j E v Y 3 N w L W d 1 c n U v Q 2 h h b m d l Z C B U e X B l L n t D b 2 5 j Z X N z a W 9 u Y W x f Z n V u Z G l u Z 1 9 v d G h l c l 9 z d X B w b 3 J 0 L D M w f S Z x d W 9 0 O y w m c X V v d D t T Z W N 0 a W 9 u M S 9 j c 3 A t Z 3 V y d S 9 D a G F u Z 2 V k I F R 5 c G U u e 0 x h b m R f Y X J l Y V 9 3 a G 9 s Z V 9 z d G F 0 a W 9 u X 2 5 v d F 9 z b 2 x h c l 9 m a W V s Z F 9 r b T I s M z F 9 J n F 1 b 3 Q 7 L C Z x d W 9 0 O 1 N l Y 3 R p b 2 4 x L 2 N z c C 1 n d X J 1 L 0 N o Y W 5 n Z W Q g V H l w Z S 5 7 R G V 2 Z W x v c G V y L D M y f S Z x d W 9 0 O y w m c X V v d D t T Z W N 0 a W 9 u M S 9 j c 3 A t Z 3 V y d S 9 D a G F u Z 2 V k I F R 5 c G U u e 0 R l d m V s b 3 B l c l 9 j b 3 V u d H J 5 L D M z f S Z x d W 9 0 O y w m c X V v d D t T Z W N 0 a W 9 u M S 9 j c 3 A t Z 3 V y d S 9 D a G F u Z 2 V k I F R 5 c G U u e 0 Z p c n N 0 X 2 9 3 b m V y L D M 0 f S Z x d W 9 0 O y w m c X V v d D t T Z W N 0 a W 9 u M S 9 j c 3 A t Z 3 V y d S 9 D a G F u Z 2 V k I F R 5 c G U u e 0 Z p c n N 0 X 2 9 w Z X J h d G 9 y L D M 1 f S Z x d W 9 0 O y w m c X V v d D t T Z W N 0 a W 9 u M S 9 j c 3 A t Z 3 V y d S 9 D a G F u Z 2 V k I F R 5 c G U u e 0 V s Z W N 0 c m l j a X R 5 X 2 d l b m V y Y X R p b 2 5 f b 2 Z m d G F r Z X I s M z Z 9 J n F 1 b 3 Q 7 L C Z x d W 9 0 O 1 N l Y 3 R p b 2 4 x L 2 N z c C 1 n d X J 1 L 0 N o Y W 5 n Z W Q g V H l w Z S 5 7 R V B D L D M 3 f S Z x d W 9 0 O y w m c X V v d D t T Z W N 0 a W 9 u M S 9 j c 3 A t Z 3 V y d S 9 D a G F u Z 2 V k I F R 5 c G U u e 0 V Q Q 1 9 j b 3 V u d H J 5 L D M 4 f S Z x d W 9 0 O y w m c X V v d D t T Z W N 0 a W 9 u M S 9 j c 3 A t Z 3 V y d S 9 D a G F u Z 2 V k I F R 5 c G U u e 0 h U R l 9 t Y W 5 1 Z m F j d H V y Z X I s M z l 9 J n F 1 b 3 Q 7 L C Z x d W 9 0 O 1 N l Y 3 R p b 2 4 x L 2 N z c C 1 n d X J 1 L 0 N o Y W 5 n Z W Q g V H l w Z S 5 7 S F R G X y B t Y W 5 1 Z m F j d H V y Z X J f Y 2 9 1 b n R y e S w 0 M H 0 m c X V v d D s s J n F 1 b 3 Q 7 U 2 V j d G l v b j E v Y 3 N w L W d 1 c n U v Q 2 h h b m d l Z C B U e X B l L n t I V E Z f b W V k a X V t X 2 9 y X 3 B y b 2 R 1 Y 3 Q s N D F 9 J n F 1 b 3 Q 7 L C Z x d W 9 0 O 1 N l Y 3 R p b 2 4 x L 2 N z c C 1 n d X J 1 L 0 N o Y W 5 n Z W Q g V H l w Z S 5 7 S F R G X 2 N h d G V n b 3 J 5 L D Q y f S Z x d W 9 0 O y w m c X V v d D t T Z W N 0 a W 9 u M S 9 j c 3 A t Z 3 V y d S 9 D a G F u Z 2 V k I F R 5 c G U u e 1 N 0 Z W F t X 3 R 1 c m J p b m V f b W F u d W Z h Y 3 R 1 c m V y L D Q z f S Z x d W 9 0 O y w m c X V v d D t T Z W N 0 a W 9 u M S 9 j c 3 A t Z 3 V y d S 9 D a G F u Z 2 V k I F R 5 c G U u e 1 N 0 Z W F t X 3 R 1 c m J p b m V f b W F u d W Z h Y 3 R 1 c m V y X 2 N v d W 5 0 c n k s N D R 9 J n F 1 b 3 Q 7 L C Z x d W 9 0 O 1 N l Y 3 R p b 2 4 x L 2 N z c C 1 n d X J 1 L 0 N o Y W 5 n Z W Q g V H l w Z S 5 7 V H V y Y m l u Z V 9 t b 2 R l b C w 0 N X 0 m c X V v d D s s J n F 1 b 3 Q 7 U 2 V j d G l v b j E v Y 3 N w L W d 1 c n U v Q 2 h h b m d l Z C B U e X B l L n t U d X J i a W 5 l X 3 R o Z X J t b 2 R 5 b m F t a W N f Y 3 l j b G U s N D Z 9 J n F 1 b 3 Q 7 L C Z x d W 9 0 O 1 N l Y 3 R p b 2 4 x L 2 N z c C 1 n d X J 1 L 0 N o Y W 5 n Z W Q g V H l w Z S 5 7 U G 9 3 Z X J f Y 3 l j b G V f c H J l c 3 N 1 c m V f Y m F y L D Q 3 f S Z x d W 9 0 O y w m c X V v d D t T Z W N 0 a W 9 u M S 9 j c 3 A t Z 3 V y d S 9 D a G F u Z 2 V k I F R 5 c G U u e 1 R 1 c m J p b m V f Z W Z m a W N p Z W 5 j e V 9 w Z X J j Z W 5 0 L D Q 4 f S Z x d W 9 0 O y w m c X V v d D t T Z W N 0 a W 9 u M S 9 j c 3 A t Z 3 V y d S 9 D a G F u Z 2 V k I F R 5 c G U u e 0 h l Y X R f Z X h j a G F u Z 2 V y X 2 1 h b n V m Y W N 0 d X J l c i w 0 O X 0 m c X V v d D s s J n F 1 b 3 Q 7 U 2 V j d G l v b j E v Y 3 N w L W d 1 c n U v Q 2 h h b m d l Z C B U e X B l L n t I Z W F 0 X 2 V 4 Y 2 h h b m d l c l 9 t Y W 5 1 Z m F j d H V y Z X J f Y 2 9 1 b n R y e S w 1 M H 0 m c X V v d D s s J n F 1 b 3 Q 7 U 2 V j d G l v b j E v Y 3 N w L W d 1 c n U v Q 2 h h b m d l Z C B U e X B l L n t D b 2 9 s a W 5 n X 3 R 5 c G U s N T F 9 J n F 1 b 3 Q 7 L C Z x d W 9 0 O 1 N l Y 3 R p b 2 4 x L 2 N z c C 1 n d X J 1 L 0 N o Y W 5 n Z W Q g V H l w Z S 5 7 R W 5 l c m d 5 X 3 N 0 b 3 J h Z 2 V f d H l w Z S w 1 M n 0 m c X V v d D s s J n F 1 b 3 Q 7 U 2 V j d G l v b j E v Y 3 N w L W d 1 c n U v Q 2 h h b m d l Z C B U e X B l L n t T d G 9 y Y W d l X 2 N h c G F j a X R 5 X 2 h v d X J z L D U z f S Z x d W 9 0 O y w m c X V v d D t T Z W N 0 a W 9 u M S 9 j c 3 A t Z 3 V y d S 9 D a G F u Z 2 V k I F R 5 c G U u e 1 N 0 b 3 J h Z 2 V f Z G V z Y 3 J p c H R p b 2 4 s N T R 9 J n F 1 b 3 Q 7 L C Z x d W 9 0 O 1 N l Y 3 R p b 2 4 x L 2 N z c C 1 n d X J 1 L 0 N o Y W 5 n Z W Q g V H l w Z S 5 7 V E V T X 2 V u Z 2 l u Z W V y a W 5 n X 2 N v b X B h b n k s N T V 9 J n F 1 b 3 Q 7 L C Z x d W 9 0 O 1 N l Y 3 R p b 2 4 x L 2 N z c C 1 n d X J 1 L 0 N o Y W 5 n Z W Q g V H l w Z S 5 7 V E V T X 2 V u Z 2 l u Z W V y a W 5 n X 2 N v b X B h b n l f Y 2 9 1 b n R y e S w 1 N n 0 m c X V v d D s s J n F 1 b 3 Q 7 U 2 V j d G l v b j E v Y 3 N w L W d 1 c n U v Q 2 h h b m d l Z C B U e X B l L n t T b 2 x h c l 9 y Z W N l a X Z l c l 9 t Y W 5 1 Z m F j d H V y Z X I s N T d 9 J n F 1 b 3 Q 7 L C Z x d W 9 0 O 1 N l Y 3 R p b 2 4 x L 2 N z c C 1 n d X J 1 L 0 N o Y W 5 n Z W Q g V H l w Z S 5 7 U 2 9 s Y X J f c m V j Z W l 2 Z X J f Y 2 9 1 b n R y e S w 1 O H 0 m c X V v d D s s J n F 1 b 3 Q 7 U 2 V j d G l v b j E v Y 3 N w L W d 1 c n U v Q 2 h h b m d l Z C B U e X B l L n t T b 2 x h c l 9 y Z W N l a X Z l c l 9 t b 2 R l b C w 1 O X 0 m c X V v d D s s J n F 1 b 3 Q 7 U 2 V j d G l v b j E v Y 3 N w L W d 1 c n U v Q 2 h h b m d l Z C B U e X B l L n t U b 3 d l c l 9 o Z W l n a H R f b S w 2 M H 0 m c X V v d D s s J n F 1 b 3 Q 7 U 2 V j d G l v b j E v Y 3 N w L W d 1 c n U v Q 2 h h b m d l Z C B U e X B l L n t O d W 1 i Z X J f b 2 Z f a G V h d F 9 j b 2 x s Z W N 0 a W 5 n X 2 V s Z W 1 l b n R z X 2 Z v c l 9 0 c m 9 1 Z 2 h f Y W 5 k X 2 Z y Z X N u Z W w s N j F 9 J n F 1 b 3 Q 7 L C Z x d W 9 0 O 1 N l Y 3 R p b 2 4 x L 2 N z c C 1 n d X J 1 L 0 N o Y W 5 n Z W Q g V H l w Z S 5 7 U m V j Z W l 2 Z X J f a W 5 s Z X R f d G V t c G V y Y X R 1 c m V f Q 2 V s c 2 l 1 c y w 2 M n 0 m c X V v d D s s J n F 1 b 3 Q 7 U 2 V j d G l v b j E v Y 3 N w L W d 1 c n U v Q 2 h h b m d l Z C B U e X B l L n t S Z W N l a X Z l c l 9 v d X R s Z X R f d G V t c G V y Y X R 1 c m V f Q 2 V s c 2 l 1 c y w 2 M 3 0 m c X V v d D s s J n F 1 b 3 Q 7 U 2 V j d G l v b j E v Y 3 N w L W d 1 c n U v Q 2 h h b m d l Z C B U e X B l L n t T Q 0 F f b 3 J f a G V s a W 9 z d G F 0 X 2 1 h b n V m Y W N 0 d X J l c i w 2 N H 0 m c X V v d D s s J n F 1 b 3 Q 7 U 2 V j d G l v b j E v Y 3 N w L W d 1 c n U v Q 2 h h b m d l Z C B U e X B l L n t T Q 0 F f b 3 J f a G V s a W 9 z d G F 0 X 2 1 h b n V m Y W N 0 d X J l c l 9 j b 3 V u d H J 5 L D Y 1 f S Z x d W 9 0 O y w m c X V v d D t T Z W N 0 a W 9 u M S 9 j c 3 A t Z 3 V y d S 9 D a G F u Z 2 V k I F R 5 c G U u e 1 N D Q V 9 v c l 9 o Z W x p b 3 N 0 Y X R f Z W 5 n a W 5 l Z X J p b m d f b 3 J f S V B f b 3 d u Z X J f Y 2 9 t c G F u e S w 2 N n 0 m c X V v d D s s J n F 1 b 3 Q 7 U 2 V j d G l v b j E v Y 3 N w L W d 1 c n U v Q 2 h h b m d l Z C B U e X B l L n t T Q 0 F f b 3 J f a G V s a W 9 z d G F 0 X 2 V u Z 2 l u Z W V y a W 5 n X 2 9 y X 0 l Q X 2 9 3 b m V y X 2 N v b X B h b n l f Y 2 9 1 b n R y e S w 2 N 3 0 m c X V v d D s s J n F 1 b 3 Q 7 U 2 V j d G l v b j E v Y 3 N w L W d 1 c n U v Q 2 h h b m d l Z C B U e X B l L n t T Q 0 F f b 3 J f a G V s a W 9 z d G F 0 X 2 1 v Z G V s L D Y 4 f S Z x d W 9 0 O y w m c X V v d D t T Z W N 0 a W 9 u M S 9 j c 3 A t Z 3 V y d S 9 D a G F u Z 2 V k I F R 5 c G U u e 1 J l Z m x l Y 3 R v c l 9 t a X J y b 3 J f b W F u d W Z h Y 3 R 1 c m V y L D Y 5 f S Z x d W 9 0 O y w m c X V v d D t T Z W N 0 a W 9 u M S 9 j c 3 A t Z 3 V y d S 9 D a G F u Z 2 V k I F R 5 c G U u e 1 J l Z m x l Y 3 R v c l 9 t a X J y b 3 J f b W F u d W Z h Y 3 R 1 c m V y X 2 N v d W 5 0 c n k s N z B 9 J n F 1 b 3 Q 7 L C Z x d W 9 0 O 1 N l Y 3 R p b 2 4 x L 2 N z c C 1 n d X J 1 L 0 N o Y W 5 n Z W Q g V H l w Z S 5 7 U m V m b G V j d G 9 y X 2 1 v Z G V s L D c x f S Z x d W 9 0 O y w m c X V v d D t T Z W N 0 a W 9 u M S 9 j c 3 A t Z 3 V y d S 9 D a G F u Z 2 V k I F R 5 c G U u e 1 N v b G F y X 2 1 p c n J v c l 9 h c m V h X 2 0 y L D c y f S Z x d W 9 0 O y w m c X V v d D t T Z W N 0 a W 9 u M S 9 j c 3 A t Z 3 V y d S 9 D a G F u Z 2 V k I F R 5 c G U u e 0 5 1 b W J l c l 9 v Z l 9 o Z W x p b 3 N 0 Y X R z X 2 9 y X 2 R p c 2 h l c y w 3 M 3 0 m c X V v d D s s J n F 1 b 3 Q 7 U 2 V j d G l v b j E v Y 3 N w L W d 1 c n U v Q 2 h h b m d l Z C B U e X B l L n t N a X J y b 3 J f Y X J l Y V 9 w Z X J f a G V s a W 9 z d G F 0 X 2 9 y X 2 R p c 2 g s N z R 9 J n F 1 b 3 Q 7 L C Z x d W 9 0 O 1 N l Y 3 R p b 2 4 x L 2 N z c C 1 n d X J 1 L 0 N o Y W 5 n Z W Q g V H l w Z S 5 7 R n J l c 2 5 l b F 9 s a W 5 l X 3 d p Z H R o X 2 0 s N z V 9 J n F 1 b 3 Q 7 L C Z x d W 9 0 O 1 N l Y 3 R p b 2 4 x L 2 N z c C 1 n d X J 1 L 0 N o Y W 5 n Z W Q g V H l w Z S 5 7 R n J l c 2 5 l b F 9 u d W 1 i Z X J f b 2 Z f b G l u Z X M s N z Z 9 J n F 1 b 3 Q 7 L C Z x d W 9 0 O 1 N l Y 3 R p b 2 4 x L 2 N z c C 1 n d X J 1 L 0 N o Y W 5 n Z W Q g V H l w Z S 5 7 R n J l c 2 5 l b F 9 s a W 5 l X 2 x l b m d 0 a F 9 t L D c 3 f S Z x d W 9 0 O y w m c X V v d D t T Z W N 0 a W 9 u M S 9 j c 3 A t Z 3 V y d S 9 D a G F u Z 2 V k I F R 5 c G U u e 1 R y b 3 V n a F 9 z b 2 x h c l 9 j b 2 x s Z W N 0 b 3 J f Y X J l Y V 9 t M i w 3 O H 0 m c X V v d D s s J n F 1 b 3 Q 7 U 2 V j d G l v b j E v Y 3 N w L W d 1 c n U v Q 2 h h b m d l Z C B U e X B l L n t U c m 9 1 Z 2 h f U 0 N B X 2 x l b m d 0 a F 9 t L D c 5 f S Z x d W 9 0 O y w m c X V v d D t T Z W N 0 a W 9 u M S 9 j c 3 A t Z 3 V y d S 9 D a G F u Z 2 V k I F R 5 c G U u e 1 R y b 3 V n a F 9 u d W 1 i Z X J f b 2 Z f b G 9 v c H M s O D B 9 J n F 1 b 3 Q 7 L C Z x d W 9 0 O 1 N l Y 3 R p b 2 4 x L 2 N z c C 1 n d X J 1 L 0 N o Y W 5 n Z W Q g V H l w Z S 5 7 V H J v d W d o X 2 5 1 b W J l c l 9 v Z l 9 t b 2 R 1 b G V z X 3 B l c l 9 T Q 0 E s O D F 9 J n F 1 b 3 Q 7 L C Z x d W 9 0 O 1 N l Y 3 R p b 2 4 x L 2 N z c C 1 n d X J 1 L 0 N o Y W 5 n Z W Q g V H l w Z S 5 7 V H J v d W d o X 2 5 1 b W J l c l 9 v Z l 9 T Q 0 E s O D J 9 J n F 1 b 3 Q 7 L C Z x d W 9 0 O 1 N l Y 3 R p b 2 4 x L 2 N z c C 1 n d X J 1 L 0 N o Y W 5 n Z W Q g V H l w Z S 5 7 V H J v d W d o X 2 5 1 b W J l c l 9 v Z l 9 T Q 0 F f c G V y X 2 x v b 3 A s O D N 9 J n F 1 b 3 Q 7 L C Z x d W 9 0 O 1 N l Y 3 R p b 2 4 x L 2 N z c C 1 n d X J 1 L 0 N o Y W 5 n Z W Q g V H l w Z S 5 7 Q 2 9 u c 3 R y d W N 0 a W 9 u X 2 p v Y n N f e W V h c n M s O D R 9 J n F 1 b 3 Q 7 L C Z x d W 9 0 O 1 N l Y 3 R p b 2 4 x L 2 N z c C 1 n d X J 1 L 0 N o Y W 5 n Z W Q g V H l w Z S 5 7 Q W 5 u d W F s X 2 9 w Z X J h d G l v b n N f a m 9 i c y w 4 N X 0 m c X V v d D s s J n F 1 b 3 Q 7 U 2 V j d G l v b j E v Y 3 N w L W d 1 c n U v Q 2 h h b m d l Z C B U e X B l L n t B Z G R p d G l v b m F s X 3 N v d X J j Z X N f c m V s Y X R p d m V f d G 9 f M j A x O V 9 2 Z X J z a W 9 u X 2 9 m X 2 N z c E d V U l V f Y W 5 k X 0 5 S R U x T b 2 x h c l B B Q 0 V T X 2 F z X 2 9 m X z M x X 0 p h b n V h c n l f M j A y M C w 4 N n 0 m c X V v d D t d L C Z x d W 9 0 O 0 N v b H V t b k N v d W 5 0 J n F 1 b 3 Q 7 O j g 3 L C Z x d W 9 0 O 0 t l e U N v b H V t b k 5 h b W V z J n F 1 b 3 Q 7 O l t d L C Z x d W 9 0 O 0 N v b H V t b k l k Z W 5 0 a X R p Z X M m c X V v d D s 6 W y Z x d W 9 0 O 1 N l Y 3 R p b 2 4 x L 2 N z c C 1 n d X J 1 L 0 N o Y W 5 n Z W Q g V H l w Z S 5 7 U G 9 3 Z X J f c 3 R h d G l v b i w w f S Z x d W 9 0 O y w m c X V v d D t T Z W N 0 a W 9 u M S 9 j c 3 A t Z 3 V y d S 9 D a G F u Z 2 V k I F R 5 c G U u e 0 x v Y 2 F s X 3 N w Z W x s a W 5 n L D F 9 J n F 1 b 3 Q 7 L C Z x d W 9 0 O 1 N l Y 3 R p b 2 4 x L 2 N z c C 1 n d X J 1 L 0 N o Y W 5 n Z W Q g V H l w Z S 5 7 T 3 B l b k N T U F 9 J R C w y f S Z x d W 9 0 O y w m c X V v d D t T Z W N 0 a W 9 u M S 9 j c 3 A t Z 3 V y d S 9 D a G F u Z 2 V k I F R 5 c G U u e 0 N v d W 5 0 c n k s M 3 0 m c X V v d D s s J n F 1 b 3 Q 7 U 2 V j d G l v b j E v Y 3 N w L W d 1 c n U v Q 2 h h b m d l Z C B U e X B l L n t T d G F 0 d X M s N H 0 m c X V v d D s s J n F 1 b 3 Q 7 U 2 V j d G l v b j E v Y 3 N w L W d 1 c n U v Q 2 h h b m d l Z C B U e X B l L n t D Y X B h Y 2 l 0 e V 9 N V y w 1 f S Z x d W 9 0 O y w m c X V v d D t T Z W N 0 a W 9 u M S 9 j c 3 A t Z 3 V y d S 9 D a G F u Z 2 V k I F R 5 c G U u e 0 V 4 c G V j d G V k X 2 d l b m V y Y X R p b 2 5 f R 1 d o X 3 B l c l 9 5 c i w 2 f S Z x d W 9 0 O y w m c X V v d D t T Z W N 0 a W 9 u M S 9 j c 3 A t Z 3 V y d S 9 D a G F u Z 2 V k I F R 5 c G U u e 1 R l Y 2 h u b 2 x v Z 3 k s N 3 0 m c X V v d D s s J n F 1 b 3 Q 7 U 2 V j d G l v b j E v Y 3 N w L W d 1 c n U v Q 2 h h b m d l Z C B U e X B l L n t I e W J y a W R p c 2 F 0 a W 9 u X 2 N h c G F j a X R 5 L D h 9 J n F 1 b 3 Q 7 L C Z x d W 9 0 O 1 N l Y 3 R p b 2 4 x L 2 N z c C 1 n d X J 1 L 0 N o Y W 5 n Z W Q g V H l w Z S 5 7 S H l i c m l k a X N h d G l v b l 9 j b 2 1 t Z W 5 0 L D l 9 J n F 1 b 3 Q 7 L C Z x d W 9 0 O 1 N l Y 3 R p b 2 4 x L 2 N z c C 1 n d X J 1 L 0 N o Y W 5 n Z W Q g V H l w Z S 5 7 W W V h c l 9 j b 2 5 z d H J 1 Y 3 R p b 2 5 f c 3 R h c n Q s M T B 9 J n F 1 b 3 Q 7 L C Z x d W 9 0 O 1 N l Y 3 R p b 2 4 x L 2 N z c C 1 n d X J 1 L 0 N o Y W 5 n Z W Q g V H l w Z S 5 7 W W V h c l 9 v c G V y Y X R p b 2 5 h b C w x M X 0 m c X V v d D s s J n F 1 b 3 Q 7 U 2 V j d G l v b j E v Y 3 N w L W d 1 c n U v Q 2 h h b m d l Z C B U e X B l L n t T d G F 0 Z V 9 o a W d o Z X N 0 X 2 F k b W l u a X N 0 c m F 0 a X Z l X 2 x l d m V s L D E y f S Z x d W 9 0 O y w m c X V v d D t T Z W N 0 a W 9 u M S 9 j c 3 A t Z 3 V y d S 9 D a G F u Z 2 V k I F R 5 c G U u e 1 B y b 3 Z p b m N l X 0 N v d W 5 0 e V 9 t Z W R p d W 1 f Y W R t a W 5 p c 3 R y Y X R p d m V f b G V 2 Z W w s M T N 9 J n F 1 b 3 Q 7 L C Z x d W 9 0 O 1 N l Y 3 R p b 2 4 x L 2 N z c C 1 n d X J 1 L 0 N o Y W 5 n Z W Q g V H l w Z S 5 7 Q 2 l 0 e V 9 s b 3 d l c 3 R f Y W R t a W 5 p c 3 R y Y X R p d m V f b G V 2 Z W w s M T R 9 J n F 1 b 3 Q 7 L C Z x d W 9 0 O 1 N l Y 3 R p b 2 4 x L 2 N z c C 1 n d X J 1 L 0 N o Y W 5 n Z W Q g V H l w Z S 5 7 T G 9 j Y X R p b 2 5 f Y 2 9 v c m R p b m F 0 Z X M s M T V 9 J n F 1 b 3 Q 7 L C Z x d W 9 0 O 1 N l Y 3 R p b 2 4 x L 2 N z c C 1 n d X J 1 L 0 N o Y W 5 n Z W Q g V H l w Z S 5 7 R E 5 J X 2 t X a F 9 w Z X J f b T J f c G V y X 3 l y L D E 2 f S Z x d W 9 0 O y w m c X V v d D t T Z W N 0 a W 9 u M S 9 j c 3 A t Z 3 V y d S 9 D a G F u Z 2 V k I F R 5 c G U u e 1 R v d G F s X 2 N v c 3 R f b W l s b G l v b l 9 j d X J y Z W 5 j e V 9 u b 2 5 f Z G V m b G F 0 Z W Q s M T d 9 J n F 1 b 3 Q 7 L C Z x d W 9 0 O 1 N l Y 3 R p b 2 4 x L 2 N z c C 1 n d X J 1 L 0 N o Y W 5 n Z W Q g V H l w Z S 5 7 Q 2 9 z d F 9 j d X J y Z W 5 j e S w x O H 0 m c X V v d D s s J n F 1 b 3 Q 7 U 2 V j d G l v b j E v Y 3 N w L W d 1 c n U v Q 2 h h b m d l Z C B U e X B l L n t D d X J y Z W 5 j e V 9 5 Z W F y L D E 5 f S Z x d W 9 0 O y w m c X V v d D t T Z W N 0 a W 9 u M S 9 j c 3 A t Z 3 V y d S 9 D a G F u Z 2 V k I F R 5 c G U u e 1 R v d G F s X 2 N v c 3 R f b W l s b G l v b l 9 V U 0 Q y M D I w L D I w f S Z x d W 9 0 O y w m c X V v d D t T Z W N 0 a W 9 u M S 9 j c 3 A t Z 3 V y d S 9 D a G F u Z 2 V k I F R 5 c G U u e 1 N w Z W N p Z m l j X 2 N v c 3 R f V V N E M j A y M F 9 w Z X J f a 1 c s M j F 9 J n F 1 b 3 Q 7 L C Z x d W 9 0 O 1 N l Y 3 R p b 2 4 x L 2 N z c C 1 n d X J 1 L 0 N o Y W 5 n Z W Q g V H l w Z S 5 7 T E N P R V 8 1 X z I 1 X 1 V T R D I w M j B f c G V y X 2 t X a C w y M n 0 m c X V v d D s s J n F 1 b 3 Q 7 U 2 V j d G l v b j E v Y 3 N w L W d 1 c n U v Q 2 h h b m d l Z C B U e X B l L n t S Z W 1 1 b m V y Y X R p b 2 5 f Y 3 V y c m V u Y 3 l f c G V y X 2 t X a C w y M 3 0 m c X V v d D s s J n F 1 b 3 Q 7 U 2 V j d G l v b j E v Y 3 N w L W d 1 c n U v Q 2 h h b m d l Z C B U e X B l L n t T d X B w b 3 J 0 X 2 N 1 c n J l b m N 5 L D I 0 f S Z x d W 9 0 O y w m c X V v d D t T Z W N 0 a W 9 u M S 9 j c 3 A t Z 3 V y d S 9 D a G F u Z 2 V k I F R 5 c G U u e 0 N v c 3 R f e W V h c l 9 y Z W 1 1 b m V y Y X R p b 2 4 s M j V 9 J n F 1 b 3 Q 7 L C Z x d W 9 0 O 1 N l Y 3 R p b 2 4 x L 2 N z c C 1 n d X J 1 L 0 N o Y W 5 n Z W Q g V H l w Z S 5 7 U m V t d W 5 l c m F 0 a W 9 u X 1 V T R D I w M j B f c G V y X 2 t X a F 9 k Z W Z s Y X R l Z C w y N n 0 m c X V v d D s s J n F 1 b 3 Q 7 U 2 V j d G l v b j E v Y 3 N w L W d 1 c n U v Q 2 h h b m d l Z C B U e X B l L n t Q U E F f b 3 J f c 3 V w c G 9 y d F 9 k d X J h d G l v b l 9 5 c i w y N 3 0 m c X V v d D s s J n F 1 b 3 Q 7 U 2 V j d G l v b j E v Y 3 N w L W d 1 c n U v Q 2 h h b m d l Z C B U e X B l L n t T d X B w b 3 J 0 X 3 N j a G V t Z V 9 0 e X B l L D I 4 f S Z x d W 9 0 O y w m c X V v d D t T Z W N 0 a W 9 u M S 9 j c 3 A t Z 3 V y d S 9 D a G F u Z 2 V k I F R 5 c G U u e 1 B v b G l j e V 9 z d X B w b 3 J 0 X 3 N j a G V t Z S w y O X 0 m c X V v d D s s J n F 1 b 3 Q 7 U 2 V j d G l v b j E v Y 3 N w L W d 1 c n U v Q 2 h h b m d l Z C B U e X B l L n t D b 2 5 j Z X N z a W 9 u Y W x f Z n V u Z G l u Z 1 9 v d G h l c l 9 z d X B w b 3 J 0 L D M w f S Z x d W 9 0 O y w m c X V v d D t T Z W N 0 a W 9 u M S 9 j c 3 A t Z 3 V y d S 9 D a G F u Z 2 V k I F R 5 c G U u e 0 x h b m R f Y X J l Y V 9 3 a G 9 s Z V 9 z d G F 0 a W 9 u X 2 5 v d F 9 z b 2 x h c l 9 m a W V s Z F 9 r b T I s M z F 9 J n F 1 b 3 Q 7 L C Z x d W 9 0 O 1 N l Y 3 R p b 2 4 x L 2 N z c C 1 n d X J 1 L 0 N o Y W 5 n Z W Q g V H l w Z S 5 7 R G V 2 Z W x v c G V y L D M y f S Z x d W 9 0 O y w m c X V v d D t T Z W N 0 a W 9 u M S 9 j c 3 A t Z 3 V y d S 9 D a G F u Z 2 V k I F R 5 c G U u e 0 R l d m V s b 3 B l c l 9 j b 3 V u d H J 5 L D M z f S Z x d W 9 0 O y w m c X V v d D t T Z W N 0 a W 9 u M S 9 j c 3 A t Z 3 V y d S 9 D a G F u Z 2 V k I F R 5 c G U u e 0 Z p c n N 0 X 2 9 3 b m V y L D M 0 f S Z x d W 9 0 O y w m c X V v d D t T Z W N 0 a W 9 u M S 9 j c 3 A t Z 3 V y d S 9 D a G F u Z 2 V k I F R 5 c G U u e 0 Z p c n N 0 X 2 9 w Z X J h d G 9 y L D M 1 f S Z x d W 9 0 O y w m c X V v d D t T Z W N 0 a W 9 u M S 9 j c 3 A t Z 3 V y d S 9 D a G F u Z 2 V k I F R 5 c G U u e 0 V s Z W N 0 c m l j a X R 5 X 2 d l b m V y Y X R p b 2 5 f b 2 Z m d G F r Z X I s M z Z 9 J n F 1 b 3 Q 7 L C Z x d W 9 0 O 1 N l Y 3 R p b 2 4 x L 2 N z c C 1 n d X J 1 L 0 N o Y W 5 n Z W Q g V H l w Z S 5 7 R V B D L D M 3 f S Z x d W 9 0 O y w m c X V v d D t T Z W N 0 a W 9 u M S 9 j c 3 A t Z 3 V y d S 9 D a G F u Z 2 V k I F R 5 c G U u e 0 V Q Q 1 9 j b 3 V u d H J 5 L D M 4 f S Z x d W 9 0 O y w m c X V v d D t T Z W N 0 a W 9 u M S 9 j c 3 A t Z 3 V y d S 9 D a G F u Z 2 V k I F R 5 c G U u e 0 h U R l 9 t Y W 5 1 Z m F j d H V y Z X I s M z l 9 J n F 1 b 3 Q 7 L C Z x d W 9 0 O 1 N l Y 3 R p b 2 4 x L 2 N z c C 1 n d X J 1 L 0 N o Y W 5 n Z W Q g V H l w Z S 5 7 S F R G X y B t Y W 5 1 Z m F j d H V y Z X J f Y 2 9 1 b n R y e S w 0 M H 0 m c X V v d D s s J n F 1 b 3 Q 7 U 2 V j d G l v b j E v Y 3 N w L W d 1 c n U v Q 2 h h b m d l Z C B U e X B l L n t I V E Z f b W V k a X V t X 2 9 y X 3 B y b 2 R 1 Y 3 Q s N D F 9 J n F 1 b 3 Q 7 L C Z x d W 9 0 O 1 N l Y 3 R p b 2 4 x L 2 N z c C 1 n d X J 1 L 0 N o Y W 5 n Z W Q g V H l w Z S 5 7 S F R G X 2 N h d G V n b 3 J 5 L D Q y f S Z x d W 9 0 O y w m c X V v d D t T Z W N 0 a W 9 u M S 9 j c 3 A t Z 3 V y d S 9 D a G F u Z 2 V k I F R 5 c G U u e 1 N 0 Z W F t X 3 R 1 c m J p b m V f b W F u d W Z h Y 3 R 1 c m V y L D Q z f S Z x d W 9 0 O y w m c X V v d D t T Z W N 0 a W 9 u M S 9 j c 3 A t Z 3 V y d S 9 D a G F u Z 2 V k I F R 5 c G U u e 1 N 0 Z W F t X 3 R 1 c m J p b m V f b W F u d W Z h Y 3 R 1 c m V y X 2 N v d W 5 0 c n k s N D R 9 J n F 1 b 3 Q 7 L C Z x d W 9 0 O 1 N l Y 3 R p b 2 4 x L 2 N z c C 1 n d X J 1 L 0 N o Y W 5 n Z W Q g V H l w Z S 5 7 V H V y Y m l u Z V 9 t b 2 R l b C w 0 N X 0 m c X V v d D s s J n F 1 b 3 Q 7 U 2 V j d G l v b j E v Y 3 N w L W d 1 c n U v Q 2 h h b m d l Z C B U e X B l L n t U d X J i a W 5 l X 3 R o Z X J t b 2 R 5 b m F t a W N f Y 3 l j b G U s N D Z 9 J n F 1 b 3 Q 7 L C Z x d W 9 0 O 1 N l Y 3 R p b 2 4 x L 2 N z c C 1 n d X J 1 L 0 N o Y W 5 n Z W Q g V H l w Z S 5 7 U G 9 3 Z X J f Y 3 l j b G V f c H J l c 3 N 1 c m V f Y m F y L D Q 3 f S Z x d W 9 0 O y w m c X V v d D t T Z W N 0 a W 9 u M S 9 j c 3 A t Z 3 V y d S 9 D a G F u Z 2 V k I F R 5 c G U u e 1 R 1 c m J p b m V f Z W Z m a W N p Z W 5 j e V 9 w Z X J j Z W 5 0 L D Q 4 f S Z x d W 9 0 O y w m c X V v d D t T Z W N 0 a W 9 u M S 9 j c 3 A t Z 3 V y d S 9 D a G F u Z 2 V k I F R 5 c G U u e 0 h l Y X R f Z X h j a G F u Z 2 V y X 2 1 h b n V m Y W N 0 d X J l c i w 0 O X 0 m c X V v d D s s J n F 1 b 3 Q 7 U 2 V j d G l v b j E v Y 3 N w L W d 1 c n U v Q 2 h h b m d l Z C B U e X B l L n t I Z W F 0 X 2 V 4 Y 2 h h b m d l c l 9 t Y W 5 1 Z m F j d H V y Z X J f Y 2 9 1 b n R y e S w 1 M H 0 m c X V v d D s s J n F 1 b 3 Q 7 U 2 V j d G l v b j E v Y 3 N w L W d 1 c n U v Q 2 h h b m d l Z C B U e X B l L n t D b 2 9 s a W 5 n X 3 R 5 c G U s N T F 9 J n F 1 b 3 Q 7 L C Z x d W 9 0 O 1 N l Y 3 R p b 2 4 x L 2 N z c C 1 n d X J 1 L 0 N o Y W 5 n Z W Q g V H l w Z S 5 7 R W 5 l c m d 5 X 3 N 0 b 3 J h Z 2 V f d H l w Z S w 1 M n 0 m c X V v d D s s J n F 1 b 3 Q 7 U 2 V j d G l v b j E v Y 3 N w L W d 1 c n U v Q 2 h h b m d l Z C B U e X B l L n t T d G 9 y Y W d l X 2 N h c G F j a X R 5 X 2 h v d X J z L D U z f S Z x d W 9 0 O y w m c X V v d D t T Z W N 0 a W 9 u M S 9 j c 3 A t Z 3 V y d S 9 D a G F u Z 2 V k I F R 5 c G U u e 1 N 0 b 3 J h Z 2 V f Z G V z Y 3 J p c H R p b 2 4 s N T R 9 J n F 1 b 3 Q 7 L C Z x d W 9 0 O 1 N l Y 3 R p b 2 4 x L 2 N z c C 1 n d X J 1 L 0 N o Y W 5 n Z W Q g V H l w Z S 5 7 V E V T X 2 V u Z 2 l u Z W V y a W 5 n X 2 N v b X B h b n k s N T V 9 J n F 1 b 3 Q 7 L C Z x d W 9 0 O 1 N l Y 3 R p b 2 4 x L 2 N z c C 1 n d X J 1 L 0 N o Y W 5 n Z W Q g V H l w Z S 5 7 V E V T X 2 V u Z 2 l u Z W V y a W 5 n X 2 N v b X B h b n l f Y 2 9 1 b n R y e S w 1 N n 0 m c X V v d D s s J n F 1 b 3 Q 7 U 2 V j d G l v b j E v Y 3 N w L W d 1 c n U v Q 2 h h b m d l Z C B U e X B l L n t T b 2 x h c l 9 y Z W N l a X Z l c l 9 t Y W 5 1 Z m F j d H V y Z X I s N T d 9 J n F 1 b 3 Q 7 L C Z x d W 9 0 O 1 N l Y 3 R p b 2 4 x L 2 N z c C 1 n d X J 1 L 0 N o Y W 5 n Z W Q g V H l w Z S 5 7 U 2 9 s Y X J f c m V j Z W l 2 Z X J f Y 2 9 1 b n R y e S w 1 O H 0 m c X V v d D s s J n F 1 b 3 Q 7 U 2 V j d G l v b j E v Y 3 N w L W d 1 c n U v Q 2 h h b m d l Z C B U e X B l L n t T b 2 x h c l 9 y Z W N l a X Z l c l 9 t b 2 R l b C w 1 O X 0 m c X V v d D s s J n F 1 b 3 Q 7 U 2 V j d G l v b j E v Y 3 N w L W d 1 c n U v Q 2 h h b m d l Z C B U e X B l L n t U b 3 d l c l 9 o Z W l n a H R f b S w 2 M H 0 m c X V v d D s s J n F 1 b 3 Q 7 U 2 V j d G l v b j E v Y 3 N w L W d 1 c n U v Q 2 h h b m d l Z C B U e X B l L n t O d W 1 i Z X J f b 2 Z f a G V h d F 9 j b 2 x s Z W N 0 a W 5 n X 2 V s Z W 1 l b n R z X 2 Z v c l 9 0 c m 9 1 Z 2 h f Y W 5 k X 2 Z y Z X N u Z W w s N j F 9 J n F 1 b 3 Q 7 L C Z x d W 9 0 O 1 N l Y 3 R p b 2 4 x L 2 N z c C 1 n d X J 1 L 0 N o Y W 5 n Z W Q g V H l w Z S 5 7 U m V j Z W l 2 Z X J f a W 5 s Z X R f d G V t c G V y Y X R 1 c m V f Q 2 V s c 2 l 1 c y w 2 M n 0 m c X V v d D s s J n F 1 b 3 Q 7 U 2 V j d G l v b j E v Y 3 N w L W d 1 c n U v Q 2 h h b m d l Z C B U e X B l L n t S Z W N l a X Z l c l 9 v d X R s Z X R f d G V t c G V y Y X R 1 c m V f Q 2 V s c 2 l 1 c y w 2 M 3 0 m c X V v d D s s J n F 1 b 3 Q 7 U 2 V j d G l v b j E v Y 3 N w L W d 1 c n U v Q 2 h h b m d l Z C B U e X B l L n t T Q 0 F f b 3 J f a G V s a W 9 z d G F 0 X 2 1 h b n V m Y W N 0 d X J l c i w 2 N H 0 m c X V v d D s s J n F 1 b 3 Q 7 U 2 V j d G l v b j E v Y 3 N w L W d 1 c n U v Q 2 h h b m d l Z C B U e X B l L n t T Q 0 F f b 3 J f a G V s a W 9 z d G F 0 X 2 1 h b n V m Y W N 0 d X J l c l 9 j b 3 V u d H J 5 L D Y 1 f S Z x d W 9 0 O y w m c X V v d D t T Z W N 0 a W 9 u M S 9 j c 3 A t Z 3 V y d S 9 D a G F u Z 2 V k I F R 5 c G U u e 1 N D Q V 9 v c l 9 o Z W x p b 3 N 0 Y X R f Z W 5 n a W 5 l Z X J p b m d f b 3 J f S V B f b 3 d u Z X J f Y 2 9 t c G F u e S w 2 N n 0 m c X V v d D s s J n F 1 b 3 Q 7 U 2 V j d G l v b j E v Y 3 N w L W d 1 c n U v Q 2 h h b m d l Z C B U e X B l L n t T Q 0 F f b 3 J f a G V s a W 9 z d G F 0 X 2 V u Z 2 l u Z W V y a W 5 n X 2 9 y X 0 l Q X 2 9 3 b m V y X 2 N v b X B h b n l f Y 2 9 1 b n R y e S w 2 N 3 0 m c X V v d D s s J n F 1 b 3 Q 7 U 2 V j d G l v b j E v Y 3 N w L W d 1 c n U v Q 2 h h b m d l Z C B U e X B l L n t T Q 0 F f b 3 J f a G V s a W 9 z d G F 0 X 2 1 v Z G V s L D Y 4 f S Z x d W 9 0 O y w m c X V v d D t T Z W N 0 a W 9 u M S 9 j c 3 A t Z 3 V y d S 9 D a G F u Z 2 V k I F R 5 c G U u e 1 J l Z m x l Y 3 R v c l 9 t a X J y b 3 J f b W F u d W Z h Y 3 R 1 c m V y L D Y 5 f S Z x d W 9 0 O y w m c X V v d D t T Z W N 0 a W 9 u M S 9 j c 3 A t Z 3 V y d S 9 D a G F u Z 2 V k I F R 5 c G U u e 1 J l Z m x l Y 3 R v c l 9 t a X J y b 3 J f b W F u d W Z h Y 3 R 1 c m V y X 2 N v d W 5 0 c n k s N z B 9 J n F 1 b 3 Q 7 L C Z x d W 9 0 O 1 N l Y 3 R p b 2 4 x L 2 N z c C 1 n d X J 1 L 0 N o Y W 5 n Z W Q g V H l w Z S 5 7 U m V m b G V j d G 9 y X 2 1 v Z G V s L D c x f S Z x d W 9 0 O y w m c X V v d D t T Z W N 0 a W 9 u M S 9 j c 3 A t Z 3 V y d S 9 D a G F u Z 2 V k I F R 5 c G U u e 1 N v b G F y X 2 1 p c n J v c l 9 h c m V h X 2 0 y L D c y f S Z x d W 9 0 O y w m c X V v d D t T Z W N 0 a W 9 u M S 9 j c 3 A t Z 3 V y d S 9 D a G F u Z 2 V k I F R 5 c G U u e 0 5 1 b W J l c l 9 v Z l 9 o Z W x p b 3 N 0 Y X R z X 2 9 y X 2 R p c 2 h l c y w 3 M 3 0 m c X V v d D s s J n F 1 b 3 Q 7 U 2 V j d G l v b j E v Y 3 N w L W d 1 c n U v Q 2 h h b m d l Z C B U e X B l L n t N a X J y b 3 J f Y X J l Y V 9 w Z X J f a G V s a W 9 z d G F 0 X 2 9 y X 2 R p c 2 g s N z R 9 J n F 1 b 3 Q 7 L C Z x d W 9 0 O 1 N l Y 3 R p b 2 4 x L 2 N z c C 1 n d X J 1 L 0 N o Y W 5 n Z W Q g V H l w Z S 5 7 R n J l c 2 5 l b F 9 s a W 5 l X 3 d p Z H R o X 2 0 s N z V 9 J n F 1 b 3 Q 7 L C Z x d W 9 0 O 1 N l Y 3 R p b 2 4 x L 2 N z c C 1 n d X J 1 L 0 N o Y W 5 n Z W Q g V H l w Z S 5 7 R n J l c 2 5 l b F 9 u d W 1 i Z X J f b 2 Z f b G l u Z X M s N z Z 9 J n F 1 b 3 Q 7 L C Z x d W 9 0 O 1 N l Y 3 R p b 2 4 x L 2 N z c C 1 n d X J 1 L 0 N o Y W 5 n Z W Q g V H l w Z S 5 7 R n J l c 2 5 l b F 9 s a W 5 l X 2 x l b m d 0 a F 9 t L D c 3 f S Z x d W 9 0 O y w m c X V v d D t T Z W N 0 a W 9 u M S 9 j c 3 A t Z 3 V y d S 9 D a G F u Z 2 V k I F R 5 c G U u e 1 R y b 3 V n a F 9 z b 2 x h c l 9 j b 2 x s Z W N 0 b 3 J f Y X J l Y V 9 t M i w 3 O H 0 m c X V v d D s s J n F 1 b 3 Q 7 U 2 V j d G l v b j E v Y 3 N w L W d 1 c n U v Q 2 h h b m d l Z C B U e X B l L n t U c m 9 1 Z 2 h f U 0 N B X 2 x l b m d 0 a F 9 t L D c 5 f S Z x d W 9 0 O y w m c X V v d D t T Z W N 0 a W 9 u M S 9 j c 3 A t Z 3 V y d S 9 D a G F u Z 2 V k I F R 5 c G U u e 1 R y b 3 V n a F 9 u d W 1 i Z X J f b 2 Z f b G 9 v c H M s O D B 9 J n F 1 b 3 Q 7 L C Z x d W 9 0 O 1 N l Y 3 R p b 2 4 x L 2 N z c C 1 n d X J 1 L 0 N o Y W 5 n Z W Q g V H l w Z S 5 7 V H J v d W d o X 2 5 1 b W J l c l 9 v Z l 9 t b 2 R 1 b G V z X 3 B l c l 9 T Q 0 E s O D F 9 J n F 1 b 3 Q 7 L C Z x d W 9 0 O 1 N l Y 3 R p b 2 4 x L 2 N z c C 1 n d X J 1 L 0 N o Y W 5 n Z W Q g V H l w Z S 5 7 V H J v d W d o X 2 5 1 b W J l c l 9 v Z l 9 T Q 0 E s O D J 9 J n F 1 b 3 Q 7 L C Z x d W 9 0 O 1 N l Y 3 R p b 2 4 x L 2 N z c C 1 n d X J 1 L 0 N o Y W 5 n Z W Q g V H l w Z S 5 7 V H J v d W d o X 2 5 1 b W J l c l 9 v Z l 9 T Q 0 F f c G V y X 2 x v b 3 A s O D N 9 J n F 1 b 3 Q 7 L C Z x d W 9 0 O 1 N l Y 3 R p b 2 4 x L 2 N z c C 1 n d X J 1 L 0 N o Y W 5 n Z W Q g V H l w Z S 5 7 Q 2 9 u c 3 R y d W N 0 a W 9 u X 2 p v Y n N f e W V h c n M s O D R 9 J n F 1 b 3 Q 7 L C Z x d W 9 0 O 1 N l Y 3 R p b 2 4 x L 2 N z c C 1 n d X J 1 L 0 N o Y W 5 n Z W Q g V H l w Z S 5 7 Q W 5 u d W F s X 2 9 w Z X J h d G l v b n N f a m 9 i c y w 4 N X 0 m c X V v d D s s J n F 1 b 3 Q 7 U 2 V j d G l v b j E v Y 3 N w L W d 1 c n U v Q 2 h h b m d l Z C B U e X B l L n t B Z G R p d G l v b m F s X 3 N v d X J j Z X N f c m V s Y X R p d m V f d G 9 f M j A x O V 9 2 Z X J z a W 9 u X 2 9 m X 2 N z c E d V U l V f Y W 5 k X 0 5 S R U x T b 2 x h c l B B Q 0 V T X 2 F z X 2 9 m X z M x X 0 p h b n V h c n l f M j A y M C w 4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z c C 1 n d X J 1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z c C 1 n d X J 1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z c C 1 n d X J 1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M a y H h e a P H 1 O m b X n N f f 2 K 1 A A A A A A A g A A A A A A A 2 Y A A M A A A A A Q A A A A 7 p c q 0 w l z X 3 p N G z O A N + K X z A A A A A A E g A A A o A A A A B A A A A A Z 4 N T v X F B 8 M Q K i 4 p 0 z 1 a Y B U A A A A J w 5 N 6 b K b y Y 9 K G b o Q + j F B 4 u x 7 t I X 5 V f u P K 5 D 3 Y Z o 8 C 5 b x g Z M 0 W g j T e 7 v Y P N A 5 3 M c m s l Y / N G / s z Q 1 k X R c X A S T t B p H m u V k E v s I L f R e E z d p s o A y F A A A A H O Z 5 c k h A F J r p f m d 8 B p F I x L v 2 i w Z < / D a t a M a s h u p > 
</file>

<file path=customXml/itemProps1.xml><?xml version="1.0" encoding="utf-8"?>
<ds:datastoreItem xmlns:ds="http://schemas.openxmlformats.org/officeDocument/2006/customXml" ds:itemID="{1DC17979-DFE9-4342-B73F-EA392D224E1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csp-guru</vt:lpstr>
      <vt:lpstr>About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Thonig</dc:creator>
  <cp:lastModifiedBy>PRATAMA Yoga</cp:lastModifiedBy>
  <dcterms:created xsi:type="dcterms:W3CDTF">2022-07-11T09:14:31Z</dcterms:created>
  <dcterms:modified xsi:type="dcterms:W3CDTF">2023-11-02T15:41:01Z</dcterms:modified>
</cp:coreProperties>
</file>