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5464\Desktop\"/>
    </mc:Choice>
  </mc:AlternateContent>
  <xr:revisionPtr revIDLastSave="0" documentId="13_ncr:1_{A0D67C58-0A02-4C16-8815-F4B79E368B73}" xr6:coauthVersionLast="47" xr6:coauthVersionMax="47" xr10:uidLastSave="{00000000-0000-0000-0000-000000000000}"/>
  <bookViews>
    <workbookView xWindow="6180" yWindow="2066" windowWidth="24686" windowHeight="131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E10" i="2"/>
  <c r="F9" i="2"/>
  <c r="G9" i="2"/>
  <c r="H9" i="2"/>
  <c r="R9" i="2"/>
  <c r="S9" i="2"/>
  <c r="T9" i="2"/>
  <c r="E9" i="2"/>
  <c r="U6" i="2"/>
  <c r="U7" i="2"/>
  <c r="U8" i="2"/>
  <c r="U3" i="2"/>
  <c r="U4" i="2"/>
  <c r="U5" i="2"/>
  <c r="J5" i="1"/>
  <c r="J6" i="1"/>
  <c r="J7" i="1"/>
  <c r="J10" i="1"/>
  <c r="J2" i="1"/>
  <c r="I3" i="1"/>
  <c r="J3" i="1" s="1"/>
  <c r="I4" i="1"/>
  <c r="J4" i="1" s="1"/>
  <c r="I5" i="1"/>
  <c r="I6" i="1"/>
  <c r="I7" i="1"/>
  <c r="I8" i="1"/>
  <c r="J8" i="1" s="1"/>
  <c r="I9" i="1"/>
  <c r="J9" i="1" s="1"/>
  <c r="I10" i="1"/>
  <c r="I11" i="1"/>
  <c r="J11" i="1" s="1"/>
  <c r="I2" i="1"/>
</calcChain>
</file>

<file path=xl/sharedStrings.xml><?xml version="1.0" encoding="utf-8"?>
<sst xmlns="http://schemas.openxmlformats.org/spreadsheetml/2006/main" count="121" uniqueCount="81">
  <si>
    <t>攻击力%</t>
  </si>
  <si>
    <t>attackPercentage</t>
  </si>
  <si>
    <t>生命值%</t>
  </si>
  <si>
    <t>lifePercentage</t>
  </si>
  <si>
    <t>防御力%</t>
  </si>
  <si>
    <t>defendPercentage</t>
  </si>
  <si>
    <t>元素精通</t>
  </si>
  <si>
    <t>elementalMastery</t>
  </si>
  <si>
    <t>元素充能效率</t>
  </si>
  <si>
    <t>recharge</t>
  </si>
  <si>
    <t>雷元素伤害加成</t>
  </si>
  <si>
    <t>火元素伤害加成</t>
  </si>
  <si>
    <t>水元素伤害加成</t>
  </si>
  <si>
    <t>冰元素伤害加成</t>
  </si>
  <si>
    <t>风元素伤害加成</t>
  </si>
  <si>
    <t>岩元素伤害加成</t>
  </si>
  <si>
    <t>草元素伤害加成</t>
  </si>
  <si>
    <t>dendroBonus</t>
  </si>
  <si>
    <t>物理元素伤害加成</t>
  </si>
  <si>
    <t>physicalBonus</t>
  </si>
  <si>
    <t>暴击率</t>
  </si>
  <si>
    <t>critical</t>
  </si>
  <si>
    <t>暴击伤害</t>
  </si>
  <si>
    <t>criticalDamage</t>
  </si>
  <si>
    <t>治疗加成</t>
  </si>
  <si>
    <t>攻击力</t>
  </si>
  <si>
    <t>attackStatic</t>
  </si>
  <si>
    <t>生命值</t>
  </si>
  <si>
    <t>lifeStatic</t>
  </si>
  <si>
    <t>防御力</t>
  </si>
  <si>
    <t>defendStatic</t>
  </si>
  <si>
    <t>所有可能出现的词条</t>
    <phoneticPr fontId="1" type="noConversion"/>
  </si>
  <si>
    <t>副属性</t>
    <phoneticPr fontId="1" type="noConversion"/>
  </si>
  <si>
    <t>主属性</t>
    <phoneticPr fontId="1" type="noConversion"/>
  </si>
  <si>
    <t>waterBonus</t>
    <phoneticPr fontId="1" type="noConversion"/>
  </si>
  <si>
    <t>fireBonus</t>
    <phoneticPr fontId="1" type="noConversion"/>
  </si>
  <si>
    <t>thunderBonus</t>
    <phoneticPr fontId="1" type="noConversion"/>
  </si>
  <si>
    <t>rockBonus</t>
    <phoneticPr fontId="1" type="noConversion"/>
  </si>
  <si>
    <t>iceBonus</t>
    <phoneticPr fontId="1" type="noConversion"/>
  </si>
  <si>
    <t>windBonus</t>
    <phoneticPr fontId="1" type="noConversion"/>
  </si>
  <si>
    <t>cureEffect</t>
    <phoneticPr fontId="1" type="noConversion"/>
  </si>
  <si>
    <t>攻击%</t>
    <phoneticPr fontId="1" type="noConversion"/>
  </si>
  <si>
    <t>生命%</t>
    <phoneticPr fontId="1" type="noConversion"/>
  </si>
  <si>
    <t>防御%</t>
    <phoneticPr fontId="1" type="noConversion"/>
  </si>
  <si>
    <t>精通</t>
    <phoneticPr fontId="1" type="noConversion"/>
  </si>
  <si>
    <t>充能</t>
    <phoneticPr fontId="1" type="noConversion"/>
  </si>
  <si>
    <t>雷伤</t>
    <phoneticPr fontId="1" type="noConversion"/>
  </si>
  <si>
    <t>火伤</t>
    <phoneticPr fontId="1" type="noConversion"/>
  </si>
  <si>
    <t>水伤</t>
    <phoneticPr fontId="1" type="noConversion"/>
  </si>
  <si>
    <t>冰伤</t>
    <phoneticPr fontId="1" type="noConversion"/>
  </si>
  <si>
    <t>风伤</t>
    <phoneticPr fontId="1" type="noConversion"/>
  </si>
  <si>
    <t>岩伤</t>
    <phoneticPr fontId="1" type="noConversion"/>
  </si>
  <si>
    <t>草伤</t>
    <phoneticPr fontId="1" type="noConversion"/>
  </si>
  <si>
    <t>物伤</t>
    <phoneticPr fontId="1" type="noConversion"/>
  </si>
  <si>
    <t>暴率</t>
    <phoneticPr fontId="1" type="noConversion"/>
  </si>
  <si>
    <t>暴伤</t>
    <phoneticPr fontId="1" type="noConversion"/>
  </si>
  <si>
    <t>治疗</t>
    <phoneticPr fontId="1" type="noConversion"/>
  </si>
  <si>
    <t>攻击</t>
    <phoneticPr fontId="1" type="noConversion"/>
  </si>
  <si>
    <t>生命</t>
    <phoneticPr fontId="1" type="noConversion"/>
  </si>
  <si>
    <t>防御</t>
    <phoneticPr fontId="1" type="noConversion"/>
  </si>
  <si>
    <t>花</t>
    <phoneticPr fontId="1" type="noConversion"/>
  </si>
  <si>
    <t>羽</t>
    <phoneticPr fontId="1" type="noConversion"/>
  </si>
  <si>
    <t>沙</t>
    <phoneticPr fontId="1" type="noConversion"/>
  </si>
  <si>
    <t>杯</t>
    <phoneticPr fontId="1" type="noConversion"/>
  </si>
  <si>
    <t>头</t>
    <phoneticPr fontId="1" type="noConversion"/>
  </si>
  <si>
    <t>副</t>
    <phoneticPr fontId="1" type="noConversion"/>
  </si>
  <si>
    <t>critical</t>
    <phoneticPr fontId="1" type="noConversion"/>
  </si>
  <si>
    <t>lifeStatic</t>
    <phoneticPr fontId="1" type="noConversion"/>
  </si>
  <si>
    <t>attackPercentage</t>
    <phoneticPr fontId="1" type="noConversion"/>
  </si>
  <si>
    <t>waterBonus</t>
  </si>
  <si>
    <t>iceBonus</t>
  </si>
  <si>
    <t>windBonus</t>
  </si>
  <si>
    <t>rockBonus</t>
  </si>
  <si>
    <t>cureEffect</t>
  </si>
  <si>
    <t>criticalDamage</t>
    <phoneticPr fontId="1" type="noConversion"/>
  </si>
  <si>
    <t>lifePercentage</t>
    <phoneticPr fontId="1" type="noConversion"/>
  </si>
  <si>
    <t>attackStatic</t>
    <phoneticPr fontId="1" type="noConversion"/>
  </si>
  <si>
    <t>defendStatic</t>
    <phoneticPr fontId="1" type="noConversion"/>
  </si>
  <si>
    <t>defendPercentage</t>
    <phoneticPr fontId="1" type="noConversion"/>
  </si>
  <si>
    <t>recharge</t>
    <phoneticPr fontId="1" type="noConversion"/>
  </si>
  <si>
    <t>elementalMastery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</si>
</sst>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21772</xdr:colOff>
      <xdr:row>11</xdr:row>
      <xdr:rowOff>32657</xdr:rowOff>
    </xdr:from>
    <xdr:to>
      <xdr:col>14</xdr:col>
      <xdr:colOff>282122</xdr:colOff>
      <xdr:row>22</xdr:row>
      <xdr:rowOff>77107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4D1E93-CD52-CDE8-5C0D-4025E30C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1229" y="2008414"/>
          <a:ext cx="3743778" cy="2020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21" sqref="F21"/>
    </sheetView>
  </sheetViews>
  <sheetFormatPr defaultRowHeight="14.15" x14ac:dyDescent="0.35"/>
  <cols>
    <col min="1" max="1" width="3.140625" bestFit="1" customWidth="1"/>
    <col min="2" max="2" width="16.2109375" bestFit="1" customWidth="1"/>
    <col min="3" max="3" width="15.85546875" bestFit="1" customWidth="1"/>
    <col min="4" max="4" width="3.140625" bestFit="1" customWidth="1"/>
    <col min="5" max="5" width="16.2109375" bestFit="1" customWidth="1"/>
    <col min="6" max="6" width="3.140625" bestFit="1" customWidth="1"/>
    <col min="7" max="7" width="12.35546875" bestFit="1" customWidth="1"/>
    <col min="8" max="8" width="15.85546875" bestFit="1" customWidth="1"/>
  </cols>
  <sheetData>
    <row r="1" spans="1:14" x14ac:dyDescent="0.35">
      <c r="A1" s="16" t="s">
        <v>31</v>
      </c>
      <c r="B1" s="16"/>
      <c r="C1" s="16"/>
      <c r="D1" s="16" t="s">
        <v>33</v>
      </c>
      <c r="E1" s="16"/>
      <c r="F1" s="16" t="s">
        <v>32</v>
      </c>
      <c r="G1" s="16"/>
      <c r="H1" s="16"/>
      <c r="I1" s="16"/>
    </row>
    <row r="2" spans="1:14" x14ac:dyDescent="0.35">
      <c r="A2">
        <v>0</v>
      </c>
      <c r="B2" t="s">
        <v>0</v>
      </c>
      <c r="C2" t="s">
        <v>68</v>
      </c>
      <c r="D2">
        <v>0</v>
      </c>
      <c r="E2" t="s">
        <v>0</v>
      </c>
      <c r="F2">
        <v>0</v>
      </c>
      <c r="G2" t="s">
        <v>0</v>
      </c>
      <c r="H2" t="s">
        <v>1</v>
      </c>
      <c r="I2">
        <f>AVERAGE(K2:N2)</f>
        <v>4.9549999999999997E-2</v>
      </c>
      <c r="J2">
        <f>N2/I2-1</f>
        <v>0.17658930373360238</v>
      </c>
      <c r="K2">
        <v>4.0800000000000003E-2</v>
      </c>
      <c r="L2">
        <v>4.6600000000000003E-2</v>
      </c>
      <c r="M2">
        <v>5.2499999999999998E-2</v>
      </c>
      <c r="N2">
        <v>5.8299999999999998E-2</v>
      </c>
    </row>
    <row r="3" spans="1:14" x14ac:dyDescent="0.35">
      <c r="A3">
        <v>1</v>
      </c>
      <c r="B3" t="s">
        <v>2</v>
      </c>
      <c r="C3" t="s">
        <v>3</v>
      </c>
      <c r="D3">
        <v>1</v>
      </c>
      <c r="E3" t="s">
        <v>2</v>
      </c>
      <c r="F3">
        <v>1</v>
      </c>
      <c r="G3" t="s">
        <v>2</v>
      </c>
      <c r="H3" t="s">
        <v>3</v>
      </c>
      <c r="I3">
        <f t="shared" ref="I3:I11" si="0">AVERAGE(K3:N3)</f>
        <v>4.9549999999999997E-2</v>
      </c>
      <c r="J3">
        <f t="shared" ref="J3:J11" si="1">N3/I3-1</f>
        <v>0.17658930373360238</v>
      </c>
      <c r="K3">
        <v>4.0800000000000003E-2</v>
      </c>
      <c r="L3">
        <v>4.6600000000000003E-2</v>
      </c>
      <c r="M3">
        <v>5.2499999999999998E-2</v>
      </c>
      <c r="N3">
        <v>5.8299999999999998E-2</v>
      </c>
    </row>
    <row r="4" spans="1:14" x14ac:dyDescent="0.35">
      <c r="A4">
        <v>2</v>
      </c>
      <c r="B4" t="s">
        <v>4</v>
      </c>
      <c r="C4" t="s">
        <v>5</v>
      </c>
      <c r="D4">
        <v>2</v>
      </c>
      <c r="E4" t="s">
        <v>4</v>
      </c>
      <c r="F4">
        <v>2</v>
      </c>
      <c r="G4" t="s">
        <v>4</v>
      </c>
      <c r="H4" t="s">
        <v>5</v>
      </c>
      <c r="I4">
        <f t="shared" si="0"/>
        <v>6.1950000000000005E-2</v>
      </c>
      <c r="J4">
        <f t="shared" si="1"/>
        <v>0.17675544794188869</v>
      </c>
      <c r="K4">
        <v>5.0999999999999997E-2</v>
      </c>
      <c r="L4">
        <v>5.8299999999999998E-2</v>
      </c>
      <c r="M4">
        <v>6.5600000000000006E-2</v>
      </c>
      <c r="N4">
        <v>7.2900000000000006E-2</v>
      </c>
    </row>
    <row r="5" spans="1:14" x14ac:dyDescent="0.35">
      <c r="A5">
        <v>3</v>
      </c>
      <c r="B5" t="s">
        <v>6</v>
      </c>
      <c r="C5" t="s">
        <v>80</v>
      </c>
      <c r="D5">
        <v>3</v>
      </c>
      <c r="E5" t="s">
        <v>6</v>
      </c>
      <c r="F5">
        <v>3</v>
      </c>
      <c r="G5" t="s">
        <v>6</v>
      </c>
      <c r="H5" t="s">
        <v>7</v>
      </c>
      <c r="I5">
        <f t="shared" si="0"/>
        <v>19.815000000000001</v>
      </c>
      <c r="J5">
        <f t="shared" si="1"/>
        <v>0.17638152914458738</v>
      </c>
      <c r="K5">
        <v>16.32</v>
      </c>
      <c r="L5">
        <v>18.649999999999999</v>
      </c>
      <c r="M5">
        <v>20.98</v>
      </c>
      <c r="N5">
        <v>23.31</v>
      </c>
    </row>
    <row r="6" spans="1:14" x14ac:dyDescent="0.35">
      <c r="A6">
        <v>4</v>
      </c>
      <c r="B6" t="s">
        <v>8</v>
      </c>
      <c r="C6" t="s">
        <v>79</v>
      </c>
      <c r="D6">
        <v>4</v>
      </c>
      <c r="E6" t="s">
        <v>8</v>
      </c>
      <c r="F6">
        <v>4</v>
      </c>
      <c r="G6" t="s">
        <v>8</v>
      </c>
      <c r="H6" t="s">
        <v>9</v>
      </c>
      <c r="I6">
        <f t="shared" si="0"/>
        <v>5.5049999999999995E-2</v>
      </c>
      <c r="J6">
        <f t="shared" si="1"/>
        <v>0.17711171662125347</v>
      </c>
      <c r="K6">
        <v>4.53E-2</v>
      </c>
      <c r="L6">
        <v>5.1799999999999999E-2</v>
      </c>
      <c r="M6">
        <v>5.8299999999999998E-2</v>
      </c>
      <c r="N6">
        <v>6.4799999999999996E-2</v>
      </c>
    </row>
    <row r="7" spans="1:14" x14ac:dyDescent="0.35">
      <c r="A7">
        <v>5</v>
      </c>
      <c r="B7" t="s">
        <v>10</v>
      </c>
      <c r="C7" s="1" t="s">
        <v>36</v>
      </c>
      <c r="D7">
        <v>5</v>
      </c>
      <c r="E7" t="s">
        <v>10</v>
      </c>
      <c r="F7">
        <v>5</v>
      </c>
      <c r="G7" t="s">
        <v>20</v>
      </c>
      <c r="H7" t="s">
        <v>21</v>
      </c>
      <c r="I7">
        <f t="shared" si="0"/>
        <v>3.3049999999999996E-2</v>
      </c>
      <c r="J7">
        <f t="shared" si="1"/>
        <v>0.17700453857791221</v>
      </c>
      <c r="K7">
        <v>2.7199999999999998E-2</v>
      </c>
      <c r="L7">
        <v>3.1099999999999999E-2</v>
      </c>
      <c r="M7">
        <v>3.5000000000000003E-2</v>
      </c>
      <c r="N7">
        <v>3.8899999999999997E-2</v>
      </c>
    </row>
    <row r="8" spans="1:14" x14ac:dyDescent="0.35">
      <c r="A8">
        <v>6</v>
      </c>
      <c r="B8" t="s">
        <v>11</v>
      </c>
      <c r="C8" s="2" t="s">
        <v>35</v>
      </c>
      <c r="D8">
        <v>6</v>
      </c>
      <c r="E8" t="s">
        <v>11</v>
      </c>
      <c r="F8">
        <v>6</v>
      </c>
      <c r="G8" t="s">
        <v>22</v>
      </c>
      <c r="H8" t="s">
        <v>23</v>
      </c>
      <c r="I8">
        <f t="shared" si="0"/>
        <v>6.6049999999999998E-2</v>
      </c>
      <c r="J8">
        <f t="shared" si="1"/>
        <v>0.1763815291445876</v>
      </c>
      <c r="K8">
        <v>5.4399999999999997E-2</v>
      </c>
      <c r="L8">
        <v>6.2199999999999998E-2</v>
      </c>
      <c r="M8">
        <v>6.9900000000000004E-2</v>
      </c>
      <c r="N8">
        <v>7.7700000000000005E-2</v>
      </c>
    </row>
    <row r="9" spans="1:14" x14ac:dyDescent="0.35">
      <c r="A9">
        <v>7</v>
      </c>
      <c r="B9" t="s">
        <v>12</v>
      </c>
      <c r="C9" s="2" t="s">
        <v>34</v>
      </c>
      <c r="D9">
        <v>7</v>
      </c>
      <c r="E9" t="s">
        <v>12</v>
      </c>
      <c r="F9">
        <v>7</v>
      </c>
      <c r="G9" t="s">
        <v>25</v>
      </c>
      <c r="H9" t="s">
        <v>26</v>
      </c>
      <c r="I9">
        <f t="shared" si="0"/>
        <v>16.535</v>
      </c>
      <c r="J9">
        <f t="shared" si="1"/>
        <v>0.17629271242818256</v>
      </c>
      <c r="K9">
        <v>13.62</v>
      </c>
      <c r="L9">
        <v>15.56</v>
      </c>
      <c r="M9">
        <v>17.510000000000002</v>
      </c>
      <c r="N9">
        <v>19.45</v>
      </c>
    </row>
    <row r="10" spans="1:14" x14ac:dyDescent="0.35">
      <c r="A10">
        <v>8</v>
      </c>
      <c r="B10" t="s">
        <v>13</v>
      </c>
      <c r="C10" s="2" t="s">
        <v>38</v>
      </c>
      <c r="D10">
        <v>8</v>
      </c>
      <c r="E10" t="s">
        <v>13</v>
      </c>
      <c r="F10">
        <v>8</v>
      </c>
      <c r="G10" t="s">
        <v>27</v>
      </c>
      <c r="H10" t="s">
        <v>28</v>
      </c>
      <c r="I10">
        <f t="shared" si="0"/>
        <v>253.94</v>
      </c>
      <c r="J10">
        <f t="shared" si="1"/>
        <v>0.17645900606442466</v>
      </c>
      <c r="K10">
        <v>209.13</v>
      </c>
      <c r="L10">
        <v>239</v>
      </c>
      <c r="M10">
        <v>268.88</v>
      </c>
      <c r="N10">
        <v>298.75</v>
      </c>
    </row>
    <row r="11" spans="1:14" x14ac:dyDescent="0.35">
      <c r="A11">
        <v>9</v>
      </c>
      <c r="B11" t="s">
        <v>14</v>
      </c>
      <c r="C11" s="2" t="s">
        <v>39</v>
      </c>
      <c r="D11">
        <v>9</v>
      </c>
      <c r="E11" t="s">
        <v>14</v>
      </c>
      <c r="F11">
        <v>9</v>
      </c>
      <c r="G11" t="s">
        <v>29</v>
      </c>
      <c r="H11" t="s">
        <v>30</v>
      </c>
      <c r="I11">
        <f t="shared" si="0"/>
        <v>19.674999999999997</v>
      </c>
      <c r="J11">
        <f t="shared" si="1"/>
        <v>0.17662007623888187</v>
      </c>
      <c r="K11">
        <v>16.2</v>
      </c>
      <c r="L11">
        <v>18.52</v>
      </c>
      <c r="M11">
        <v>20.83</v>
      </c>
      <c r="N11">
        <v>23.15</v>
      </c>
    </row>
    <row r="12" spans="1:14" x14ac:dyDescent="0.35">
      <c r="A12">
        <v>10</v>
      </c>
      <c r="B12" t="s">
        <v>15</v>
      </c>
      <c r="C12" s="2" t="s">
        <v>37</v>
      </c>
      <c r="D12">
        <v>10</v>
      </c>
      <c r="E12" t="s">
        <v>15</v>
      </c>
    </row>
    <row r="13" spans="1:14" x14ac:dyDescent="0.35">
      <c r="A13">
        <v>11</v>
      </c>
      <c r="B13" t="s">
        <v>16</v>
      </c>
      <c r="C13" t="s">
        <v>17</v>
      </c>
      <c r="D13">
        <v>11</v>
      </c>
      <c r="E13" t="s">
        <v>16</v>
      </c>
    </row>
    <row r="14" spans="1:14" x14ac:dyDescent="0.35">
      <c r="A14">
        <v>12</v>
      </c>
      <c r="B14" t="s">
        <v>18</v>
      </c>
      <c r="C14" t="s">
        <v>19</v>
      </c>
      <c r="D14">
        <v>12</v>
      </c>
      <c r="E14" t="s">
        <v>18</v>
      </c>
    </row>
    <row r="15" spans="1:14" x14ac:dyDescent="0.35">
      <c r="A15">
        <v>13</v>
      </c>
      <c r="B15" t="s">
        <v>20</v>
      </c>
      <c r="C15" t="s">
        <v>66</v>
      </c>
      <c r="D15">
        <v>13</v>
      </c>
      <c r="E15" t="s">
        <v>20</v>
      </c>
    </row>
    <row r="16" spans="1:14" x14ac:dyDescent="0.35">
      <c r="A16">
        <v>14</v>
      </c>
      <c r="B16" t="s">
        <v>22</v>
      </c>
      <c r="C16" t="s">
        <v>74</v>
      </c>
      <c r="D16">
        <v>14</v>
      </c>
      <c r="E16" t="s">
        <v>22</v>
      </c>
    </row>
    <row r="17" spans="1:5" x14ac:dyDescent="0.35">
      <c r="A17">
        <v>15</v>
      </c>
      <c r="B17" t="s">
        <v>24</v>
      </c>
      <c r="C17" t="s">
        <v>40</v>
      </c>
      <c r="D17">
        <v>15</v>
      </c>
      <c r="E17" t="s">
        <v>24</v>
      </c>
    </row>
    <row r="18" spans="1:5" x14ac:dyDescent="0.35">
      <c r="A18">
        <v>16</v>
      </c>
      <c r="B18" t="s">
        <v>25</v>
      </c>
      <c r="C18" t="s">
        <v>76</v>
      </c>
    </row>
    <row r="19" spans="1:5" x14ac:dyDescent="0.35">
      <c r="A19">
        <v>17</v>
      </c>
      <c r="B19" t="s">
        <v>27</v>
      </c>
      <c r="C19" t="s">
        <v>67</v>
      </c>
    </row>
    <row r="20" spans="1:5" x14ac:dyDescent="0.35">
      <c r="A20">
        <v>18</v>
      </c>
      <c r="B20" t="s">
        <v>29</v>
      </c>
      <c r="C20" t="s">
        <v>30</v>
      </c>
    </row>
  </sheetData>
  <mergeCells count="3">
    <mergeCell ref="A1:C1"/>
    <mergeCell ref="D1:E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003E-47E1-46FC-8611-CE537C792D73}">
  <dimension ref="A1:U10"/>
  <sheetViews>
    <sheetView zoomScale="90" zoomScaleNormal="90" workbookViewId="0">
      <selection activeCell="F38" sqref="F38"/>
    </sheetView>
  </sheetViews>
  <sheetFormatPr defaultColWidth="8.640625" defaultRowHeight="14.15" x14ac:dyDescent="0.35"/>
  <cols>
    <col min="1" max="1" width="8.640625" style="3"/>
    <col min="2" max="2" width="10.5703125" style="3" customWidth="1"/>
    <col min="3" max="4" width="12.5703125" style="3" bestFit="1" customWidth="1"/>
    <col min="5" max="5" width="16.5703125" style="3" bestFit="1" customWidth="1"/>
    <col min="6" max="6" width="14.5703125" style="3" bestFit="1" customWidth="1"/>
    <col min="7" max="8" width="16.5703125" style="3" bestFit="1" customWidth="1"/>
    <col min="9" max="9" width="8.640625" style="3" bestFit="1" customWidth="1"/>
    <col min="10" max="10" width="12.5703125" style="3" bestFit="1" customWidth="1"/>
    <col min="11" max="11" width="9.5703125" style="3" bestFit="1" customWidth="1"/>
    <col min="12" max="12" width="10.5703125" style="3" customWidth="1"/>
    <col min="13" max="13" width="8.640625" style="3" bestFit="1" customWidth="1"/>
    <col min="14" max="15" width="9.5703125" style="3" bestFit="1" customWidth="1"/>
    <col min="16" max="16" width="11.5703125" style="3" bestFit="1" customWidth="1"/>
    <col min="17" max="17" width="13.5703125" style="3" bestFit="1" customWidth="1"/>
    <col min="18" max="18" width="8.640625" style="3" bestFit="1" customWidth="1"/>
    <col min="19" max="20" width="10.5703125" style="3" customWidth="1"/>
    <col min="21" max="16384" width="8.640625" style="3"/>
  </cols>
  <sheetData>
    <row r="1" spans="1:21" x14ac:dyDescent="0.35">
      <c r="B1" s="3" t="s">
        <v>58</v>
      </c>
      <c r="C1" s="3" t="s">
        <v>57</v>
      </c>
      <c r="D1" s="3" t="s">
        <v>59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</row>
    <row r="2" spans="1:21" s="15" customFormat="1" ht="14.6" thickBot="1" x14ac:dyDescent="0.4">
      <c r="B2" s="15" t="s">
        <v>67</v>
      </c>
      <c r="C2" s="15" t="s">
        <v>76</v>
      </c>
      <c r="D2" s="15" t="s">
        <v>77</v>
      </c>
      <c r="E2" s="15" t="s">
        <v>68</v>
      </c>
      <c r="F2" s="15" t="s">
        <v>75</v>
      </c>
      <c r="G2" s="15" t="s">
        <v>78</v>
      </c>
      <c r="H2" s="15" t="s">
        <v>80</v>
      </c>
      <c r="I2" s="15" t="s">
        <v>79</v>
      </c>
      <c r="J2" s="15" t="s">
        <v>36</v>
      </c>
      <c r="K2" s="15" t="s">
        <v>35</v>
      </c>
      <c r="L2" s="15" t="s">
        <v>69</v>
      </c>
      <c r="M2" s="15" t="s">
        <v>70</v>
      </c>
      <c r="N2" s="15" t="s">
        <v>71</v>
      </c>
      <c r="O2" s="15" t="s">
        <v>72</v>
      </c>
      <c r="P2" s="15" t="s">
        <v>17</v>
      </c>
      <c r="Q2" s="15" t="s">
        <v>19</v>
      </c>
      <c r="R2" s="15" t="s">
        <v>66</v>
      </c>
      <c r="S2" s="15" t="s">
        <v>74</v>
      </c>
      <c r="T2" s="15" t="s">
        <v>73</v>
      </c>
    </row>
    <row r="3" spans="1:21" ht="14.6" thickBot="1" x14ac:dyDescent="0.4">
      <c r="A3" s="3" t="s">
        <v>60</v>
      </c>
      <c r="B3" s="11">
        <v>1</v>
      </c>
      <c r="U3" s="3">
        <f t="shared" ref="U3:U4" si="0">SUM(B3:T3)</f>
        <v>1</v>
      </c>
    </row>
    <row r="4" spans="1:21" ht="14.6" thickBot="1" x14ac:dyDescent="0.4">
      <c r="A4" s="3" t="s">
        <v>61</v>
      </c>
      <c r="C4" s="11">
        <v>1</v>
      </c>
      <c r="U4" s="3">
        <f t="shared" si="0"/>
        <v>1</v>
      </c>
    </row>
    <row r="5" spans="1:21" ht="14.6" thickBot="1" x14ac:dyDescent="0.4">
      <c r="A5" s="3" t="s">
        <v>62</v>
      </c>
      <c r="E5" s="5">
        <v>1333</v>
      </c>
      <c r="F5" s="6">
        <v>1334</v>
      </c>
      <c r="G5" s="6">
        <v>1333</v>
      </c>
      <c r="H5" s="6">
        <v>500</v>
      </c>
      <c r="I5" s="4">
        <v>500</v>
      </c>
      <c r="U5" s="3">
        <f>SUM(B5:T5)</f>
        <v>5000</v>
      </c>
    </row>
    <row r="6" spans="1:21" ht="14.6" thickBot="1" x14ac:dyDescent="0.4">
      <c r="A6" s="3" t="s">
        <v>63</v>
      </c>
      <c r="E6" s="5">
        <v>766</v>
      </c>
      <c r="F6" s="6">
        <v>767</v>
      </c>
      <c r="G6" s="6">
        <v>767</v>
      </c>
      <c r="H6" s="7">
        <v>100</v>
      </c>
      <c r="J6" s="8">
        <v>200</v>
      </c>
      <c r="K6" s="9">
        <v>200</v>
      </c>
      <c r="L6" s="9">
        <v>200</v>
      </c>
      <c r="M6" s="9">
        <v>200</v>
      </c>
      <c r="N6" s="9">
        <v>200</v>
      </c>
      <c r="O6" s="9">
        <v>200</v>
      </c>
      <c r="P6" s="9">
        <v>200</v>
      </c>
      <c r="Q6" s="10">
        <v>200</v>
      </c>
      <c r="U6" s="3">
        <f t="shared" ref="U6:U8" si="1">SUM(B6:T6)</f>
        <v>4000</v>
      </c>
    </row>
    <row r="7" spans="1:21" ht="14.6" thickBot="1" x14ac:dyDescent="0.4">
      <c r="A7" s="3" t="s">
        <v>64</v>
      </c>
      <c r="E7" s="12">
        <v>1100</v>
      </c>
      <c r="F7" s="13">
        <v>1100</v>
      </c>
      <c r="G7" s="13">
        <v>1100</v>
      </c>
      <c r="H7" s="14">
        <v>200</v>
      </c>
      <c r="R7" s="8">
        <v>500</v>
      </c>
      <c r="S7" s="9">
        <v>500</v>
      </c>
      <c r="T7" s="10">
        <v>500</v>
      </c>
      <c r="U7" s="3">
        <f t="shared" si="1"/>
        <v>5000</v>
      </c>
    </row>
    <row r="8" spans="1:21" ht="14.6" thickBot="1" x14ac:dyDescent="0.4">
      <c r="A8" s="3" t="s">
        <v>65</v>
      </c>
      <c r="B8" s="5">
        <v>150</v>
      </c>
      <c r="C8" s="6">
        <v>150</v>
      </c>
      <c r="D8" s="6">
        <v>150</v>
      </c>
      <c r="E8" s="6">
        <v>100</v>
      </c>
      <c r="F8" s="6">
        <v>100</v>
      </c>
      <c r="G8" s="6">
        <v>100</v>
      </c>
      <c r="H8" s="6">
        <v>100</v>
      </c>
      <c r="I8" s="7">
        <v>100</v>
      </c>
      <c r="R8" s="5">
        <v>75</v>
      </c>
      <c r="S8" s="7">
        <v>75</v>
      </c>
      <c r="U8" s="3">
        <f t="shared" si="1"/>
        <v>1100</v>
      </c>
    </row>
    <row r="9" spans="1:21" x14ac:dyDescent="0.35">
      <c r="E9" s="3">
        <f>1100/E7</f>
        <v>1</v>
      </c>
      <c r="F9" s="3">
        <f t="shared" ref="F9:T9" si="2">1100/F7</f>
        <v>1</v>
      </c>
      <c r="G9" s="3">
        <f t="shared" si="2"/>
        <v>1</v>
      </c>
      <c r="H9" s="3">
        <f t="shared" si="2"/>
        <v>5.5</v>
      </c>
      <c r="R9" s="3">
        <f t="shared" si="2"/>
        <v>2.2000000000000002</v>
      </c>
      <c r="S9" s="3">
        <f t="shared" si="2"/>
        <v>2.2000000000000002</v>
      </c>
      <c r="T9" s="3">
        <f t="shared" si="2"/>
        <v>2.2000000000000002</v>
      </c>
    </row>
    <row r="10" spans="1:21" x14ac:dyDescent="0.35">
      <c r="E10" s="3">
        <f>E9*1.5</f>
        <v>1.5</v>
      </c>
      <c r="F10" s="3">
        <f t="shared" ref="F10:T10" si="3">F9*1.5</f>
        <v>1.5</v>
      </c>
      <c r="G10" s="3">
        <f t="shared" si="3"/>
        <v>1.5</v>
      </c>
      <c r="H10" s="3">
        <f t="shared" si="3"/>
        <v>8.25</v>
      </c>
      <c r="I10" s="3">
        <f t="shared" si="3"/>
        <v>0</v>
      </c>
      <c r="J10" s="3">
        <f t="shared" si="3"/>
        <v>0</v>
      </c>
      <c r="K10" s="3">
        <f t="shared" si="3"/>
        <v>0</v>
      </c>
      <c r="L10" s="3">
        <f t="shared" si="3"/>
        <v>0</v>
      </c>
      <c r="M10" s="3">
        <f t="shared" si="3"/>
        <v>0</v>
      </c>
      <c r="N10" s="3">
        <f t="shared" si="3"/>
        <v>0</v>
      </c>
      <c r="O10" s="3">
        <f t="shared" si="3"/>
        <v>0</v>
      </c>
      <c r="P10" s="3">
        <f t="shared" si="3"/>
        <v>0</v>
      </c>
      <c r="Q10" s="3">
        <f t="shared" si="3"/>
        <v>0</v>
      </c>
      <c r="R10" s="3">
        <f t="shared" si="3"/>
        <v>3.3000000000000003</v>
      </c>
      <c r="S10" s="3">
        <f t="shared" si="3"/>
        <v>3.3000000000000003</v>
      </c>
      <c r="T10" s="3">
        <f t="shared" si="3"/>
        <v>3.3000000000000003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姚文戈</dc:creator>
  <cp:lastModifiedBy>姚文戈</cp:lastModifiedBy>
  <dcterms:created xsi:type="dcterms:W3CDTF">2015-06-05T18:19:34Z</dcterms:created>
  <dcterms:modified xsi:type="dcterms:W3CDTF">2022-09-30T08:38:40Z</dcterms:modified>
</cp:coreProperties>
</file>