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chang/Desktop/UTD academic3/Adv stats FTEC 6321/final project/"/>
    </mc:Choice>
  </mc:AlternateContent>
  <xr:revisionPtr revIDLastSave="0" documentId="13_ncr:1_{6711315A-9E00-264A-9A34-4106B6878A08}" xr6:coauthVersionLast="45" xr6:coauthVersionMax="45" xr10:uidLastSave="{00000000-0000-0000-0000-000000000000}"/>
  <bookViews>
    <workbookView xWindow="380" yWindow="460" windowWidth="28040" windowHeight="17040" xr2:uid="{3C89C1EF-9579-5240-A52C-DE4DFAD58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F5" i="1" l="1"/>
  <c r="F6" i="1" s="1"/>
  <c r="F4" i="1"/>
  <c r="E4" i="1"/>
  <c r="E5" i="1" s="1"/>
  <c r="E6" i="1" s="1"/>
  <c r="D4" i="1"/>
  <c r="D5" i="1" s="1"/>
  <c r="D6" i="1" s="1"/>
  <c r="J4" i="1"/>
  <c r="J5" i="1" s="1"/>
  <c r="J6" i="1" s="1"/>
  <c r="K5" i="1"/>
  <c r="K6" i="1" s="1"/>
  <c r="K4" i="1"/>
  <c r="I4" i="1"/>
  <c r="I5" i="1" s="1"/>
  <c r="I6" i="1" s="1"/>
  <c r="C4" i="1"/>
  <c r="C5" i="1"/>
  <c r="C6" i="1"/>
</calcChain>
</file>

<file path=xl/sharedStrings.xml><?xml version="1.0" encoding="utf-8"?>
<sst xmlns="http://schemas.openxmlformats.org/spreadsheetml/2006/main" count="10" uniqueCount="10">
  <si>
    <t>oil usage</t>
  </si>
  <si>
    <t>race_white</t>
  </si>
  <si>
    <t>race_black</t>
  </si>
  <si>
    <t>race_asia</t>
  </si>
  <si>
    <t>household income</t>
  </si>
  <si>
    <t>lifespan</t>
  </si>
  <si>
    <t>annaul work hour</t>
  </si>
  <si>
    <t>median Age</t>
  </si>
  <si>
    <t>% of people who has complete higher school or</t>
  </si>
  <si>
    <t xml:space="preserve">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</si>
</sst>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2" fontId="0" fillId="0" borderId="0" xfId="0" applyNumberFormat="1"/>
    <xf numFmtId="3" fontId="1" fillId="0" borderId="0" xfId="0" applyNumberFormat="1" applyFont="1" applyBorder="1" applyAlignment="1" applyProtection="1">
      <alignment horizontal="right"/>
      <protection locked="0"/>
    </xf>
    <xf numFmtId="3" fontId="1" fillId="0" borderId="0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3" fontId="1" fillId="2" borderId="5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2" fontId="0" fillId="0" borderId="6" xfId="0" applyNumberFormat="1" applyBorder="1"/>
    <xf numFmtId="3" fontId="1" fillId="0" borderId="5" xfId="0" applyNumberFormat="1" applyFont="1" applyBorder="1" applyAlignment="1" applyProtection="1">
      <alignment horizontal="right"/>
      <protection locked="0"/>
    </xf>
    <xf numFmtId="3" fontId="1" fillId="0" borderId="7" xfId="0" applyNumberFormat="1" applyFont="1" applyBorder="1" applyAlignment="1" applyProtection="1">
      <alignment horizontal="right"/>
      <protection locked="0"/>
    </xf>
    <xf numFmtId="164" fontId="0" fillId="0" borderId="8" xfId="0" applyNumberFormat="1" applyBorder="1"/>
    <xf numFmtId="1" fontId="0" fillId="0" borderId="8" xfId="0" applyNumberFormat="1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2" fillId="0" borderId="0" xfId="0" applyFont="1" applyBorder="1"/>
    <xf numFmtId="0" fontId="0" fillId="0" borderId="0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DAC5-8FB0-9241-B126-BA12361C5FBE}">
  <dimension ref="A1:M13"/>
  <sheetViews>
    <sheetView tabSelected="1" workbookViewId="0">
      <selection activeCell="E11" sqref="E11"/>
    </sheetView>
  </sheetViews>
  <sheetFormatPr baseColWidth="10" defaultRowHeight="16"/>
  <cols>
    <col min="2" max="2" width="14" customWidth="1"/>
    <col min="6" max="7" width="17" customWidth="1"/>
    <col min="8" max="8" width="18.6640625" customWidth="1"/>
  </cols>
  <sheetData>
    <row r="1" spans="1:13">
      <c r="A1" s="5"/>
      <c r="B1" s="3" t="s">
        <v>9</v>
      </c>
      <c r="C1" t="s">
        <v>0</v>
      </c>
      <c r="D1" t="s">
        <v>4</v>
      </c>
      <c r="E1" s="1" t="s">
        <v>5</v>
      </c>
      <c r="F1" s="1" t="s">
        <v>6</v>
      </c>
      <c r="G1" s="1" t="s">
        <v>8</v>
      </c>
      <c r="H1" s="1" t="s">
        <v>7</v>
      </c>
      <c r="I1" t="s">
        <v>1</v>
      </c>
      <c r="J1" t="s">
        <v>2</v>
      </c>
      <c r="K1" t="s">
        <v>3</v>
      </c>
    </row>
    <row r="2" spans="1:13">
      <c r="A2" s="5">
        <v>20181231</v>
      </c>
      <c r="B2" s="25">
        <v>326687501</v>
      </c>
      <c r="C2" s="26">
        <v>19.43</v>
      </c>
      <c r="D2" s="26">
        <v>61136</v>
      </c>
      <c r="E2" s="26">
        <v>78.89</v>
      </c>
      <c r="F2" s="26">
        <v>1783</v>
      </c>
      <c r="G2" s="26">
        <v>89.8</v>
      </c>
      <c r="H2" s="26">
        <v>38.200000000000003</v>
      </c>
      <c r="I2" s="26">
        <v>72.19</v>
      </c>
      <c r="J2" s="26">
        <v>12.71</v>
      </c>
      <c r="K2" s="27">
        <v>5.59</v>
      </c>
    </row>
    <row r="3" spans="1:13">
      <c r="A3" s="7">
        <v>20191231</v>
      </c>
      <c r="B3" s="16">
        <v>330269000</v>
      </c>
      <c r="C3" s="10">
        <v>19.399999999999999</v>
      </c>
      <c r="D3" s="24">
        <v>63179</v>
      </c>
      <c r="E3" s="12">
        <v>79.099999999999994</v>
      </c>
      <c r="F3" s="13">
        <v>1779</v>
      </c>
      <c r="G3" s="13">
        <v>90.1</v>
      </c>
      <c r="H3" s="13">
        <v>38.4</v>
      </c>
      <c r="I3" s="13">
        <v>72.319999999999993</v>
      </c>
      <c r="J3" s="13">
        <v>13.4</v>
      </c>
      <c r="K3" s="15">
        <v>5.9</v>
      </c>
      <c r="M3" s="2"/>
    </row>
    <row r="4" spans="1:13">
      <c r="A4" s="8">
        <v>20201231</v>
      </c>
      <c r="B4" s="9">
        <v>332639920</v>
      </c>
      <c r="C4" s="10">
        <f>25.2- 5.7</f>
        <v>19.5</v>
      </c>
      <c r="D4" s="11">
        <f>D3*0.96</f>
        <v>60651.839999999997</v>
      </c>
      <c r="E4" s="12">
        <f>E3*1.00266</f>
        <v>79.310406</v>
      </c>
      <c r="F4" s="11">
        <f>F3*1.002248</f>
        <v>1782.999192</v>
      </c>
      <c r="G4" s="14">
        <f>G3*1.00334</f>
        <v>90.400933999999978</v>
      </c>
      <c r="H4" s="13">
        <v>38.6</v>
      </c>
      <c r="I4" s="12">
        <f>I3*1.00268</f>
        <v>72.513817599999996</v>
      </c>
      <c r="J4" s="12">
        <f>J3*1.00141</f>
        <v>13.418894</v>
      </c>
      <c r="K4" s="15">
        <f>K3*1.0118</f>
        <v>5.9696200000000008</v>
      </c>
      <c r="M4" s="2"/>
    </row>
    <row r="5" spans="1:13">
      <c r="A5" s="7">
        <v>20211231</v>
      </c>
      <c r="B5" s="16">
        <v>334998481</v>
      </c>
      <c r="C5" s="10">
        <f>25.2-6</f>
        <v>19.2</v>
      </c>
      <c r="D5" s="11">
        <f>D4*1.04</f>
        <v>63077.9136</v>
      </c>
      <c r="E5" s="12">
        <f>E4*1.00266</f>
        <v>79.521371679960012</v>
      </c>
      <c r="F5" s="11">
        <f>F4*1.002248</f>
        <v>1787.0073741836161</v>
      </c>
      <c r="G5" s="14">
        <f>G4*1.00334</f>
        <v>90.702873119559968</v>
      </c>
      <c r="H5" s="13">
        <v>38.799999999999997</v>
      </c>
      <c r="I5" s="12">
        <f>I4*1.00268</f>
        <v>72.708154631168</v>
      </c>
      <c r="J5" s="12">
        <f>J4*1.00141</f>
        <v>13.437814640539999</v>
      </c>
      <c r="K5" s="15">
        <f>K4*1.0118</f>
        <v>6.0400615160000006</v>
      </c>
      <c r="M5" s="2"/>
    </row>
    <row r="6" spans="1:13">
      <c r="A6" s="7">
        <v>20221231</v>
      </c>
      <c r="B6" s="17">
        <v>337342128</v>
      </c>
      <c r="C6" s="18">
        <f>24.9-6.1</f>
        <v>18.799999999999997</v>
      </c>
      <c r="D6" s="19">
        <f>D5*1.04</f>
        <v>65601.030144000004</v>
      </c>
      <c r="E6" s="20">
        <f>E5*1.00266</f>
        <v>79.732898528628709</v>
      </c>
      <c r="F6" s="19">
        <f>F5*1.002248</f>
        <v>1791.024566760781</v>
      </c>
      <c r="G6" s="18">
        <f>G5*1.00334</f>
        <v>91.005820715779294</v>
      </c>
      <c r="H6" s="21">
        <v>39.9</v>
      </c>
      <c r="I6" s="20">
        <f>I5*1.00268</f>
        <v>72.903012485579538</v>
      </c>
      <c r="J6" s="20">
        <f>J5*1.00141</f>
        <v>13.45676195918316</v>
      </c>
      <c r="K6" s="22">
        <f>K5*1.0118</f>
        <v>6.1113342418888008</v>
      </c>
    </row>
    <row r="7" spans="1:13">
      <c r="A7" s="5"/>
      <c r="B7" s="3"/>
    </row>
    <row r="8" spans="1:13">
      <c r="A8" s="5"/>
      <c r="B8" s="3"/>
      <c r="G8" s="13"/>
      <c r="H8" s="13"/>
    </row>
    <row r="9" spans="1:13">
      <c r="A9" s="6"/>
      <c r="B9" s="4"/>
      <c r="G9" s="23"/>
      <c r="H9" s="23"/>
    </row>
    <row r="10" spans="1:13">
      <c r="G10" s="13"/>
      <c r="H10" s="13"/>
    </row>
    <row r="11" spans="1:13">
      <c r="G11" s="13"/>
      <c r="H11" s="14"/>
    </row>
    <row r="12" spans="1:13">
      <c r="G12" s="13"/>
      <c r="H12" s="14"/>
    </row>
    <row r="13" spans="1:13">
      <c r="G13" s="13"/>
      <c r="H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2020-12-05T06:11:36Z</dcterms:created>
  <dcterms:modified xsi:type="dcterms:W3CDTF">2020-12-05T08:48:51Z</dcterms:modified>
</cp:coreProperties>
</file>