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drawings/drawing1.xml" ContentType="application/vnd.openxmlformats-officedocument.drawing+xml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ustomProperty5.bin" ContentType="application/vnd.openxmlformats-officedocument.spreadsheetml.customProperty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jects\DZR\LIMS\实施阶段\"/>
    </mc:Choice>
  </mc:AlternateContent>
  <xr:revisionPtr revIDLastSave="0" documentId="13_ncr:1_{0B0BC194-1700-4171-A90B-DD28805F4A05}" xr6:coauthVersionLast="47" xr6:coauthVersionMax="47" xr10:uidLastSave="{00000000-0000-0000-0000-000000000000}"/>
  <bookViews>
    <workbookView xWindow="28680" yWindow="-120" windowWidth="29040" windowHeight="15840" xr2:uid="{394706AA-5120-4886-9D03-41B90B44AA60}"/>
  </bookViews>
  <sheets>
    <sheet name="实施进度计划" sheetId="6" r:id="rId1"/>
    <sheet name="项目清单及采购计划" sheetId="10" r:id="rId2"/>
    <sheet name="人员安排" sheetId="11" r:id="rId3"/>
    <sheet name="风险识别与措施" sheetId="9" r:id="rId4"/>
    <sheet name="沟通中需要确认的另外事项" sheetId="8" r:id="rId5"/>
    <sheet name="过程资料目录" sheetId="7" r:id="rId6"/>
  </sheets>
  <definedNames>
    <definedName name="Display_Week">#REF!</definedName>
    <definedName name="_xlnm.Print_Titles" localSheetId="0">实施进度计划!$1:$3</definedName>
    <definedName name="Project_Start">#REF!</definedName>
  </definedNames>
  <calcPr calcId="18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3" i="6" l="1"/>
  <c r="F164" i="6"/>
  <c r="G164" i="6"/>
  <c r="F165" i="6"/>
  <c r="G165" i="6"/>
  <c r="G162" i="6"/>
  <c r="F162" i="6"/>
  <c r="G90" i="6"/>
  <c r="F91" i="6"/>
  <c r="G91" i="6"/>
  <c r="F92" i="6"/>
  <c r="G92" i="6"/>
  <c r="F94" i="6"/>
  <c r="G94" i="6"/>
  <c r="F95" i="6"/>
  <c r="G95" i="6"/>
  <c r="F96" i="6"/>
  <c r="G96" i="6"/>
  <c r="F97" i="6"/>
  <c r="G97" i="6"/>
  <c r="F98" i="6"/>
  <c r="G98" i="6"/>
  <c r="F99" i="6"/>
  <c r="G99" i="6"/>
  <c r="F100" i="6"/>
  <c r="G100" i="6"/>
  <c r="F101" i="6"/>
  <c r="G101" i="6"/>
  <c r="F102" i="6"/>
  <c r="G102" i="6"/>
  <c r="F103" i="6"/>
  <c r="G103" i="6"/>
  <c r="F104" i="6"/>
  <c r="G104" i="6"/>
  <c r="F105" i="6"/>
  <c r="G105" i="6"/>
  <c r="F107" i="6"/>
  <c r="G107" i="6"/>
  <c r="F108" i="6"/>
  <c r="G108" i="6"/>
  <c r="F109" i="6"/>
  <c r="G109" i="6"/>
  <c r="F110" i="6"/>
  <c r="G110" i="6"/>
  <c r="F111" i="6"/>
  <c r="G111" i="6"/>
  <c r="F112" i="6"/>
  <c r="G112" i="6"/>
  <c r="F113" i="6"/>
  <c r="G113" i="6"/>
  <c r="F115" i="6"/>
  <c r="G115" i="6"/>
  <c r="F116" i="6"/>
  <c r="G116" i="6"/>
  <c r="F117" i="6"/>
  <c r="G117" i="6"/>
  <c r="F118" i="6"/>
  <c r="G118" i="6"/>
  <c r="F119" i="6"/>
  <c r="G119" i="6"/>
  <c r="F120" i="6"/>
  <c r="G120" i="6"/>
  <c r="F121" i="6"/>
  <c r="G121" i="6"/>
  <c r="F122" i="6"/>
  <c r="G122" i="6"/>
  <c r="F123" i="6"/>
  <c r="G123" i="6"/>
  <c r="F124" i="6"/>
  <c r="G124" i="6"/>
  <c r="F125" i="6"/>
  <c r="G125" i="6"/>
  <c r="F126" i="6"/>
  <c r="G126" i="6"/>
  <c r="F127" i="6"/>
  <c r="G127" i="6"/>
  <c r="F128" i="6"/>
  <c r="G128" i="6"/>
  <c r="F129" i="6"/>
  <c r="G129" i="6"/>
  <c r="F130" i="6"/>
  <c r="G130" i="6"/>
  <c r="F131" i="6"/>
  <c r="G131" i="6"/>
  <c r="F132" i="6"/>
  <c r="G132" i="6"/>
  <c r="F133" i="6"/>
  <c r="G133" i="6"/>
  <c r="F134" i="6"/>
  <c r="G134" i="6"/>
  <c r="F135" i="6"/>
  <c r="G135" i="6"/>
  <c r="F136" i="6"/>
  <c r="G136" i="6"/>
  <c r="F138" i="6"/>
  <c r="G138" i="6"/>
  <c r="F139" i="6"/>
  <c r="G139" i="6"/>
  <c r="F140" i="6"/>
  <c r="G140" i="6"/>
  <c r="F141" i="6"/>
  <c r="G141" i="6"/>
  <c r="F142" i="6"/>
  <c r="G142" i="6"/>
  <c r="F143" i="6"/>
  <c r="G143" i="6"/>
  <c r="F144" i="6"/>
  <c r="G144" i="6"/>
  <c r="F145" i="6"/>
  <c r="G145" i="6"/>
  <c r="F146" i="6"/>
  <c r="G146" i="6"/>
  <c r="F147" i="6"/>
  <c r="G147" i="6"/>
  <c r="F148" i="6"/>
  <c r="G148" i="6"/>
  <c r="F149" i="6"/>
  <c r="G149" i="6"/>
  <c r="F150" i="6"/>
  <c r="G150" i="6"/>
  <c r="F151" i="6"/>
  <c r="G151" i="6"/>
  <c r="F152" i="6"/>
  <c r="G152" i="6"/>
  <c r="F153" i="6"/>
  <c r="G153" i="6"/>
  <c r="F154" i="6"/>
  <c r="G154" i="6"/>
  <c r="F155" i="6"/>
  <c r="G155" i="6"/>
  <c r="F157" i="6"/>
  <c r="G157" i="6"/>
  <c r="F158" i="6"/>
  <c r="G158" i="6"/>
  <c r="F159" i="6"/>
  <c r="G159" i="6"/>
  <c r="F160" i="6"/>
  <c r="G160" i="6"/>
  <c r="F161" i="6"/>
  <c r="G161" i="6"/>
  <c r="G156" i="6"/>
  <c r="F156" i="6"/>
  <c r="G137" i="6"/>
  <c r="F137" i="6"/>
  <c r="G114" i="6"/>
  <c r="F114" i="6"/>
  <c r="G106" i="6"/>
  <c r="F106" i="6"/>
  <c r="G93" i="6"/>
  <c r="F93" i="6"/>
  <c r="H162" i="6"/>
  <c r="H156" i="6"/>
  <c r="H137" i="6"/>
  <c r="H114" i="6"/>
  <c r="H106" i="6"/>
  <c r="H93" i="6"/>
  <c r="G89" i="6"/>
  <c r="F89" i="6"/>
  <c r="H89" i="6"/>
  <c r="G22" i="6"/>
  <c r="F23" i="6"/>
  <c r="G23" i="6"/>
  <c r="F24" i="6"/>
  <c r="G24" i="6"/>
  <c r="F25" i="6"/>
  <c r="G25" i="6"/>
  <c r="F26" i="6"/>
  <c r="G26" i="6"/>
  <c r="F27" i="6"/>
  <c r="G27" i="6"/>
  <c r="F28" i="6"/>
  <c r="G28" i="6"/>
  <c r="F29" i="6"/>
  <c r="G29" i="6"/>
  <c r="F30" i="6"/>
  <c r="G30" i="6"/>
  <c r="F31" i="6"/>
  <c r="G31" i="6"/>
  <c r="F32" i="6"/>
  <c r="G32" i="6"/>
  <c r="F33" i="6"/>
  <c r="G33" i="6"/>
  <c r="F34" i="6"/>
  <c r="G34" i="6"/>
  <c r="F35" i="6"/>
  <c r="G35" i="6"/>
  <c r="F36" i="6"/>
  <c r="G36" i="6"/>
  <c r="F37" i="6"/>
  <c r="G37" i="6"/>
  <c r="F38" i="6"/>
  <c r="G38" i="6"/>
  <c r="F39" i="6"/>
  <c r="G39" i="6"/>
  <c r="F40" i="6"/>
  <c r="G40" i="6"/>
  <c r="F41" i="6"/>
  <c r="G41" i="6"/>
  <c r="F42" i="6"/>
  <c r="G42" i="6"/>
  <c r="F43" i="6"/>
  <c r="G43" i="6"/>
  <c r="F44" i="6"/>
  <c r="G44" i="6"/>
  <c r="F45" i="6"/>
  <c r="G45" i="6"/>
  <c r="F47" i="6"/>
  <c r="G47" i="6"/>
  <c r="F48" i="6"/>
  <c r="G48" i="6"/>
  <c r="F49" i="6"/>
  <c r="G49" i="6"/>
  <c r="F50" i="6"/>
  <c r="G50" i="6"/>
  <c r="F51" i="6"/>
  <c r="G51" i="6"/>
  <c r="F52" i="6"/>
  <c r="G52" i="6"/>
  <c r="F53" i="6"/>
  <c r="G53" i="6"/>
  <c r="F54" i="6"/>
  <c r="G54" i="6"/>
  <c r="F55" i="6"/>
  <c r="G55" i="6"/>
  <c r="F56" i="6"/>
  <c r="G56" i="6"/>
  <c r="F57" i="6"/>
  <c r="G57" i="6"/>
  <c r="F59" i="6"/>
  <c r="G59" i="6"/>
  <c r="F60" i="6"/>
  <c r="G60" i="6"/>
  <c r="F61" i="6"/>
  <c r="G61" i="6"/>
  <c r="F62" i="6"/>
  <c r="G62" i="6"/>
  <c r="F63" i="6"/>
  <c r="G63" i="6"/>
  <c r="F64" i="6"/>
  <c r="G64" i="6"/>
  <c r="F65" i="6"/>
  <c r="G65" i="6"/>
  <c r="F66" i="6"/>
  <c r="G66" i="6"/>
  <c r="F67" i="6"/>
  <c r="G67" i="6"/>
  <c r="F68" i="6"/>
  <c r="G68" i="6"/>
  <c r="F69" i="6"/>
  <c r="G69" i="6"/>
  <c r="F70" i="6"/>
  <c r="G70" i="6"/>
  <c r="F71" i="6"/>
  <c r="G71" i="6"/>
  <c r="F72" i="6"/>
  <c r="G72" i="6"/>
  <c r="F73" i="6"/>
  <c r="G73" i="6"/>
  <c r="F74" i="6"/>
  <c r="G74" i="6"/>
  <c r="F75" i="6"/>
  <c r="G75" i="6"/>
  <c r="F76" i="6"/>
  <c r="G76" i="6"/>
  <c r="F77" i="6"/>
  <c r="G77" i="6"/>
  <c r="F78" i="6"/>
  <c r="G78" i="6"/>
  <c r="F79" i="6"/>
  <c r="G79" i="6"/>
  <c r="F80" i="6"/>
  <c r="G80" i="6"/>
  <c r="F81" i="6"/>
  <c r="G81" i="6"/>
  <c r="F82" i="6"/>
  <c r="G82" i="6"/>
  <c r="F83" i="6"/>
  <c r="G83" i="6"/>
  <c r="F84" i="6"/>
  <c r="G84" i="6"/>
  <c r="F85" i="6"/>
  <c r="G85" i="6"/>
  <c r="F86" i="6"/>
  <c r="G86" i="6"/>
  <c r="F87" i="6"/>
  <c r="G87" i="6"/>
  <c r="F88" i="6"/>
  <c r="G88" i="6"/>
  <c r="G58" i="6"/>
  <c r="F58" i="6"/>
  <c r="H58" i="6"/>
  <c r="G46" i="6"/>
  <c r="F46" i="6"/>
  <c r="H46" i="6"/>
  <c r="G21" i="6"/>
  <c r="F21" i="6"/>
  <c r="H21" i="6"/>
  <c r="G12" i="6"/>
  <c r="F13" i="6"/>
  <c r="G13" i="6"/>
  <c r="F14" i="6"/>
  <c r="G14" i="6"/>
  <c r="F15" i="6"/>
  <c r="G15" i="6"/>
  <c r="F16" i="6"/>
  <c r="G16" i="6"/>
  <c r="F17" i="6"/>
  <c r="G17" i="6"/>
  <c r="F18" i="6"/>
  <c r="G18" i="6"/>
  <c r="F19" i="6"/>
  <c r="G19" i="6"/>
  <c r="F20" i="6"/>
  <c r="G20" i="6"/>
  <c r="G11" i="6"/>
  <c r="F11" i="6"/>
  <c r="H11" i="6"/>
  <c r="G10" i="6"/>
  <c r="G4" i="6"/>
  <c r="F4" i="6"/>
  <c r="H4" i="6"/>
  <c r="G8" i="6"/>
  <c r="G9" i="6"/>
  <c r="G7" i="6"/>
  <c r="H165" i="6"/>
  <c r="H164" i="6"/>
  <c r="H163" i="6"/>
  <c r="H161" i="6"/>
  <c r="H160" i="6"/>
  <c r="H159" i="6"/>
  <c r="H158" i="6"/>
  <c r="H157" i="6"/>
  <c r="H113" i="6"/>
  <c r="H112" i="6"/>
  <c r="H111" i="6"/>
  <c r="H110" i="6"/>
  <c r="H109" i="6"/>
  <c r="H108" i="6"/>
  <c r="H107" i="6"/>
  <c r="H96" i="6"/>
  <c r="H95" i="6"/>
  <c r="H94" i="6"/>
  <c r="H105" i="6"/>
  <c r="H104" i="6"/>
  <c r="H103" i="6"/>
  <c r="H102" i="6"/>
  <c r="H101" i="6"/>
  <c r="H100" i="6"/>
  <c r="H99" i="6"/>
  <c r="H98" i="6"/>
  <c r="H97" i="6"/>
  <c r="H92" i="6"/>
  <c r="H91" i="6"/>
  <c r="H90" i="6"/>
  <c r="H144" i="6"/>
  <c r="H143" i="6"/>
  <c r="H142" i="6"/>
  <c r="H141" i="6"/>
  <c r="H140" i="6"/>
  <c r="H139" i="6"/>
  <c r="H138" i="6"/>
  <c r="H151" i="6"/>
  <c r="H150" i="6"/>
  <c r="H149" i="6"/>
  <c r="H148" i="6"/>
  <c r="H147" i="6"/>
  <c r="H146" i="6"/>
  <c r="H145" i="6"/>
  <c r="H136" i="6"/>
  <c r="H135" i="6"/>
  <c r="H134" i="6"/>
  <c r="H133" i="6"/>
  <c r="H132" i="6"/>
  <c r="H131" i="6"/>
  <c r="H130" i="6"/>
  <c r="H129" i="6"/>
  <c r="H128" i="6"/>
  <c r="H127" i="6"/>
  <c r="H126" i="6"/>
  <c r="H125" i="6"/>
  <c r="H124" i="6"/>
  <c r="H123" i="6"/>
  <c r="H122" i="6"/>
  <c r="H121" i="6"/>
  <c r="H120" i="6"/>
  <c r="H119" i="6"/>
  <c r="H118" i="6"/>
  <c r="H117" i="6"/>
  <c r="H116" i="6"/>
  <c r="H115" i="6"/>
  <c r="H155" i="6"/>
  <c r="H154" i="6"/>
  <c r="H153" i="6"/>
  <c r="H152" i="6"/>
  <c r="H88" i="6"/>
  <c r="H87" i="6"/>
  <c r="H86" i="6"/>
  <c r="H85" i="6"/>
  <c r="H84" i="6"/>
  <c r="H83" i="6"/>
  <c r="H82" i="6"/>
  <c r="H81" i="6"/>
  <c r="H80" i="6"/>
  <c r="H79" i="6"/>
  <c r="H78" i="6"/>
  <c r="H77" i="6"/>
  <c r="H76" i="6"/>
  <c r="H75" i="6"/>
  <c r="H74" i="6"/>
  <c r="H73" i="6"/>
  <c r="H72" i="6"/>
  <c r="H71" i="6"/>
  <c r="H59" i="6"/>
  <c r="H60" i="6"/>
  <c r="H61" i="6"/>
  <c r="H62" i="6"/>
  <c r="H63" i="6"/>
  <c r="H64" i="6"/>
  <c r="H65" i="6"/>
  <c r="H66" i="6"/>
  <c r="H67" i="6"/>
  <c r="H68" i="6"/>
  <c r="H69" i="6"/>
  <c r="H70" i="6"/>
  <c r="H45" i="6"/>
  <c r="H44" i="6"/>
  <c r="H42" i="6"/>
  <c r="H41" i="6"/>
  <c r="H40" i="6"/>
  <c r="H37" i="6"/>
  <c r="H38" i="6"/>
  <c r="H35" i="6"/>
  <c r="H34" i="6"/>
  <c r="H30" i="6"/>
  <c r="H31" i="6"/>
  <c r="H32" i="6"/>
  <c r="H33" i="6"/>
  <c r="H36" i="6"/>
  <c r="H39" i="6"/>
  <c r="H43" i="6"/>
  <c r="H57" i="6"/>
  <c r="H56" i="6"/>
  <c r="H55" i="6"/>
  <c r="H54" i="6"/>
  <c r="H53" i="6"/>
  <c r="H52" i="6"/>
  <c r="H51" i="6"/>
  <c r="H50" i="6"/>
  <c r="H49" i="6"/>
  <c r="H48" i="6"/>
  <c r="H47" i="6"/>
  <c r="H23" i="6"/>
  <c r="H24" i="6"/>
  <c r="H25" i="6"/>
  <c r="H26" i="6"/>
  <c r="H27" i="6"/>
  <c r="H28" i="6"/>
  <c r="H22" i="6"/>
  <c r="G6" i="6"/>
  <c r="G5" i="6"/>
  <c r="H29" i="6"/>
  <c r="H20" i="6"/>
  <c r="H15" i="6"/>
  <c r="H9" i="6"/>
  <c r="H18" i="6"/>
  <c r="H19" i="6"/>
  <c r="I2" i="6"/>
  <c r="I1" i="6"/>
  <c r="J2" i="6"/>
  <c r="H12" i="6"/>
  <c r="I3" i="6"/>
  <c r="J3" i="6"/>
  <c r="K2" i="6"/>
  <c r="K3" i="6"/>
  <c r="H6" i="6"/>
  <c r="L2" i="6"/>
  <c r="H13" i="6"/>
  <c r="H5" i="6"/>
  <c r="L3" i="6"/>
  <c r="M2" i="6"/>
  <c r="H17" i="6"/>
  <c r="H10" i="6"/>
  <c r="H14" i="6"/>
  <c r="H8" i="6"/>
  <c r="H7" i="6"/>
  <c r="N2" i="6"/>
  <c r="M3" i="6"/>
  <c r="H16" i="6"/>
  <c r="O2" i="6"/>
  <c r="N3" i="6"/>
  <c r="P2" i="6"/>
  <c r="P1" i="6"/>
  <c r="O3" i="6"/>
  <c r="Q2" i="6"/>
  <c r="P3" i="6"/>
  <c r="Q3" i="6"/>
  <c r="R2" i="6"/>
  <c r="R3" i="6"/>
  <c r="S2" i="6"/>
  <c r="S3" i="6"/>
  <c r="T2" i="6"/>
  <c r="T3" i="6"/>
  <c r="U2" i="6"/>
  <c r="V2" i="6"/>
  <c r="U3" i="6"/>
  <c r="W2" i="6"/>
  <c r="V3" i="6"/>
  <c r="W1" i="6"/>
  <c r="X2" i="6"/>
  <c r="W3" i="6"/>
  <c r="Y2" i="6"/>
  <c r="X3" i="6"/>
  <c r="Y3" i="6"/>
  <c r="Z2" i="6"/>
  <c r="Z3" i="6"/>
  <c r="AA2" i="6"/>
  <c r="AA3" i="6"/>
  <c r="AB2" i="6"/>
  <c r="AB3" i="6"/>
  <c r="AC2" i="6"/>
  <c r="AD2" i="6"/>
  <c r="AC3" i="6"/>
  <c r="AE2" i="6"/>
  <c r="AD3" i="6"/>
  <c r="AD1" i="6"/>
  <c r="AF2" i="6"/>
  <c r="AE3" i="6"/>
  <c r="AG2" i="6"/>
  <c r="AF3" i="6"/>
  <c r="AG3" i="6"/>
  <c r="AH2" i="6"/>
  <c r="AH3" i="6"/>
  <c r="AI2" i="6"/>
  <c r="AI3" i="6"/>
  <c r="AJ2" i="6"/>
  <c r="AK2" i="6"/>
  <c r="AJ3" i="6"/>
  <c r="AK1" i="6"/>
  <c r="AK3" i="6"/>
  <c r="AL2" i="6"/>
  <c r="AM2" i="6"/>
  <c r="AL3" i="6"/>
  <c r="AN2" i="6"/>
  <c r="AM3" i="6"/>
  <c r="AN3" i="6"/>
  <c r="AO2" i="6"/>
  <c r="AO3" i="6"/>
  <c r="AP2" i="6"/>
  <c r="AP3" i="6"/>
  <c r="AQ2" i="6"/>
  <c r="AQ3" i="6"/>
  <c r="AR2" i="6"/>
  <c r="AR3" i="6"/>
  <c r="AR1" i="6"/>
  <c r="AS2" i="6"/>
  <c r="AT2" i="6"/>
  <c r="AS3" i="6"/>
  <c r="AU2" i="6"/>
  <c r="AT3" i="6"/>
  <c r="AV2" i="6"/>
  <c r="AU3" i="6"/>
  <c r="AW2" i="6"/>
  <c r="AV3" i="6"/>
  <c r="AW3" i="6"/>
  <c r="AX2" i="6"/>
  <c r="AY2" i="6"/>
  <c r="AY1" i="6"/>
  <c r="AX3" i="6"/>
  <c r="AY3" i="6"/>
  <c r="AZ2" i="6"/>
  <c r="AZ3" i="6"/>
  <c r="BA2" i="6"/>
  <c r="BB2" i="6"/>
  <c r="BA3" i="6"/>
  <c r="BC2" i="6"/>
  <c r="BB3" i="6"/>
  <c r="BD2" i="6"/>
  <c r="BC3" i="6"/>
  <c r="BE2" i="6"/>
  <c r="BD3" i="6"/>
  <c r="BE3" i="6"/>
  <c r="BF2" i="6"/>
  <c r="BG2" i="6"/>
  <c r="BH2" i="6"/>
  <c r="BI2" i="6"/>
  <c r="BJ2" i="6"/>
  <c r="BK2" i="6"/>
  <c r="BL2" i="6"/>
  <c r="BM2" i="6"/>
  <c r="BF1" i="6"/>
  <c r="BM1" i="6"/>
  <c r="BN2" i="6"/>
  <c r="BO2" i="6"/>
  <c r="BP2" i="6"/>
  <c r="BQ2" i="6"/>
  <c r="BR2" i="6"/>
  <c r="BS2" i="6"/>
  <c r="BT2" i="6"/>
  <c r="BT1" i="6"/>
  <c r="BU2" i="6"/>
  <c r="BV2" i="6"/>
  <c r="BW2" i="6"/>
  <c r="BX2" i="6"/>
  <c r="BY2" i="6"/>
  <c r="BZ2" i="6"/>
  <c r="CA2" i="6"/>
  <c r="CA1" i="6"/>
  <c r="CB2" i="6"/>
  <c r="CC2" i="6"/>
  <c r="CD2" i="6"/>
  <c r="CE2" i="6"/>
  <c r="CF2" i="6"/>
  <c r="CG2" i="6"/>
  <c r="CH2" i="6"/>
  <c r="CI2" i="6"/>
  <c r="CJ2" i="6"/>
  <c r="CK2" i="6"/>
  <c r="CL2" i="6"/>
  <c r="CM2" i="6"/>
  <c r="CN2" i="6"/>
  <c r="CO2" i="6"/>
  <c r="CH1" i="6"/>
  <c r="CP2" i="6"/>
  <c r="CQ2" i="6"/>
  <c r="CR2" i="6"/>
  <c r="CS2" i="6"/>
  <c r="CT2" i="6"/>
  <c r="CU2" i="6"/>
  <c r="CV2" i="6"/>
  <c r="CO1" i="6"/>
  <c r="CW2" i="6"/>
  <c r="CX2" i="6"/>
  <c r="CY2" i="6"/>
  <c r="CZ2" i="6"/>
  <c r="DA2" i="6"/>
  <c r="DB2" i="6"/>
  <c r="CV1" i="6"/>
  <c r="DC2" i="6"/>
  <c r="DC1" i="6"/>
  <c r="DD2" i="6"/>
  <c r="DE2" i="6"/>
  <c r="DF2" i="6"/>
  <c r="DG2" i="6"/>
  <c r="DH2" i="6"/>
  <c r="DI2" i="6"/>
  <c r="DJ2" i="6"/>
  <c r="DJ1" i="6"/>
  <c r="DK2" i="6"/>
  <c r="DL2" i="6"/>
  <c r="DM2" i="6"/>
  <c r="DN2" i="6"/>
  <c r="DO2" i="6"/>
  <c r="DP2" i="6"/>
  <c r="DQ2" i="6"/>
  <c r="DQ1" i="6"/>
  <c r="DR2" i="6"/>
  <c r="DS2" i="6"/>
  <c r="DT2" i="6"/>
  <c r="DU2" i="6"/>
  <c r="DV2" i="6"/>
  <c r="DW2" i="6"/>
  <c r="DX2" i="6"/>
  <c r="DX1" i="6"/>
  <c r="DY2" i="6"/>
  <c r="DZ2" i="6"/>
  <c r="EA2" i="6"/>
  <c r="EB2" i="6"/>
  <c r="EC2" i="6"/>
  <c r="ED2" i="6"/>
  <c r="EE2" i="6"/>
  <c r="EE1" i="6"/>
  <c r="EF2" i="6"/>
  <c r="EG2" i="6"/>
  <c r="EH2" i="6"/>
  <c r="EI2" i="6"/>
  <c r="EJ2" i="6"/>
  <c r="EK2" i="6"/>
</calcChain>
</file>

<file path=xl/sharedStrings.xml><?xml version="1.0" encoding="utf-8"?>
<sst xmlns="http://schemas.openxmlformats.org/spreadsheetml/2006/main" count="390" uniqueCount="219">
  <si>
    <t>WBS</t>
  </si>
  <si>
    <t>TASK</t>
  </si>
  <si>
    <t>START</t>
  </si>
  <si>
    <t>END</t>
  </si>
  <si>
    <t xml:space="preserve"> </t>
  </si>
  <si>
    <t>1.1</t>
  </si>
  <si>
    <t>1.2</t>
  </si>
  <si>
    <t>1.3</t>
  </si>
  <si>
    <t>PROG</t>
  </si>
  <si>
    <t>Display week</t>
  </si>
  <si>
    <t>Project_start</t>
  </si>
  <si>
    <t>Days</t>
    <phoneticPr fontId="6" type="noConversion"/>
  </si>
  <si>
    <t>日期</t>
    <phoneticPr fontId="6" type="noConversion"/>
  </si>
  <si>
    <t>序号</t>
    <phoneticPr fontId="6" type="noConversion"/>
  </si>
  <si>
    <t>文件名</t>
    <phoneticPr fontId="6" type="noConversion"/>
  </si>
  <si>
    <t>更新日期</t>
    <phoneticPr fontId="6" type="noConversion"/>
  </si>
  <si>
    <t>备注</t>
    <phoneticPr fontId="6" type="noConversion"/>
  </si>
  <si>
    <t>需要确认的事项</t>
    <phoneticPr fontId="6" type="noConversion"/>
  </si>
  <si>
    <t>确认结果</t>
    <phoneticPr fontId="6" type="noConversion"/>
  </si>
  <si>
    <t>确认人</t>
    <phoneticPr fontId="6" type="noConversion"/>
  </si>
  <si>
    <t>识别出来的风险</t>
    <phoneticPr fontId="6" type="noConversion"/>
  </si>
  <si>
    <t>减低风险的措施</t>
    <phoneticPr fontId="6" type="noConversion"/>
  </si>
  <si>
    <t>措施落实情况检查</t>
    <phoneticPr fontId="6" type="noConversion"/>
  </si>
  <si>
    <t>1.4</t>
  </si>
  <si>
    <t>ASSIG. TO</t>
    <phoneticPr fontId="6" type="noConversion"/>
  </si>
  <si>
    <t>1.6</t>
  </si>
  <si>
    <t>货期(周)</t>
    <phoneticPr fontId="6" type="noConversion"/>
  </si>
  <si>
    <t>序号</t>
    <phoneticPr fontId="10" type="noConversion"/>
  </si>
  <si>
    <t>姓名</t>
    <phoneticPr fontId="10" type="noConversion"/>
  </si>
  <si>
    <t>职责</t>
    <phoneticPr fontId="10" type="noConversion"/>
  </si>
  <si>
    <t>备注</t>
    <phoneticPr fontId="10" type="noConversion"/>
  </si>
  <si>
    <t>傅庆宜</t>
    <phoneticPr fontId="6" type="noConversion"/>
  </si>
  <si>
    <t>内容</t>
    <phoneticPr fontId="15" type="noConversion"/>
  </si>
  <si>
    <t>1.5</t>
    <phoneticPr fontId="6" type="noConversion"/>
  </si>
  <si>
    <t>安捷能</t>
    <phoneticPr fontId="10" type="noConversion"/>
  </si>
  <si>
    <t>大自然</t>
    <phoneticPr fontId="10" type="noConversion"/>
  </si>
  <si>
    <t>项目经理</t>
    <phoneticPr fontId="6" type="noConversion"/>
  </si>
  <si>
    <t>杨永富</t>
    <phoneticPr fontId="10" type="noConversion"/>
  </si>
  <si>
    <t>李凡荣</t>
    <phoneticPr fontId="10" type="noConversion"/>
  </si>
  <si>
    <t>数采工程师</t>
    <phoneticPr fontId="10" type="noConversion"/>
  </si>
  <si>
    <t>前端工程师</t>
    <phoneticPr fontId="10" type="noConversion"/>
  </si>
  <si>
    <t>张阳阳</t>
    <phoneticPr fontId="10" type="noConversion"/>
  </si>
  <si>
    <t>高阳</t>
    <phoneticPr fontId="10" type="noConversion"/>
  </si>
  <si>
    <t>陈晓莉</t>
    <phoneticPr fontId="6" type="noConversion"/>
  </si>
  <si>
    <t>软件开发</t>
    <phoneticPr fontId="10" type="noConversion"/>
  </si>
  <si>
    <t>LIMS</t>
    <phoneticPr fontId="10" type="noConversion"/>
  </si>
  <si>
    <t>系统整体架构 &amp; MES</t>
    <phoneticPr fontId="10" type="noConversion"/>
  </si>
  <si>
    <t>数据采集相关</t>
    <phoneticPr fontId="10" type="noConversion"/>
  </si>
  <si>
    <t>MES负责人</t>
    <phoneticPr fontId="6" type="noConversion"/>
  </si>
  <si>
    <t>LIMS负责人</t>
    <phoneticPr fontId="10" type="noConversion"/>
  </si>
  <si>
    <t>开工会</t>
    <phoneticPr fontId="6" type="noConversion"/>
  </si>
  <si>
    <t>系统管理</t>
    <phoneticPr fontId="6" type="noConversion"/>
  </si>
  <si>
    <t>系统设计及准备</t>
    <phoneticPr fontId="6" type="noConversion"/>
  </si>
  <si>
    <t>系统架构设计</t>
    <phoneticPr fontId="6" type="noConversion"/>
  </si>
  <si>
    <t>网络和服务器搭建</t>
    <phoneticPr fontId="6" type="noConversion"/>
  </si>
  <si>
    <t>DZR</t>
    <phoneticPr fontId="6" type="noConversion"/>
  </si>
  <si>
    <t>杨</t>
    <phoneticPr fontId="6" type="noConversion"/>
  </si>
  <si>
    <t>双方</t>
    <phoneticPr fontId="6" type="noConversion"/>
  </si>
  <si>
    <t>断丝报警集成</t>
    <phoneticPr fontId="6" type="noConversion"/>
  </si>
  <si>
    <t>实验室设备集成</t>
    <phoneticPr fontId="6" type="noConversion"/>
  </si>
  <si>
    <t>摆丝系统集成</t>
    <phoneticPr fontId="6" type="noConversion"/>
  </si>
  <si>
    <t>傅</t>
    <phoneticPr fontId="6" type="noConversion"/>
  </si>
  <si>
    <t>傅、杨</t>
    <phoneticPr fontId="6" type="noConversion"/>
  </si>
  <si>
    <t>系统设置 - 部门管理</t>
    <phoneticPr fontId="6" type="noConversion"/>
  </si>
  <si>
    <t>系统设置 - 岗位定义</t>
    <phoneticPr fontId="6" type="noConversion"/>
  </si>
  <si>
    <t>系统设置 - 用户管理</t>
    <phoneticPr fontId="6" type="noConversion"/>
  </si>
  <si>
    <t>系统设置 - 权限管理</t>
    <phoneticPr fontId="6" type="noConversion"/>
  </si>
  <si>
    <t>系统设置 - 班别管理</t>
    <phoneticPr fontId="6" type="noConversion"/>
  </si>
  <si>
    <t>生产日历 - 排班计划</t>
    <phoneticPr fontId="6" type="noConversion"/>
  </si>
  <si>
    <t>生产日历 - 交接班日志查询</t>
    <phoneticPr fontId="6" type="noConversion"/>
  </si>
  <si>
    <t>生产日历 - 检验科室设置</t>
    <phoneticPr fontId="6" type="noConversion"/>
  </si>
  <si>
    <t>李</t>
    <phoneticPr fontId="6" type="noConversion"/>
  </si>
  <si>
    <t>实验室管理</t>
    <phoneticPr fontId="6" type="noConversion"/>
  </si>
  <si>
    <t>系统设置 - 物料维护</t>
    <phoneticPr fontId="6" type="noConversion"/>
  </si>
  <si>
    <t>系统设置 - 检验项目维护</t>
    <phoneticPr fontId="6" type="noConversion"/>
  </si>
  <si>
    <t>系统设置 - 物料信息设置</t>
    <phoneticPr fontId="6" type="noConversion"/>
  </si>
  <si>
    <t>系统设置 - 计量单位</t>
    <phoneticPr fontId="6" type="noConversion"/>
  </si>
  <si>
    <t>系统设置 - 原因设置</t>
    <phoneticPr fontId="6" type="noConversion"/>
  </si>
  <si>
    <t>系统设置 - 取样计划设置</t>
    <phoneticPr fontId="6" type="noConversion"/>
  </si>
  <si>
    <t>物检设置</t>
    <phoneticPr fontId="6" type="noConversion"/>
  </si>
  <si>
    <t>检验设备管理</t>
    <phoneticPr fontId="6" type="noConversion"/>
  </si>
  <si>
    <t>实验室人员管理 - 岗位设置</t>
    <phoneticPr fontId="6" type="noConversion"/>
  </si>
  <si>
    <t>实验室人员管理 - 能力设置</t>
    <phoneticPr fontId="6" type="noConversion"/>
  </si>
  <si>
    <t>实验室人员管理 - 人员管理</t>
    <phoneticPr fontId="6" type="noConversion"/>
  </si>
  <si>
    <t>化检设置 - 检验项目模板</t>
    <phoneticPr fontId="6" type="noConversion"/>
  </si>
  <si>
    <t>化检设置 - 检验信息模板</t>
    <phoneticPr fontId="6" type="noConversion"/>
  </si>
  <si>
    <t>化检设置 - 检验样本模板</t>
    <phoneticPr fontId="6" type="noConversion"/>
  </si>
  <si>
    <t>数据查询 - 化检取样监控</t>
    <phoneticPr fontId="6" type="noConversion"/>
  </si>
  <si>
    <t>数据查询 - 物检检验监控</t>
    <phoneticPr fontId="6" type="noConversion"/>
  </si>
  <si>
    <t>数据查询 - 实时质量数据查询</t>
    <phoneticPr fontId="6" type="noConversion"/>
  </si>
  <si>
    <t>物检设置 - 规格定义</t>
    <phoneticPr fontId="6" type="noConversion"/>
  </si>
  <si>
    <t>检验数据录入 - 化检检验结果录入</t>
    <phoneticPr fontId="6" type="noConversion"/>
  </si>
  <si>
    <t>检验数据录入 - 物检检验结果录入</t>
    <phoneticPr fontId="6" type="noConversion"/>
  </si>
  <si>
    <t>检验数据录入 - 检验数据维护</t>
    <phoneticPr fontId="6" type="noConversion"/>
  </si>
  <si>
    <t>实验室操作</t>
    <phoneticPr fontId="6" type="noConversion"/>
  </si>
  <si>
    <t>物检设置 - 检验项目定义</t>
    <phoneticPr fontId="6" type="noConversion"/>
  </si>
  <si>
    <t>物检设置 - 检验模板定义</t>
    <phoneticPr fontId="6" type="noConversion"/>
  </si>
  <si>
    <t>物检设置 - 小规格定义</t>
    <phoneticPr fontId="6" type="noConversion"/>
  </si>
  <si>
    <t>摆丝接送样客户端 - 样品创建</t>
  </si>
  <si>
    <t>摆丝接送样客户端 - 条码打印</t>
  </si>
  <si>
    <t>设备数据采集 - 实现检测数据的自动采集</t>
  </si>
  <si>
    <t>实验室工作台 - 手动接样</t>
  </si>
  <si>
    <t>实验室工作台 - 手动创建样品</t>
  </si>
  <si>
    <t>实验室工作台 - 结果填报</t>
  </si>
  <si>
    <t>实验室工作台 - 结果修改</t>
  </si>
  <si>
    <t>实验室工作台 - 结果审核</t>
  </si>
  <si>
    <t>实验室工作台 - 项目加测</t>
  </si>
  <si>
    <t>理化接送样客户端 - 样品创建</t>
  </si>
  <si>
    <t>理化接送样客户端 - 条码打印</t>
  </si>
  <si>
    <t>质量数据分析查询</t>
    <phoneticPr fontId="6" type="noConversion"/>
  </si>
  <si>
    <t>物检日报</t>
  </si>
  <si>
    <t>物检常规单项指标统计报表</t>
  </si>
  <si>
    <t>物检非常规单项指标统计报表</t>
  </si>
  <si>
    <t>物检超标统计报表</t>
  </si>
  <si>
    <t>开松评价异常情况统计表（按线号）</t>
  </si>
  <si>
    <t>开松评价异常情况统计表（按日期）</t>
  </si>
  <si>
    <t>单项开松评价疵点分布统计图表</t>
  </si>
  <si>
    <t>开松评价疵点分布统计图表</t>
  </si>
  <si>
    <t>产率图</t>
  </si>
  <si>
    <t>产品质量统计图</t>
  </si>
  <si>
    <t>CPK统计图</t>
  </si>
  <si>
    <t>标准偏差统计图</t>
  </si>
  <si>
    <t>年度CPK值、SD值统计报表</t>
  </si>
  <si>
    <t>月报</t>
  </si>
  <si>
    <t>月报（按时间段）</t>
  </si>
  <si>
    <t>生产线质量月度统计表</t>
  </si>
  <si>
    <t>生产线质量统计表(按时段)</t>
  </si>
  <si>
    <t>质量数据导出</t>
  </si>
  <si>
    <t>合并标准差统计表</t>
  </si>
  <si>
    <t>各线去卷曲能极差均值走势图及相关统计量</t>
  </si>
  <si>
    <t>各机台飞花月均值走势图</t>
  </si>
  <si>
    <t>化水单项指标统计报表</t>
  </si>
  <si>
    <t>化水多项指标统计报表</t>
  </si>
  <si>
    <t>化水超标统计报表</t>
  </si>
  <si>
    <t>原辅材料统计报表</t>
  </si>
  <si>
    <t>质量统计数据（CPK、STD、AVG）</t>
  </si>
  <si>
    <t>化水日报</t>
  </si>
  <si>
    <t>原辅材料检验报告审核</t>
  </si>
  <si>
    <t>质量周报</t>
  </si>
  <si>
    <t>质量年报</t>
  </si>
  <si>
    <t>丝包数据分析查询</t>
    <phoneticPr fontId="6" type="noConversion"/>
  </si>
  <si>
    <t>当班丝包数据查询</t>
  </si>
  <si>
    <t>历史丝包数据查询</t>
  </si>
  <si>
    <t>月度接头情况统计表</t>
  </si>
  <si>
    <t>年度接头情况统计表</t>
  </si>
  <si>
    <t>接头情况统计图</t>
  </si>
  <si>
    <t>年度接头原因统计表</t>
  </si>
  <si>
    <t>年度丝包暂留情况统计表1</t>
  </si>
  <si>
    <t>丝包暂留情况统计图</t>
  </si>
  <si>
    <t>年度丝包暂留情况统计表4</t>
  </si>
  <si>
    <t>丝包生产日报1</t>
  </si>
  <si>
    <t>丝包生产月报2</t>
  </si>
  <si>
    <t>丝包生产情况统计图</t>
  </si>
  <si>
    <t>丝包生产月报5</t>
  </si>
  <si>
    <t>丝束包生产情况查询</t>
  </si>
  <si>
    <t>打包班报表</t>
  </si>
  <si>
    <t>年度判废包统计表</t>
  </si>
  <si>
    <t>废包情况统计图</t>
  </si>
  <si>
    <t>合格丝包生产单</t>
  </si>
  <si>
    <t>年度丝包暂留情况统计表</t>
  </si>
  <si>
    <t>月度丝包暂留情况统计表</t>
  </si>
  <si>
    <t>丝包生产月报(规格、班别)</t>
  </si>
  <si>
    <t>丝包生产月报(规格、机面)</t>
  </si>
  <si>
    <t>丝包品质管理</t>
    <phoneticPr fontId="6" type="noConversion"/>
  </si>
  <si>
    <t>品质评判</t>
  </si>
  <si>
    <t>品质评判(值班长)</t>
  </si>
  <si>
    <t>复检记录审批</t>
  </si>
  <si>
    <t>复检记录查询</t>
  </si>
  <si>
    <t>丝包分类查询</t>
  </si>
  <si>
    <t>丝包历史状态查询</t>
  </si>
  <si>
    <t>退回复检记录管理</t>
  </si>
  <si>
    <t>暂留、废包统计</t>
  </si>
  <si>
    <t>暂留、废包统计_1</t>
  </si>
  <si>
    <t>暂留、废包统计报表</t>
  </si>
  <si>
    <t>暂留包、废包原因统计</t>
  </si>
  <si>
    <t>暂留包原因分析</t>
  </si>
  <si>
    <t>废包原因分析</t>
  </si>
  <si>
    <t>年度暂留包、废包统计图表</t>
  </si>
  <si>
    <t>工单操作</t>
    <phoneticPr fontId="6" type="noConversion"/>
  </si>
  <si>
    <t>规格管理</t>
  </si>
  <si>
    <t>当前生产规格设置</t>
  </si>
  <si>
    <t>历史生产规格查询</t>
  </si>
  <si>
    <t>摆丝操作</t>
    <phoneticPr fontId="6" type="noConversion"/>
  </si>
  <si>
    <t>执行工艺单</t>
  </si>
  <si>
    <t>包号管理</t>
  </si>
  <si>
    <t>条码打印设置</t>
  </si>
  <si>
    <t>取样任务表</t>
  </si>
  <si>
    <t>取样任务设置</t>
  </si>
  <si>
    <t>断带记录查询</t>
  </si>
  <si>
    <t>断带原因维护</t>
  </si>
  <si>
    <t>工改调整</t>
  </si>
  <si>
    <t>已生产包数查询</t>
  </si>
  <si>
    <t>摆丝中断记录查询</t>
  </si>
  <si>
    <t>打印小标签</t>
  </si>
  <si>
    <t>班号设置</t>
  </si>
  <si>
    <t>打包操作</t>
    <phoneticPr fontId="6" type="noConversion"/>
  </si>
  <si>
    <t>落丝时间表</t>
  </si>
  <si>
    <t>修改包信息</t>
  </si>
  <si>
    <t>标签预览</t>
  </si>
  <si>
    <t>打印其它包号标签</t>
  </si>
  <si>
    <t>摆丝桶设置</t>
  </si>
  <si>
    <t>秤重读取设置</t>
  </si>
  <si>
    <t>水分读取设置</t>
  </si>
  <si>
    <t>质量SPC控制</t>
    <phoneticPr fontId="6" type="noConversion"/>
  </si>
  <si>
    <t>项目设置</t>
  </si>
  <si>
    <t>编号设置</t>
  </si>
  <si>
    <t>判异规则设置</t>
  </si>
  <si>
    <t>控制线设置</t>
  </si>
  <si>
    <t>控制图查询</t>
  </si>
  <si>
    <t>系统上线</t>
    <phoneticPr fontId="6" type="noConversion"/>
  </si>
  <si>
    <t>培训</t>
    <phoneticPr fontId="6" type="noConversion"/>
  </si>
  <si>
    <t>上线准备</t>
    <phoneticPr fontId="6" type="noConversion"/>
  </si>
  <si>
    <t>系统上线</t>
    <phoneticPr fontId="6" type="noConversion"/>
  </si>
  <si>
    <t>生产日历 - 交接班日志填报</t>
    <phoneticPr fontId="6" type="noConversion"/>
  </si>
  <si>
    <t>系统</t>
    <phoneticPr fontId="10" type="noConversion"/>
  </si>
  <si>
    <t>傅、杨、李</t>
    <phoneticPr fontId="6" type="noConversion"/>
  </si>
  <si>
    <t>杨</t>
    <phoneticPr fontId="6" type="noConversion"/>
  </si>
  <si>
    <t>李</t>
    <phoneticPr fontId="6" type="noConversion"/>
  </si>
  <si>
    <t>杨、李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</si>
</sst>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yyyy\-mm\-dd;@"/>
    <numFmt numFmtId="177" formatCode="mmm\ d\,\ yyyy"/>
    <numFmt numFmtId="178" formatCode="d"/>
    <numFmt numFmtId="179" formatCode="m/d/yy;@"/>
    <numFmt numFmtId="180" formatCode="0.00_ "/>
  </numFmts>
  <fonts count="17" x14ac:knownFonts="1">
    <font>
      <sz val="11"/>
      <color theme="1"/>
      <name val="等线"/>
      <family val="2"/>
      <scheme val="minor"/>
    </font>
    <font>
      <b/>
      <u/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b/>
      <sz val="11"/>
      <color theme="1"/>
      <name val="等线"/>
      <family val="2"/>
      <scheme val="minor"/>
    </font>
    <font>
      <sz val="9"/>
      <name val="等线"/>
      <family val="2"/>
      <scheme val="minor"/>
    </font>
    <font>
      <sz val="9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0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2"/>
      <name val="Arial"/>
      <family val="2"/>
    </font>
    <font>
      <b/>
      <sz val="12"/>
      <name val="宋体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Microsoft YaHei UI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theme="0" tint="-0.14996795556505021"/>
      </top>
      <bottom style="medium">
        <color theme="0" tint="-0.1499679555650502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179" fontId="2" fillId="0" borderId="2" applyFill="0">
      <alignment horizontal="center" vertical="center"/>
    </xf>
    <xf numFmtId="0" fontId="11" fillId="0" borderId="0"/>
    <xf numFmtId="0" fontId="2" fillId="0" borderId="0"/>
    <xf numFmtId="0" fontId="12" fillId="0" borderId="0"/>
    <xf numFmtId="0" fontId="13" fillId="0" borderId="0"/>
  </cellStyleXfs>
  <cellXfs count="56">
    <xf numFmtId="0" fontId="0" fillId="0" borderId="0" xfId="0"/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/>
    </xf>
    <xf numFmtId="176" fontId="0" fillId="0" borderId="0" xfId="0" applyNumberFormat="1" applyAlignment="1">
      <alignment horizontal="left" vertical="top"/>
    </xf>
    <xf numFmtId="0" fontId="9" fillId="4" borderId="3" xfId="0" applyFont="1" applyFill="1" applyBorder="1" applyAlignment="1">
      <alignment horizontal="center" vertical="center" shrinkToFit="1"/>
    </xf>
    <xf numFmtId="0" fontId="7" fillId="5" borderId="9" xfId="0" applyFont="1" applyFill="1" applyBorder="1" applyAlignment="1">
      <alignment horizontal="center" vertical="top"/>
    </xf>
    <xf numFmtId="176" fontId="7" fillId="0" borderId="6" xfId="0" applyNumberFormat="1" applyFont="1" applyBorder="1" applyAlignment="1">
      <alignment horizontal="left" vertical="top"/>
    </xf>
    <xf numFmtId="176" fontId="7" fillId="0" borderId="7" xfId="0" applyNumberFormat="1" applyFont="1" applyBorder="1" applyAlignment="1">
      <alignment horizontal="center" vertical="top"/>
    </xf>
    <xf numFmtId="176" fontId="7" fillId="0" borderId="8" xfId="0" applyNumberFormat="1" applyFont="1" applyBorder="1" applyAlignment="1">
      <alignment horizontal="left" vertical="top"/>
    </xf>
    <xf numFmtId="0" fontId="0" fillId="0" borderId="1" xfId="0" applyBorder="1"/>
    <xf numFmtId="178" fontId="4" fillId="3" borderId="1" xfId="0" applyNumberFormat="1" applyFont="1" applyFill="1" applyBorder="1" applyAlignment="1">
      <alignment horizontal="center" vertical="center"/>
    </xf>
    <xf numFmtId="178" fontId="4" fillId="2" borderId="1" xfId="0" applyNumberFormat="1" applyFont="1" applyFill="1" applyBorder="1" applyAlignment="1">
      <alignment horizontal="center" vertical="center"/>
    </xf>
    <xf numFmtId="0" fontId="10" fillId="5" borderId="5" xfId="4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5" fillId="3" borderId="1" xfId="0" applyNumberFormat="1" applyFont="1" applyFill="1" applyBorder="1" applyAlignment="1">
      <alignment horizontal="left" vertical="center" wrapText="1" indent="1"/>
    </xf>
    <xf numFmtId="177" fontId="0" fillId="3" borderId="1" xfId="0" applyNumberFormat="1" applyFill="1" applyBorder="1" applyAlignment="1">
      <alignment horizontal="left" vertical="center" wrapText="1" indent="1"/>
    </xf>
    <xf numFmtId="0" fontId="1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9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4" xfId="0" applyBorder="1" applyAlignment="1" applyProtection="1">
      <alignment horizontal="left" vertical="center"/>
      <protection locked="0"/>
    </xf>
    <xf numFmtId="180" fontId="0" fillId="0" borderId="1" xfId="0" applyNumberFormat="1" applyBorder="1" applyAlignment="1">
      <alignment horizontal="left" vertical="center"/>
    </xf>
    <xf numFmtId="176" fontId="8" fillId="2" borderId="5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9" fontId="8" fillId="2" borderId="1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3" fillId="5" borderId="11" xfId="4" applyFont="1" applyFill="1" applyBorder="1" applyAlignment="1">
      <alignment horizontal="center" vertical="center" wrapText="1"/>
    </xf>
    <xf numFmtId="0" fontId="14" fillId="5" borderId="5" xfId="4" applyFont="1" applyFill="1" applyBorder="1" applyAlignment="1">
      <alignment horizontal="center" vertical="center" wrapText="1"/>
    </xf>
    <xf numFmtId="0" fontId="13" fillId="5" borderId="5" xfId="4" applyFont="1" applyFill="1" applyBorder="1" applyAlignment="1">
      <alignment horizontal="center" vertical="center" wrapText="1"/>
    </xf>
    <xf numFmtId="0" fontId="12" fillId="5" borderId="5" xfId="4" applyFill="1" applyBorder="1" applyAlignment="1">
      <alignment horizontal="center" vertical="center" wrapText="1"/>
    </xf>
    <xf numFmtId="58" fontId="13" fillId="5" borderId="5" xfId="4" applyNumberFormat="1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left" vertical="center"/>
    </xf>
    <xf numFmtId="0" fontId="1" fillId="7" borderId="1" xfId="0" applyFont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9" fontId="0" fillId="7" borderId="1" xfId="0" applyNumberFormat="1" applyFill="1" applyBorder="1" applyAlignment="1">
      <alignment horizontal="left" vertical="center"/>
    </xf>
    <xf numFmtId="176" fontId="0" fillId="7" borderId="1" xfId="0" applyNumberFormat="1" applyFill="1" applyBorder="1" applyAlignment="1">
      <alignment horizontal="left" vertical="center"/>
    </xf>
    <xf numFmtId="0" fontId="0" fillId="7" borderId="10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6">
    <cellStyle name="Date" xfId="1" xr:uid="{4E517443-9A95-4490-A509-B4AF2BC4607F}"/>
    <cellStyle name="Normal 2" xfId="5" xr:uid="{B08C8AB2-681E-4407-840B-EC56CF785EFF}"/>
    <cellStyle name="Normal 2 3" xfId="2" xr:uid="{360ED48A-8183-4094-A9AB-DB0461566CDA}"/>
    <cellStyle name="Normal 4" xfId="3" xr:uid="{32775BEA-B0A7-436F-9D51-1C947A8046C7}"/>
    <cellStyle name="常规" xfId="0" builtinId="0"/>
    <cellStyle name="常规 2" xfId="4" xr:uid="{81C8A0E2-2EE2-4A39-A719-DE6C428EB600}"/>
  </cellStyles>
  <dxfs count="12">
    <dxf>
      <fill>
        <patternFill patternType="solid">
          <fgColor auto="1"/>
          <bgColor rgb="FFCAACE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border>
        <left style="thin">
          <color rgb="FFC00000"/>
        </left>
        <right style="thin">
          <color rgb="FFC00000"/>
        </right>
        <vertical/>
        <horizontal/>
      </border>
    </dxf>
    <dxf>
      <fill>
        <patternFill patternType="solid">
          <fgColor auto="1"/>
          <bgColor rgb="FFCAACE2"/>
        </patternFill>
      </fill>
      <border>
        <left/>
        <right/>
        <top style="thin">
          <color theme="0" tint="-0.499984740745262"/>
        </top>
        <bottom style="thin">
          <color theme="0" tint="-0.499984740745262"/>
        </bottom>
      </border>
    </dxf>
  </dxfs>
  <tableStyles count="0" defaultTableStyle="TableStyleMedium2" defaultPivotStyle="PivotStyleLight16"/>
  <colors>
    <mruColors>
      <color rgb="FFAC75D5"/>
      <color rgb="FFCAAC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0</xdr:row>
      <xdr:rowOff>9525</xdr:rowOff>
    </xdr:from>
    <xdr:to>
      <xdr:col>5</xdr:col>
      <xdr:colOff>63500</xdr:colOff>
      <xdr:row>1</xdr:row>
      <xdr:rowOff>120650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84222EB-59E6-4D85-8229-B91F3090D9A5}"/>
            </a:ext>
          </a:extLst>
        </xdr:cNvPr>
        <xdr:cNvSpPr txBox="1"/>
      </xdr:nvSpPr>
      <xdr:spPr>
        <a:xfrm>
          <a:off x="95250" y="9525"/>
          <a:ext cx="4298950" cy="2889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400" b="1"/>
            <a:t>大自然</a:t>
          </a:r>
          <a:r>
            <a:rPr lang="en-US" altLang="zh-CN" sz="1400" b="1"/>
            <a:t>MES&amp;LIMS</a:t>
          </a:r>
          <a:r>
            <a:rPr lang="zh-CN" altLang="en-US" sz="1400" b="1"/>
            <a:t>项目进度计划表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5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6AA3A-887D-4AD2-8D47-D6BA431871BB}">
  <sheetPr codeName="Sheet3">
    <outlinePr summaryBelow="0"/>
    <pageSetUpPr fitToPage="1"/>
  </sheetPr>
  <dimension ref="B1:EK165"/>
  <sheetViews>
    <sheetView showGridLines="0" tabSelected="1" zoomScaleNormal="100" workbookViewId="0">
      <pane ySplit="2" topLeftCell="A3" activePane="bottomLeft" state="frozen"/>
      <selection pane="bottomLeft" activeCell="E168" sqref="E168"/>
    </sheetView>
  </sheetViews>
  <sheetFormatPr defaultColWidth="9.125" defaultRowHeight="21.75" customHeight="1" outlineLevelRow="1" x14ac:dyDescent="0.2"/>
  <cols>
    <col min="1" max="1" width="1.875" style="1" customWidth="1"/>
    <col min="2" max="2" width="6.625" style="1" customWidth="1"/>
    <col min="3" max="3" width="37" style="2" customWidth="1"/>
    <col min="4" max="4" width="11.125" style="2" customWidth="1"/>
    <col min="5" max="5" width="5.875" style="3" customWidth="1"/>
    <col min="6" max="6" width="13.375" style="4" customWidth="1"/>
    <col min="7" max="7" width="13" style="4" customWidth="1"/>
    <col min="8" max="8" width="5.25" style="2" customWidth="1"/>
    <col min="9" max="141" width="2.875" style="1" customWidth="1"/>
    <col min="142" max="16384" width="9.125" style="1"/>
  </cols>
  <sheetData>
    <row r="1" spans="2:141" ht="14.25" customHeight="1" x14ac:dyDescent="0.2">
      <c r="E1" s="1"/>
      <c r="F1" s="7" t="s">
        <v>10</v>
      </c>
      <c r="G1" s="8">
        <v>45785</v>
      </c>
      <c r="I1" s="26">
        <f>I2</f>
        <v>45782</v>
      </c>
      <c r="J1" s="26"/>
      <c r="K1" s="26"/>
      <c r="L1" s="26"/>
      <c r="M1" s="26"/>
      <c r="N1" s="26"/>
      <c r="O1" s="26"/>
      <c r="P1" s="26">
        <f>P2</f>
        <v>45789</v>
      </c>
      <c r="Q1" s="26"/>
      <c r="R1" s="26"/>
      <c r="S1" s="26"/>
      <c r="T1" s="26"/>
      <c r="U1" s="26"/>
      <c r="V1" s="26"/>
      <c r="W1" s="26">
        <f>W2</f>
        <v>45796</v>
      </c>
      <c r="X1" s="26"/>
      <c r="Y1" s="26"/>
      <c r="Z1" s="26"/>
      <c r="AA1" s="26"/>
      <c r="AB1" s="26"/>
      <c r="AC1" s="26"/>
      <c r="AD1" s="26">
        <f>AD2</f>
        <v>45803</v>
      </c>
      <c r="AE1" s="26"/>
      <c r="AF1" s="26"/>
      <c r="AG1" s="26"/>
      <c r="AH1" s="26"/>
      <c r="AI1" s="26"/>
      <c r="AJ1" s="26"/>
      <c r="AK1" s="26">
        <f>AK2</f>
        <v>45810</v>
      </c>
      <c r="AL1" s="26"/>
      <c r="AM1" s="26"/>
      <c r="AN1" s="26"/>
      <c r="AO1" s="26"/>
      <c r="AP1" s="26"/>
      <c r="AQ1" s="26"/>
      <c r="AR1" s="25">
        <f>AR2</f>
        <v>45817</v>
      </c>
      <c r="AS1" s="25"/>
      <c r="AT1" s="25"/>
      <c r="AU1" s="25"/>
      <c r="AV1" s="25"/>
      <c r="AW1" s="25"/>
      <c r="AX1" s="25"/>
      <c r="AY1" s="25">
        <f>AY2</f>
        <v>45824</v>
      </c>
      <c r="AZ1" s="25"/>
      <c r="BA1" s="25"/>
      <c r="BB1" s="25"/>
      <c r="BC1" s="25"/>
      <c r="BD1" s="25"/>
      <c r="BE1" s="25"/>
      <c r="BF1" s="25">
        <f>BF2</f>
        <v>45831</v>
      </c>
      <c r="BG1" s="25"/>
      <c r="BH1" s="25"/>
      <c r="BI1" s="25"/>
      <c r="BJ1" s="25"/>
      <c r="BK1" s="25"/>
      <c r="BL1" s="25"/>
      <c r="BM1" s="25">
        <f t="shared" ref="BM1" si="0">BM2</f>
        <v>45838</v>
      </c>
      <c r="BN1" s="25"/>
      <c r="BO1" s="25"/>
      <c r="BP1" s="25"/>
      <c r="BQ1" s="25"/>
      <c r="BR1" s="25"/>
      <c r="BS1" s="25"/>
      <c r="BT1" s="25">
        <f t="shared" ref="BT1" si="1">BT2</f>
        <v>45845</v>
      </c>
      <c r="BU1" s="25"/>
      <c r="BV1" s="25"/>
      <c r="BW1" s="25"/>
      <c r="BX1" s="25"/>
      <c r="BY1" s="25"/>
      <c r="BZ1" s="25"/>
      <c r="CA1" s="25">
        <f t="shared" ref="CA1" si="2">CA2</f>
        <v>45852</v>
      </c>
      <c r="CB1" s="25"/>
      <c r="CC1" s="25"/>
      <c r="CD1" s="25"/>
      <c r="CE1" s="25"/>
      <c r="CF1" s="25"/>
      <c r="CG1" s="25"/>
      <c r="CH1" s="25">
        <f t="shared" ref="CH1" si="3">CH2</f>
        <v>45859</v>
      </c>
      <c r="CI1" s="25"/>
      <c r="CJ1" s="25"/>
      <c r="CK1" s="25"/>
      <c r="CL1" s="25"/>
      <c r="CM1" s="25"/>
      <c r="CN1" s="25"/>
      <c r="CO1" s="25">
        <f t="shared" ref="CO1:EE1" si="4">CO2</f>
        <v>45866</v>
      </c>
      <c r="CP1" s="25"/>
      <c r="CQ1" s="25"/>
      <c r="CR1" s="25"/>
      <c r="CS1" s="25"/>
      <c r="CT1" s="25"/>
      <c r="CU1" s="25"/>
      <c r="CV1" s="25">
        <f t="shared" si="4"/>
        <v>45873</v>
      </c>
      <c r="CW1" s="25"/>
      <c r="CX1" s="25"/>
      <c r="CY1" s="25"/>
      <c r="CZ1" s="25"/>
      <c r="DA1" s="25"/>
      <c r="DB1" s="25"/>
      <c r="DC1" s="25">
        <f t="shared" si="4"/>
        <v>45880</v>
      </c>
      <c r="DD1" s="25"/>
      <c r="DE1" s="25"/>
      <c r="DF1" s="25"/>
      <c r="DG1" s="25"/>
      <c r="DH1" s="25"/>
      <c r="DI1" s="25"/>
      <c r="DJ1" s="25">
        <f t="shared" si="4"/>
        <v>45887</v>
      </c>
      <c r="DK1" s="25"/>
      <c r="DL1" s="25"/>
      <c r="DM1" s="25"/>
      <c r="DN1" s="25"/>
      <c r="DO1" s="25"/>
      <c r="DP1" s="25"/>
      <c r="DQ1" s="25">
        <f t="shared" si="4"/>
        <v>45894</v>
      </c>
      <c r="DR1" s="25"/>
      <c r="DS1" s="25"/>
      <c r="DT1" s="25"/>
      <c r="DU1" s="25"/>
      <c r="DV1" s="25"/>
      <c r="DW1" s="25"/>
      <c r="DX1" s="25">
        <f t="shared" si="4"/>
        <v>45901</v>
      </c>
      <c r="DY1" s="25"/>
      <c r="DZ1" s="25"/>
      <c r="EA1" s="25"/>
      <c r="EB1" s="25"/>
      <c r="EC1" s="25"/>
      <c r="ED1" s="25"/>
      <c r="EE1" s="25">
        <f t="shared" si="4"/>
        <v>45908</v>
      </c>
      <c r="EF1" s="25"/>
      <c r="EG1" s="25"/>
      <c r="EH1" s="25"/>
      <c r="EI1" s="25"/>
      <c r="EJ1" s="25"/>
      <c r="EK1" s="25"/>
    </row>
    <row r="2" spans="2:141" ht="14.25" customHeight="1" thickBot="1" x14ac:dyDescent="0.25">
      <c r="E2" s="1"/>
      <c r="F2" s="9" t="s">
        <v>9</v>
      </c>
      <c r="G2" s="6">
        <v>1</v>
      </c>
      <c r="I2" s="11">
        <f>$G$1-WEEKDAY($G$1,1)+2+7*($G$2-1)</f>
        <v>45782</v>
      </c>
      <c r="J2" s="11">
        <f>I2+1</f>
        <v>45783</v>
      </c>
      <c r="K2" s="11">
        <f t="shared" ref="K2:AX2" si="5">J2+1</f>
        <v>45784</v>
      </c>
      <c r="L2" s="11">
        <f t="shared" si="5"/>
        <v>45785</v>
      </c>
      <c r="M2" s="11">
        <f t="shared" si="5"/>
        <v>45786</v>
      </c>
      <c r="N2" s="11">
        <f t="shared" si="5"/>
        <v>45787</v>
      </c>
      <c r="O2" s="11">
        <f t="shared" si="5"/>
        <v>45788</v>
      </c>
      <c r="P2" s="11">
        <f>O2+1</f>
        <v>45789</v>
      </c>
      <c r="Q2" s="11">
        <f>P2+1</f>
        <v>45790</v>
      </c>
      <c r="R2" s="11">
        <f t="shared" si="5"/>
        <v>45791</v>
      </c>
      <c r="S2" s="11">
        <f t="shared" si="5"/>
        <v>45792</v>
      </c>
      <c r="T2" s="11">
        <f t="shared" si="5"/>
        <v>45793</v>
      </c>
      <c r="U2" s="11">
        <f t="shared" si="5"/>
        <v>45794</v>
      </c>
      <c r="V2" s="11">
        <f t="shared" si="5"/>
        <v>45795</v>
      </c>
      <c r="W2" s="11">
        <f>V2+1</f>
        <v>45796</v>
      </c>
      <c r="X2" s="11">
        <f>W2+1</f>
        <v>45797</v>
      </c>
      <c r="Y2" s="11">
        <f t="shared" si="5"/>
        <v>45798</v>
      </c>
      <c r="Z2" s="11">
        <f t="shared" si="5"/>
        <v>45799</v>
      </c>
      <c r="AA2" s="11">
        <f t="shared" si="5"/>
        <v>45800</v>
      </c>
      <c r="AB2" s="11">
        <f t="shared" si="5"/>
        <v>45801</v>
      </c>
      <c r="AC2" s="11">
        <f t="shared" si="5"/>
        <v>45802</v>
      </c>
      <c r="AD2" s="11">
        <f>AC2+1</f>
        <v>45803</v>
      </c>
      <c r="AE2" s="11">
        <f>AD2+1</f>
        <v>45804</v>
      </c>
      <c r="AF2" s="11">
        <f t="shared" si="5"/>
        <v>45805</v>
      </c>
      <c r="AG2" s="11">
        <f t="shared" si="5"/>
        <v>45806</v>
      </c>
      <c r="AH2" s="11">
        <f t="shared" si="5"/>
        <v>45807</v>
      </c>
      <c r="AI2" s="11">
        <f t="shared" si="5"/>
        <v>45808</v>
      </c>
      <c r="AJ2" s="11">
        <f t="shared" si="5"/>
        <v>45809</v>
      </c>
      <c r="AK2" s="11">
        <f>AJ2+1</f>
        <v>45810</v>
      </c>
      <c r="AL2" s="11">
        <f>AK2+1</f>
        <v>45811</v>
      </c>
      <c r="AM2" s="11">
        <f t="shared" si="5"/>
        <v>45812</v>
      </c>
      <c r="AN2" s="11">
        <f t="shared" si="5"/>
        <v>45813</v>
      </c>
      <c r="AO2" s="11">
        <f t="shared" si="5"/>
        <v>45814</v>
      </c>
      <c r="AP2" s="11">
        <f t="shared" si="5"/>
        <v>45815</v>
      </c>
      <c r="AQ2" s="11">
        <f t="shared" si="5"/>
        <v>45816</v>
      </c>
      <c r="AR2" s="11">
        <f>AQ2+1</f>
        <v>45817</v>
      </c>
      <c r="AS2" s="11">
        <f>AR2+1</f>
        <v>45818</v>
      </c>
      <c r="AT2" s="11">
        <f t="shared" si="5"/>
        <v>45819</v>
      </c>
      <c r="AU2" s="11">
        <f t="shared" si="5"/>
        <v>45820</v>
      </c>
      <c r="AV2" s="11">
        <f t="shared" si="5"/>
        <v>45821</v>
      </c>
      <c r="AW2" s="11">
        <f t="shared" si="5"/>
        <v>45822</v>
      </c>
      <c r="AX2" s="11">
        <f t="shared" si="5"/>
        <v>45823</v>
      </c>
      <c r="AY2" s="11">
        <f>AX2+1</f>
        <v>45824</v>
      </c>
      <c r="AZ2" s="11">
        <f>AY2+1</f>
        <v>45825</v>
      </c>
      <c r="BA2" s="11">
        <f t="shared" ref="BA2:BE2" si="6">AZ2+1</f>
        <v>45826</v>
      </c>
      <c r="BB2" s="11">
        <f t="shared" si="6"/>
        <v>45827</v>
      </c>
      <c r="BC2" s="11">
        <f t="shared" si="6"/>
        <v>45828</v>
      </c>
      <c r="BD2" s="11">
        <f t="shared" si="6"/>
        <v>45829</v>
      </c>
      <c r="BE2" s="11">
        <f t="shared" si="6"/>
        <v>45830</v>
      </c>
      <c r="BF2" s="11">
        <f>BE2+1</f>
        <v>45831</v>
      </c>
      <c r="BG2" s="11">
        <f>BF2+1</f>
        <v>45832</v>
      </c>
      <c r="BH2" s="11">
        <f t="shared" ref="BH2" si="7">BG2+1</f>
        <v>45833</v>
      </c>
      <c r="BI2" s="11">
        <f t="shared" ref="BI2" si="8">BH2+1</f>
        <v>45834</v>
      </c>
      <c r="BJ2" s="11">
        <f t="shared" ref="BJ2" si="9">BI2+1</f>
        <v>45835</v>
      </c>
      <c r="BK2" s="11">
        <f t="shared" ref="BK2" si="10">BJ2+1</f>
        <v>45836</v>
      </c>
      <c r="BL2" s="11">
        <f t="shared" ref="BL2:BN2" si="11">BK2+1</f>
        <v>45837</v>
      </c>
      <c r="BM2" s="11">
        <f t="shared" si="11"/>
        <v>45838</v>
      </c>
      <c r="BN2" s="11">
        <f t="shared" si="11"/>
        <v>45839</v>
      </c>
      <c r="BO2" s="11">
        <f t="shared" ref="BO2" si="12">BN2+1</f>
        <v>45840</v>
      </c>
      <c r="BP2" s="11">
        <f t="shared" ref="BP2" si="13">BO2+1</f>
        <v>45841</v>
      </c>
      <c r="BQ2" s="11">
        <f t="shared" ref="BQ2" si="14">BP2+1</f>
        <v>45842</v>
      </c>
      <c r="BR2" s="11">
        <f t="shared" ref="BR2" si="15">BQ2+1</f>
        <v>45843</v>
      </c>
      <c r="BS2" s="11">
        <f t="shared" ref="BS2:BU2" si="16">BR2+1</f>
        <v>45844</v>
      </c>
      <c r="BT2" s="11">
        <f t="shared" si="16"/>
        <v>45845</v>
      </c>
      <c r="BU2" s="11">
        <f t="shared" si="16"/>
        <v>45846</v>
      </c>
      <c r="BV2" s="11">
        <f t="shared" ref="BV2" si="17">BU2+1</f>
        <v>45847</v>
      </c>
      <c r="BW2" s="11">
        <f t="shared" ref="BW2" si="18">BV2+1</f>
        <v>45848</v>
      </c>
      <c r="BX2" s="11">
        <f t="shared" ref="BX2" si="19">BW2+1</f>
        <v>45849</v>
      </c>
      <c r="BY2" s="11">
        <f t="shared" ref="BY2" si="20">BX2+1</f>
        <v>45850</v>
      </c>
      <c r="BZ2" s="11">
        <f t="shared" ref="BZ2:CB2" si="21">BY2+1</f>
        <v>45851</v>
      </c>
      <c r="CA2" s="11">
        <f t="shared" si="21"/>
        <v>45852</v>
      </c>
      <c r="CB2" s="11">
        <f t="shared" si="21"/>
        <v>45853</v>
      </c>
      <c r="CC2" s="11">
        <f t="shared" ref="CC2" si="22">CB2+1</f>
        <v>45854</v>
      </c>
      <c r="CD2" s="11">
        <f t="shared" ref="CD2" si="23">CC2+1</f>
        <v>45855</v>
      </c>
      <c r="CE2" s="11">
        <f t="shared" ref="CE2" si="24">CD2+1</f>
        <v>45856</v>
      </c>
      <c r="CF2" s="11">
        <f t="shared" ref="CF2" si="25">CE2+1</f>
        <v>45857</v>
      </c>
      <c r="CG2" s="11">
        <f t="shared" ref="CG2" si="26">CF2+1</f>
        <v>45858</v>
      </c>
      <c r="CH2" s="11">
        <f>CG2+1</f>
        <v>45859</v>
      </c>
      <c r="CI2" s="11">
        <f t="shared" ref="CI2" si="27">CH2+1</f>
        <v>45860</v>
      </c>
      <c r="CJ2" s="11">
        <f t="shared" ref="CJ2" si="28">CI2+1</f>
        <v>45861</v>
      </c>
      <c r="CK2" s="11">
        <f t="shared" ref="CK2" si="29">CJ2+1</f>
        <v>45862</v>
      </c>
      <c r="CL2" s="11">
        <f t="shared" ref="CL2" si="30">CK2+1</f>
        <v>45863</v>
      </c>
      <c r="CM2" s="11">
        <f t="shared" ref="CM2" si="31">CL2+1</f>
        <v>45864</v>
      </c>
      <c r="CN2" s="11">
        <f t="shared" ref="CN2:CO2" si="32">CM2+1</f>
        <v>45865</v>
      </c>
      <c r="CO2" s="11">
        <f t="shared" si="32"/>
        <v>45866</v>
      </c>
      <c r="CP2" s="11">
        <f t="shared" ref="CP2" si="33">CO2+1</f>
        <v>45867</v>
      </c>
      <c r="CQ2" s="11">
        <f t="shared" ref="CQ2" si="34">CP2+1</f>
        <v>45868</v>
      </c>
      <c r="CR2" s="11">
        <f t="shared" ref="CR2" si="35">CQ2+1</f>
        <v>45869</v>
      </c>
      <c r="CS2" s="11">
        <f t="shared" ref="CS2" si="36">CR2+1</f>
        <v>45870</v>
      </c>
      <c r="CT2" s="11">
        <f t="shared" ref="CT2" si="37">CS2+1</f>
        <v>45871</v>
      </c>
      <c r="CU2" s="11">
        <f t="shared" ref="CU2:CV2" si="38">CT2+1</f>
        <v>45872</v>
      </c>
      <c r="CV2" s="11">
        <f t="shared" si="38"/>
        <v>45873</v>
      </c>
      <c r="CW2" s="11">
        <f t="shared" ref="CW2" si="39">CV2+1</f>
        <v>45874</v>
      </c>
      <c r="CX2" s="11">
        <f t="shared" ref="CX2" si="40">CW2+1</f>
        <v>45875</v>
      </c>
      <c r="CY2" s="11">
        <f t="shared" ref="CY2" si="41">CX2+1</f>
        <v>45876</v>
      </c>
      <c r="CZ2" s="11">
        <f t="shared" ref="CZ2" si="42">CY2+1</f>
        <v>45877</v>
      </c>
      <c r="DA2" s="11">
        <f t="shared" ref="DA2" si="43">CZ2+1</f>
        <v>45878</v>
      </c>
      <c r="DB2" s="11">
        <f t="shared" ref="DB2" si="44">DA2+1</f>
        <v>45879</v>
      </c>
      <c r="DC2" s="11">
        <f t="shared" ref="DC2" si="45">DB2+1</f>
        <v>45880</v>
      </c>
      <c r="DD2" s="11">
        <f t="shared" ref="DD2" si="46">DC2+1</f>
        <v>45881</v>
      </c>
      <c r="DE2" s="11">
        <f t="shared" ref="DE2" si="47">DD2+1</f>
        <v>45882</v>
      </c>
      <c r="DF2" s="11">
        <f t="shared" ref="DF2" si="48">DE2+1</f>
        <v>45883</v>
      </c>
      <c r="DG2" s="11">
        <f t="shared" ref="DG2" si="49">DF2+1</f>
        <v>45884</v>
      </c>
      <c r="DH2" s="11">
        <f t="shared" ref="DH2" si="50">DG2+1</f>
        <v>45885</v>
      </c>
      <c r="DI2" s="11">
        <f t="shared" ref="DI2" si="51">DH2+1</f>
        <v>45886</v>
      </c>
      <c r="DJ2" s="11">
        <f t="shared" ref="DJ2" si="52">DI2+1</f>
        <v>45887</v>
      </c>
      <c r="DK2" s="11">
        <f t="shared" ref="DK2" si="53">DJ2+1</f>
        <v>45888</v>
      </c>
      <c r="DL2" s="11">
        <f t="shared" ref="DL2" si="54">DK2+1</f>
        <v>45889</v>
      </c>
      <c r="DM2" s="11">
        <f t="shared" ref="DM2" si="55">DL2+1</f>
        <v>45890</v>
      </c>
      <c r="DN2" s="11">
        <f t="shared" ref="DN2" si="56">DM2+1</f>
        <v>45891</v>
      </c>
      <c r="DO2" s="11">
        <f t="shared" ref="DO2" si="57">DN2+1</f>
        <v>45892</v>
      </c>
      <c r="DP2" s="11">
        <f t="shared" ref="DP2" si="58">DO2+1</f>
        <v>45893</v>
      </c>
      <c r="DQ2" s="11">
        <f t="shared" ref="DQ2" si="59">DP2+1</f>
        <v>45894</v>
      </c>
      <c r="DR2" s="11">
        <f t="shared" ref="DR2" si="60">DQ2+1</f>
        <v>45895</v>
      </c>
      <c r="DS2" s="11">
        <f t="shared" ref="DS2" si="61">DR2+1</f>
        <v>45896</v>
      </c>
      <c r="DT2" s="11">
        <f t="shared" ref="DT2" si="62">DS2+1</f>
        <v>45897</v>
      </c>
      <c r="DU2" s="11">
        <f t="shared" ref="DU2" si="63">DT2+1</f>
        <v>45898</v>
      </c>
      <c r="DV2" s="11">
        <f t="shared" ref="DV2" si="64">DU2+1</f>
        <v>45899</v>
      </c>
      <c r="DW2" s="11">
        <f t="shared" ref="DW2" si="65">DV2+1</f>
        <v>45900</v>
      </c>
      <c r="DX2" s="11">
        <f t="shared" ref="DX2" si="66">DW2+1</f>
        <v>45901</v>
      </c>
      <c r="DY2" s="11">
        <f t="shared" ref="DY2" si="67">DX2+1</f>
        <v>45902</v>
      </c>
      <c r="DZ2" s="11">
        <f t="shared" ref="DZ2" si="68">DY2+1</f>
        <v>45903</v>
      </c>
      <c r="EA2" s="11">
        <f t="shared" ref="EA2" si="69">DZ2+1</f>
        <v>45904</v>
      </c>
      <c r="EB2" s="11">
        <f t="shared" ref="EB2" si="70">EA2+1</f>
        <v>45905</v>
      </c>
      <c r="EC2" s="11">
        <f t="shared" ref="EC2" si="71">EB2+1</f>
        <v>45906</v>
      </c>
      <c r="ED2" s="11">
        <f t="shared" ref="ED2" si="72">EC2+1</f>
        <v>45907</v>
      </c>
      <c r="EE2" s="11">
        <f t="shared" ref="EE2" si="73">ED2+1</f>
        <v>45908</v>
      </c>
      <c r="EF2" s="11">
        <f t="shared" ref="EF2" si="74">EE2+1</f>
        <v>45909</v>
      </c>
      <c r="EG2" s="11">
        <f t="shared" ref="EG2" si="75">EF2+1</f>
        <v>45910</v>
      </c>
      <c r="EH2" s="11">
        <f t="shared" ref="EH2" si="76">EG2+1</f>
        <v>45911</v>
      </c>
      <c r="EI2" s="12">
        <f t="shared" ref="EI2" si="77">EH2+1</f>
        <v>45912</v>
      </c>
      <c r="EJ2" s="12">
        <f t="shared" ref="EJ2" si="78">EI2+1</f>
        <v>45913</v>
      </c>
      <c r="EK2" s="12">
        <f t="shared" ref="EK2" si="79">EJ2+1</f>
        <v>45914</v>
      </c>
    </row>
    <row r="3" spans="2:141" s="42" customFormat="1" ht="18" customHeight="1" x14ac:dyDescent="0.2">
      <c r="B3" s="38" t="s">
        <v>0</v>
      </c>
      <c r="C3" s="39" t="s">
        <v>1</v>
      </c>
      <c r="D3" s="39" t="s">
        <v>24</v>
      </c>
      <c r="E3" s="40" t="s">
        <v>8</v>
      </c>
      <c r="F3" s="37" t="s">
        <v>2</v>
      </c>
      <c r="G3" s="37" t="s">
        <v>3</v>
      </c>
      <c r="H3" s="41" t="s">
        <v>11</v>
      </c>
      <c r="I3" s="5" t="str">
        <f t="shared" ref="I3:BE3" si="80">LEFT(TEXT(I2,"ddd"),1)</f>
        <v>M</v>
      </c>
      <c r="J3" s="5" t="str">
        <f t="shared" si="80"/>
        <v>T</v>
      </c>
      <c r="K3" s="5" t="str">
        <f>LEFT(TEXT(K2,"ddd"),1)</f>
        <v>W</v>
      </c>
      <c r="L3" s="5" t="str">
        <f t="shared" si="80"/>
        <v>T</v>
      </c>
      <c r="M3" s="5" t="str">
        <f t="shared" si="80"/>
        <v>F</v>
      </c>
      <c r="N3" s="5" t="str">
        <f t="shared" si="80"/>
        <v>S</v>
      </c>
      <c r="O3" s="5" t="str">
        <f t="shared" si="80"/>
        <v>S</v>
      </c>
      <c r="P3" s="5" t="str">
        <f t="shared" si="80"/>
        <v>M</v>
      </c>
      <c r="Q3" s="5" t="str">
        <f t="shared" si="80"/>
        <v>T</v>
      </c>
      <c r="R3" s="5" t="str">
        <f t="shared" si="80"/>
        <v>W</v>
      </c>
      <c r="S3" s="5" t="str">
        <f t="shared" si="80"/>
        <v>T</v>
      </c>
      <c r="T3" s="5" t="str">
        <f t="shared" si="80"/>
        <v>F</v>
      </c>
      <c r="U3" s="5" t="str">
        <f t="shared" si="80"/>
        <v>S</v>
      </c>
      <c r="V3" s="5" t="str">
        <f t="shared" si="80"/>
        <v>S</v>
      </c>
      <c r="W3" s="5" t="str">
        <f t="shared" si="80"/>
        <v>M</v>
      </c>
      <c r="X3" s="5" t="str">
        <f t="shared" si="80"/>
        <v>T</v>
      </c>
      <c r="Y3" s="5" t="str">
        <f t="shared" si="80"/>
        <v>W</v>
      </c>
      <c r="Z3" s="5" t="str">
        <f t="shared" si="80"/>
        <v>T</v>
      </c>
      <c r="AA3" s="5" t="str">
        <f t="shared" si="80"/>
        <v>F</v>
      </c>
      <c r="AB3" s="5" t="str">
        <f t="shared" si="80"/>
        <v>S</v>
      </c>
      <c r="AC3" s="5" t="str">
        <f t="shared" si="80"/>
        <v>S</v>
      </c>
      <c r="AD3" s="5" t="str">
        <f t="shared" si="80"/>
        <v>M</v>
      </c>
      <c r="AE3" s="5" t="str">
        <f t="shared" si="80"/>
        <v>T</v>
      </c>
      <c r="AF3" s="5" t="str">
        <f t="shared" si="80"/>
        <v>W</v>
      </c>
      <c r="AG3" s="5" t="str">
        <f t="shared" si="80"/>
        <v>T</v>
      </c>
      <c r="AH3" s="5" t="str">
        <f t="shared" si="80"/>
        <v>F</v>
      </c>
      <c r="AI3" s="5" t="str">
        <f t="shared" si="80"/>
        <v>S</v>
      </c>
      <c r="AJ3" s="5" t="str">
        <f t="shared" si="80"/>
        <v>S</v>
      </c>
      <c r="AK3" s="5" t="str">
        <f t="shared" si="80"/>
        <v>M</v>
      </c>
      <c r="AL3" s="5" t="str">
        <f t="shared" si="80"/>
        <v>T</v>
      </c>
      <c r="AM3" s="5" t="str">
        <f t="shared" si="80"/>
        <v>W</v>
      </c>
      <c r="AN3" s="5" t="str">
        <f t="shared" si="80"/>
        <v>T</v>
      </c>
      <c r="AO3" s="5" t="str">
        <f t="shared" si="80"/>
        <v>F</v>
      </c>
      <c r="AP3" s="5" t="str">
        <f t="shared" si="80"/>
        <v>S</v>
      </c>
      <c r="AQ3" s="5" t="str">
        <f t="shared" si="80"/>
        <v>S</v>
      </c>
      <c r="AR3" s="5" t="str">
        <f t="shared" si="80"/>
        <v>M</v>
      </c>
      <c r="AS3" s="5" t="str">
        <f t="shared" si="80"/>
        <v>T</v>
      </c>
      <c r="AT3" s="5" t="str">
        <f t="shared" si="80"/>
        <v>W</v>
      </c>
      <c r="AU3" s="5" t="str">
        <f t="shared" si="80"/>
        <v>T</v>
      </c>
      <c r="AV3" s="5" t="str">
        <f t="shared" si="80"/>
        <v>F</v>
      </c>
      <c r="AW3" s="5" t="str">
        <f t="shared" si="80"/>
        <v>S</v>
      </c>
      <c r="AX3" s="5" t="str">
        <f t="shared" si="80"/>
        <v>S</v>
      </c>
      <c r="AY3" s="5" t="str">
        <f t="shared" si="80"/>
        <v>M</v>
      </c>
      <c r="AZ3" s="5" t="str">
        <f t="shared" si="80"/>
        <v>T</v>
      </c>
      <c r="BA3" s="5" t="str">
        <f t="shared" si="80"/>
        <v>W</v>
      </c>
      <c r="BB3" s="5" t="str">
        <f t="shared" si="80"/>
        <v>T</v>
      </c>
      <c r="BC3" s="5" t="str">
        <f t="shared" si="80"/>
        <v>F</v>
      </c>
      <c r="BD3" s="5" t="str">
        <f t="shared" si="80"/>
        <v>S</v>
      </c>
      <c r="BE3" s="5" t="str">
        <f t="shared" si="80"/>
        <v>S</v>
      </c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  <c r="DS3" s="5"/>
      <c r="DT3" s="5"/>
      <c r="DU3" s="5"/>
      <c r="DV3" s="5"/>
      <c r="DW3" s="5"/>
      <c r="DX3" s="5"/>
      <c r="DY3" s="5"/>
      <c r="DZ3" s="5"/>
      <c r="EA3" s="5"/>
      <c r="EB3" s="5"/>
      <c r="EC3" s="5"/>
      <c r="ED3" s="5"/>
      <c r="EE3" s="5"/>
      <c r="EF3" s="5"/>
      <c r="EG3" s="5"/>
      <c r="EH3" s="5"/>
      <c r="EI3" s="5"/>
      <c r="EJ3" s="5"/>
      <c r="EK3" s="5"/>
    </row>
    <row r="4" spans="2:141" s="55" customFormat="1" ht="14.25" collapsed="1" x14ac:dyDescent="0.2">
      <c r="B4" s="48">
        <v>1</v>
      </c>
      <c r="C4" s="49" t="s">
        <v>52</v>
      </c>
      <c r="D4" s="50" t="s">
        <v>215</v>
      </c>
      <c r="E4" s="51"/>
      <c r="F4" s="52">
        <f>F5</f>
        <v>45785</v>
      </c>
      <c r="G4" s="52">
        <f>G10</f>
        <v>45823</v>
      </c>
      <c r="H4" s="50">
        <f>G4-F4+1</f>
        <v>39</v>
      </c>
      <c r="I4" s="53"/>
      <c r="J4" s="54"/>
      <c r="K4" s="54"/>
      <c r="L4" s="54"/>
      <c r="M4" s="54"/>
      <c r="N4" s="54"/>
      <c r="O4" s="54"/>
      <c r="P4" s="54"/>
      <c r="Q4" s="54"/>
      <c r="R4" s="54"/>
      <c r="S4" s="54"/>
      <c r="T4" s="54"/>
      <c r="U4" s="54"/>
      <c r="V4" s="54"/>
      <c r="W4" s="54"/>
      <c r="X4" s="54"/>
      <c r="Y4" s="54"/>
      <c r="Z4" s="54"/>
      <c r="AA4" s="54"/>
      <c r="AB4" s="54"/>
      <c r="AC4" s="54"/>
      <c r="AD4" s="54"/>
      <c r="AE4" s="54"/>
      <c r="AF4" s="54"/>
      <c r="AG4" s="54"/>
      <c r="AH4" s="54"/>
      <c r="AI4" s="54"/>
      <c r="AJ4" s="54"/>
      <c r="AK4" s="54"/>
      <c r="AL4" s="54"/>
      <c r="AM4" s="54"/>
      <c r="AN4" s="54"/>
      <c r="AO4" s="54"/>
      <c r="AP4" s="54"/>
      <c r="AQ4" s="54"/>
      <c r="AR4" s="54"/>
      <c r="AS4" s="54"/>
      <c r="AT4" s="54"/>
      <c r="AU4" s="54"/>
      <c r="AV4" s="54"/>
      <c r="AW4" s="54"/>
      <c r="AX4" s="54"/>
      <c r="AY4" s="54"/>
      <c r="AZ4" s="54"/>
      <c r="BA4" s="54"/>
      <c r="BB4" s="54"/>
      <c r="BC4" s="54"/>
      <c r="BD4" s="54"/>
      <c r="BE4" s="54"/>
      <c r="BF4" s="54"/>
      <c r="BG4" s="54"/>
      <c r="BH4" s="54"/>
      <c r="BI4" s="54"/>
      <c r="BJ4" s="54"/>
      <c r="BK4" s="54"/>
      <c r="BL4" s="54"/>
      <c r="BM4" s="54"/>
      <c r="BN4" s="54"/>
      <c r="BO4" s="54"/>
      <c r="BP4" s="54"/>
      <c r="BQ4" s="54"/>
      <c r="BR4" s="54"/>
      <c r="BS4" s="54"/>
      <c r="BT4" s="54"/>
      <c r="BU4" s="54"/>
      <c r="BV4" s="54"/>
      <c r="BW4" s="54"/>
      <c r="BX4" s="54"/>
      <c r="BY4" s="54"/>
      <c r="BZ4" s="54"/>
      <c r="CA4" s="54"/>
      <c r="CB4" s="54"/>
      <c r="CC4" s="54"/>
      <c r="CD4" s="54"/>
      <c r="CE4" s="54"/>
      <c r="CF4" s="54"/>
      <c r="CG4" s="54"/>
      <c r="CH4" s="54"/>
      <c r="CI4" s="54"/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  <c r="DI4" s="54"/>
      <c r="DJ4" s="54"/>
      <c r="DK4" s="54"/>
      <c r="DL4" s="54"/>
      <c r="DM4" s="54"/>
      <c r="DN4" s="54"/>
      <c r="DO4" s="54"/>
      <c r="DP4" s="54"/>
      <c r="DQ4" s="54"/>
      <c r="DR4" s="54"/>
      <c r="DS4" s="54"/>
      <c r="DT4" s="54"/>
      <c r="DU4" s="54"/>
      <c r="DV4" s="54"/>
      <c r="DW4" s="54"/>
      <c r="DX4" s="54"/>
      <c r="DY4" s="54"/>
      <c r="DZ4" s="54"/>
      <c r="EA4" s="54"/>
      <c r="EB4" s="54"/>
      <c r="EC4" s="54"/>
      <c r="ED4" s="54"/>
      <c r="EE4" s="54"/>
      <c r="EF4" s="54"/>
      <c r="EG4" s="54"/>
      <c r="EH4" s="54"/>
      <c r="EI4" s="54"/>
      <c r="EJ4" s="54"/>
      <c r="EK4" s="54"/>
    </row>
    <row r="5" spans="2:141" s="34" customFormat="1" ht="14.25" hidden="1" outlineLevel="1" x14ac:dyDescent="0.2">
      <c r="B5" s="28" t="s">
        <v>5</v>
      </c>
      <c r="C5" s="29" t="s">
        <v>50</v>
      </c>
      <c r="D5" s="29" t="s">
        <v>57</v>
      </c>
      <c r="E5" s="30">
        <v>0</v>
      </c>
      <c r="F5" s="31">
        <v>45785</v>
      </c>
      <c r="G5" s="31">
        <f>F5+1</f>
        <v>45786</v>
      </c>
      <c r="H5" s="29">
        <f>G5-F5+1</f>
        <v>2</v>
      </c>
      <c r="I5" s="32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  <c r="AN5" s="33"/>
      <c r="AO5" s="33"/>
      <c r="AP5" s="33"/>
      <c r="AQ5" s="33"/>
      <c r="AR5" s="33"/>
      <c r="AS5" s="33"/>
      <c r="AT5" s="33"/>
      <c r="AU5" s="33"/>
      <c r="AV5" s="33"/>
      <c r="AW5" s="33"/>
      <c r="AX5" s="33"/>
      <c r="AY5" s="33"/>
      <c r="AZ5" s="33"/>
      <c r="BA5" s="33"/>
      <c r="BB5" s="33"/>
      <c r="BC5" s="33"/>
      <c r="BD5" s="33"/>
      <c r="BE5" s="33"/>
      <c r="BF5" s="33"/>
      <c r="BG5" s="33"/>
      <c r="BH5" s="33"/>
      <c r="BI5" s="33"/>
      <c r="BJ5" s="33"/>
      <c r="BK5" s="33"/>
      <c r="BL5" s="33"/>
      <c r="BM5" s="33"/>
      <c r="BN5" s="33"/>
      <c r="BO5" s="33"/>
      <c r="BP5" s="33"/>
      <c r="BQ5" s="33"/>
      <c r="BR5" s="33"/>
      <c r="BS5" s="33"/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/>
      <c r="DQ5" s="33"/>
      <c r="DR5" s="33"/>
      <c r="DS5" s="33"/>
      <c r="DT5" s="33"/>
      <c r="DU5" s="33"/>
      <c r="DV5" s="33"/>
      <c r="DW5" s="33"/>
      <c r="DX5" s="33"/>
      <c r="DY5" s="33"/>
      <c r="DZ5" s="33"/>
      <c r="EA5" s="33"/>
      <c r="EB5" s="33"/>
      <c r="EC5" s="33"/>
      <c r="ED5" s="33"/>
      <c r="EE5" s="33"/>
      <c r="EF5" s="33"/>
      <c r="EG5" s="33"/>
      <c r="EH5" s="33"/>
      <c r="EI5" s="33"/>
      <c r="EJ5" s="33"/>
      <c r="EK5" s="33"/>
    </row>
    <row r="6" spans="2:141" s="34" customFormat="1" ht="14.25" hidden="1" outlineLevel="1" x14ac:dyDescent="0.2">
      <c r="B6" s="28" t="s">
        <v>6</v>
      </c>
      <c r="C6" s="29" t="s">
        <v>53</v>
      </c>
      <c r="D6" s="29" t="s">
        <v>56</v>
      </c>
      <c r="E6" s="30">
        <v>0</v>
      </c>
      <c r="F6" s="31">
        <v>45787</v>
      </c>
      <c r="G6" s="31">
        <f>F6+8</f>
        <v>45795</v>
      </c>
      <c r="H6" s="29">
        <f>G6-F6+1</f>
        <v>9</v>
      </c>
      <c r="I6" s="32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  <c r="AN6" s="33"/>
      <c r="AO6" s="33"/>
      <c r="AP6" s="33"/>
      <c r="AQ6" s="33"/>
      <c r="AR6" s="33"/>
      <c r="AS6" s="33"/>
      <c r="AT6" s="33"/>
      <c r="AU6" s="33"/>
      <c r="AV6" s="33"/>
      <c r="AW6" s="33"/>
      <c r="AX6" s="33"/>
      <c r="AY6" s="33"/>
      <c r="AZ6" s="33"/>
      <c r="BA6" s="33"/>
      <c r="BB6" s="33"/>
      <c r="BC6" s="33"/>
      <c r="BD6" s="33"/>
      <c r="BE6" s="33"/>
      <c r="BF6" s="33"/>
      <c r="BG6" s="33"/>
      <c r="BH6" s="33"/>
      <c r="BI6" s="33"/>
      <c r="BJ6" s="33"/>
      <c r="BK6" s="33"/>
      <c r="BL6" s="33"/>
      <c r="BM6" s="33"/>
      <c r="BN6" s="33"/>
      <c r="BO6" s="33"/>
      <c r="BP6" s="33"/>
      <c r="BQ6" s="33"/>
      <c r="BR6" s="33"/>
      <c r="BS6" s="33"/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/>
      <c r="DQ6" s="33"/>
      <c r="DR6" s="33"/>
      <c r="DS6" s="33"/>
      <c r="DT6" s="33"/>
      <c r="DU6" s="33"/>
      <c r="DV6" s="33"/>
      <c r="DW6" s="33"/>
      <c r="DX6" s="33"/>
      <c r="DY6" s="33"/>
      <c r="DZ6" s="33"/>
      <c r="EA6" s="33"/>
      <c r="EB6" s="33"/>
      <c r="EC6" s="33"/>
      <c r="ED6" s="33"/>
      <c r="EE6" s="33"/>
      <c r="EF6" s="33"/>
      <c r="EG6" s="33"/>
      <c r="EH6" s="33"/>
      <c r="EI6" s="33"/>
      <c r="EJ6" s="33"/>
      <c r="EK6" s="33"/>
    </row>
    <row r="7" spans="2:141" s="34" customFormat="1" ht="14.25" hidden="1" outlineLevel="1" x14ac:dyDescent="0.2">
      <c r="B7" s="28" t="s">
        <v>7</v>
      </c>
      <c r="C7" s="29" t="s">
        <v>54</v>
      </c>
      <c r="D7" s="29" t="s">
        <v>55</v>
      </c>
      <c r="E7" s="30">
        <v>0</v>
      </c>
      <c r="F7" s="31">
        <v>45789</v>
      </c>
      <c r="G7" s="31">
        <f>F7+13</f>
        <v>45802</v>
      </c>
      <c r="H7" s="29">
        <f t="shared" ref="H7:H10" si="81">G7-F7+1</f>
        <v>14</v>
      </c>
      <c r="I7" s="32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 t="s">
        <v>4</v>
      </c>
      <c r="AB7" s="33"/>
      <c r="AC7" s="33"/>
      <c r="AD7" s="33"/>
      <c r="AE7" s="33"/>
      <c r="AF7" s="33"/>
      <c r="AG7" s="33"/>
      <c r="AH7" s="33"/>
      <c r="AI7" s="33"/>
      <c r="AJ7" s="33" t="s">
        <v>4</v>
      </c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33"/>
      <c r="BE7" s="33"/>
      <c r="BF7" s="33"/>
      <c r="BG7" s="33"/>
      <c r="BH7" s="33"/>
      <c r="BI7" s="33"/>
      <c r="BJ7" s="33"/>
      <c r="BK7" s="33"/>
      <c r="BL7" s="33"/>
      <c r="BM7" s="33"/>
      <c r="BN7" s="33"/>
      <c r="BO7" s="33"/>
      <c r="BP7" s="33"/>
      <c r="BQ7" s="33"/>
      <c r="BR7" s="33"/>
      <c r="BS7" s="33"/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/>
      <c r="DQ7" s="33"/>
      <c r="DR7" s="33"/>
      <c r="DS7" s="33"/>
      <c r="DT7" s="33"/>
      <c r="DU7" s="33"/>
      <c r="DV7" s="33"/>
      <c r="DW7" s="33"/>
      <c r="DX7" s="33"/>
      <c r="DY7" s="33"/>
      <c r="DZ7" s="33"/>
      <c r="EA7" s="33"/>
      <c r="EB7" s="33"/>
      <c r="EC7" s="33"/>
      <c r="ED7" s="33"/>
      <c r="EE7" s="33"/>
      <c r="EF7" s="33"/>
      <c r="EG7" s="33"/>
      <c r="EH7" s="33"/>
      <c r="EI7" s="33"/>
      <c r="EJ7" s="33"/>
      <c r="EK7" s="33"/>
    </row>
    <row r="8" spans="2:141" s="34" customFormat="1" ht="14.25" hidden="1" outlineLevel="1" x14ac:dyDescent="0.2">
      <c r="B8" s="28" t="s">
        <v>23</v>
      </c>
      <c r="C8" s="29" t="s">
        <v>58</v>
      </c>
      <c r="D8" s="29" t="s">
        <v>61</v>
      </c>
      <c r="E8" s="30">
        <v>0</v>
      </c>
      <c r="F8" s="31">
        <v>45796</v>
      </c>
      <c r="G8" s="31">
        <f>F8+10</f>
        <v>45806</v>
      </c>
      <c r="H8" s="29">
        <f t="shared" si="81"/>
        <v>11</v>
      </c>
      <c r="I8" s="32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33"/>
      <c r="BE8" s="33"/>
      <c r="BF8" s="33"/>
      <c r="BG8" s="33"/>
      <c r="BH8" s="33"/>
      <c r="BI8" s="33"/>
      <c r="BJ8" s="33"/>
      <c r="BK8" s="33"/>
      <c r="BL8" s="33"/>
      <c r="BM8" s="33"/>
      <c r="BN8" s="33"/>
      <c r="BO8" s="33"/>
      <c r="BP8" s="33"/>
      <c r="BQ8" s="33"/>
      <c r="BR8" s="33"/>
      <c r="BS8" s="33"/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/>
      <c r="DQ8" s="33"/>
      <c r="DR8" s="33"/>
      <c r="DS8" s="33"/>
      <c r="DT8" s="33"/>
      <c r="DU8" s="33"/>
      <c r="DV8" s="33"/>
      <c r="DW8" s="33"/>
      <c r="DX8" s="33"/>
      <c r="DY8" s="33"/>
      <c r="DZ8" s="33"/>
      <c r="EA8" s="33"/>
      <c r="EB8" s="33"/>
      <c r="EC8" s="33"/>
      <c r="ED8" s="33"/>
      <c r="EE8" s="33"/>
      <c r="EF8" s="33"/>
      <c r="EG8" s="33"/>
      <c r="EH8" s="33"/>
      <c r="EI8" s="33"/>
      <c r="EJ8" s="33"/>
      <c r="EK8" s="33"/>
    </row>
    <row r="9" spans="2:141" s="34" customFormat="1" ht="14.25" hidden="1" outlineLevel="1" x14ac:dyDescent="0.2">
      <c r="B9" s="29" t="s">
        <v>33</v>
      </c>
      <c r="C9" s="29" t="s">
        <v>60</v>
      </c>
      <c r="D9" s="29" t="s">
        <v>61</v>
      </c>
      <c r="E9" s="30">
        <v>0</v>
      </c>
      <c r="F9" s="31">
        <v>45799</v>
      </c>
      <c r="G9" s="31">
        <f>F9+10</f>
        <v>45809</v>
      </c>
      <c r="H9" s="29">
        <f t="shared" si="81"/>
        <v>11</v>
      </c>
      <c r="I9" s="3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/>
      <c r="DQ9" s="33"/>
      <c r="DR9" s="33"/>
      <c r="DS9" s="33"/>
      <c r="DT9" s="33"/>
      <c r="DU9" s="33"/>
      <c r="DV9" s="33"/>
      <c r="DW9" s="33"/>
      <c r="DX9" s="33"/>
      <c r="DY9" s="33"/>
      <c r="DZ9" s="33"/>
      <c r="EA9" s="33"/>
      <c r="EB9" s="33"/>
      <c r="EC9" s="33"/>
      <c r="ED9" s="33"/>
      <c r="EE9" s="33"/>
      <c r="EF9" s="33"/>
      <c r="EG9" s="33"/>
      <c r="EH9" s="33"/>
      <c r="EI9" s="33"/>
      <c r="EJ9" s="33"/>
      <c r="EK9" s="33"/>
    </row>
    <row r="10" spans="2:141" s="34" customFormat="1" ht="14.25" hidden="1" outlineLevel="1" x14ac:dyDescent="0.2">
      <c r="B10" s="28" t="s">
        <v>25</v>
      </c>
      <c r="C10" s="29" t="s">
        <v>59</v>
      </c>
      <c r="D10" s="29" t="s">
        <v>62</v>
      </c>
      <c r="E10" s="30">
        <v>0</v>
      </c>
      <c r="F10" s="31">
        <v>45810</v>
      </c>
      <c r="G10" s="31">
        <f>F10+13</f>
        <v>45823</v>
      </c>
      <c r="H10" s="29">
        <f t="shared" si="81"/>
        <v>14</v>
      </c>
      <c r="I10" s="32" t="s">
        <v>4</v>
      </c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/>
      <c r="DQ10" s="33"/>
      <c r="DR10" s="33"/>
      <c r="DS10" s="33"/>
      <c r="DT10" s="33"/>
      <c r="DU10" s="33"/>
      <c r="DV10" s="33"/>
      <c r="DW10" s="33"/>
      <c r="DX10" s="33"/>
      <c r="DY10" s="33"/>
      <c r="DZ10" s="33"/>
      <c r="EA10" s="33"/>
      <c r="EB10" s="33"/>
      <c r="EC10" s="33"/>
      <c r="ED10" s="33"/>
      <c r="EE10" s="33"/>
      <c r="EF10" s="33"/>
      <c r="EG10" s="33"/>
      <c r="EH10" s="33"/>
      <c r="EI10" s="33"/>
      <c r="EJ10" s="33"/>
      <c r="EK10" s="33"/>
    </row>
    <row r="11" spans="2:141" s="55" customFormat="1" ht="14.25" collapsed="1" x14ac:dyDescent="0.2">
      <c r="B11" s="48">
        <v>2</v>
      </c>
      <c r="C11" s="49" t="s">
        <v>51</v>
      </c>
      <c r="D11" s="50" t="s">
        <v>216</v>
      </c>
      <c r="E11" s="51"/>
      <c r="F11" s="52">
        <f>F12</f>
        <v>45789</v>
      </c>
      <c r="G11" s="52">
        <f>G20</f>
        <v>45806</v>
      </c>
      <c r="H11" s="50">
        <f>G11-F11+1</f>
        <v>18</v>
      </c>
      <c r="I11" s="53" t="s">
        <v>4</v>
      </c>
      <c r="J11" s="54"/>
      <c r="K11" s="54"/>
      <c r="L11" s="54"/>
      <c r="M11" s="54"/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4"/>
      <c r="AF11" s="54"/>
      <c r="AG11" s="54"/>
      <c r="AH11" s="54"/>
      <c r="AI11" s="54"/>
      <c r="AJ11" s="54"/>
      <c r="AK11" s="54"/>
      <c r="AL11" s="54"/>
      <c r="AM11" s="54"/>
      <c r="AN11" s="54"/>
      <c r="AO11" s="54"/>
      <c r="AP11" s="54"/>
      <c r="AQ11" s="54"/>
      <c r="AR11" s="54"/>
      <c r="AS11" s="54"/>
      <c r="AT11" s="54"/>
      <c r="AU11" s="54"/>
      <c r="AV11" s="54"/>
      <c r="AW11" s="54"/>
      <c r="AX11" s="54"/>
      <c r="AY11" s="54"/>
      <c r="AZ11" s="54"/>
      <c r="BA11" s="54"/>
      <c r="BB11" s="54"/>
      <c r="BC11" s="54"/>
      <c r="BD11" s="54"/>
      <c r="BE11" s="54"/>
      <c r="BF11" s="54"/>
      <c r="BG11" s="54"/>
      <c r="BH11" s="54"/>
      <c r="BI11" s="54"/>
      <c r="BJ11" s="54"/>
      <c r="BK11" s="54"/>
      <c r="BL11" s="54"/>
      <c r="BM11" s="54"/>
      <c r="BN11" s="54"/>
      <c r="BO11" s="54"/>
      <c r="BP11" s="54"/>
      <c r="BQ11" s="54"/>
      <c r="BR11" s="54"/>
      <c r="BS11" s="54"/>
      <c r="BT11" s="54"/>
      <c r="BU11" s="54"/>
      <c r="BV11" s="54"/>
      <c r="BW11" s="54"/>
      <c r="BX11" s="54"/>
      <c r="BY11" s="54"/>
      <c r="BZ11" s="54"/>
      <c r="CA11" s="54"/>
      <c r="CB11" s="54"/>
      <c r="CC11" s="54"/>
      <c r="CD11" s="54"/>
      <c r="CE11" s="54"/>
      <c r="CF11" s="54"/>
      <c r="CG11" s="54"/>
      <c r="CH11" s="54"/>
      <c r="CI11" s="54"/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  <c r="DI11" s="54"/>
      <c r="DJ11" s="54"/>
      <c r="DK11" s="54"/>
      <c r="DL11" s="54"/>
      <c r="DM11" s="54"/>
      <c r="DN11" s="54"/>
      <c r="DO11" s="54"/>
      <c r="DP11" s="54"/>
      <c r="DQ11" s="54"/>
      <c r="DR11" s="54"/>
      <c r="DS11" s="54"/>
      <c r="DT11" s="54"/>
      <c r="DU11" s="54"/>
      <c r="DV11" s="54"/>
      <c r="DW11" s="54"/>
      <c r="DX11" s="54"/>
      <c r="DY11" s="54"/>
      <c r="DZ11" s="54"/>
      <c r="EA11" s="54"/>
      <c r="EB11" s="54"/>
      <c r="EC11" s="54"/>
      <c r="ED11" s="54"/>
      <c r="EE11" s="54"/>
      <c r="EF11" s="54"/>
      <c r="EG11" s="54"/>
      <c r="EH11" s="54"/>
      <c r="EI11" s="54"/>
      <c r="EJ11" s="54"/>
      <c r="EK11" s="54"/>
    </row>
    <row r="12" spans="2:141" s="34" customFormat="1" ht="14.25" hidden="1" outlineLevel="1" x14ac:dyDescent="0.2">
      <c r="B12" s="28">
        <v>2.1</v>
      </c>
      <c r="C12" s="29" t="s">
        <v>63</v>
      </c>
      <c r="D12" s="29" t="s">
        <v>56</v>
      </c>
      <c r="E12" s="30">
        <v>0</v>
      </c>
      <c r="F12" s="31">
        <v>45789</v>
      </c>
      <c r="G12" s="31">
        <f>F12</f>
        <v>45789</v>
      </c>
      <c r="H12" s="29">
        <f>G12-F12+1</f>
        <v>1</v>
      </c>
      <c r="I12" s="32" t="s">
        <v>4</v>
      </c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5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/>
      <c r="DQ12" s="33"/>
      <c r="DR12" s="33"/>
      <c r="DS12" s="33"/>
      <c r="DT12" s="33"/>
      <c r="DU12" s="33"/>
      <c r="DV12" s="33"/>
      <c r="DW12" s="33"/>
      <c r="DX12" s="33"/>
      <c r="DY12" s="33"/>
      <c r="DZ12" s="33"/>
      <c r="EA12" s="33"/>
      <c r="EB12" s="33"/>
      <c r="EC12" s="33"/>
      <c r="ED12" s="33"/>
      <c r="EE12" s="33"/>
      <c r="EF12" s="33"/>
      <c r="EG12" s="33"/>
      <c r="EH12" s="33"/>
      <c r="EI12" s="33"/>
      <c r="EJ12" s="33"/>
      <c r="EK12" s="33"/>
    </row>
    <row r="13" spans="2:141" s="34" customFormat="1" ht="14.25" hidden="1" outlineLevel="1" x14ac:dyDescent="0.2">
      <c r="B13" s="28">
        <v>2.2000000000000002</v>
      </c>
      <c r="C13" s="29" t="s">
        <v>64</v>
      </c>
      <c r="D13" s="29" t="s">
        <v>56</v>
      </c>
      <c r="E13" s="30">
        <v>0</v>
      </c>
      <c r="F13" s="31">
        <f>G12+1</f>
        <v>45790</v>
      </c>
      <c r="G13" s="31">
        <f>F13</f>
        <v>45790</v>
      </c>
      <c r="H13" s="29">
        <f>G13-F13+1</f>
        <v>1</v>
      </c>
      <c r="I13" s="3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/>
      <c r="DQ13" s="33"/>
      <c r="DR13" s="33"/>
      <c r="DS13" s="33"/>
      <c r="DT13" s="33"/>
      <c r="DU13" s="33"/>
      <c r="DV13" s="33"/>
      <c r="DW13" s="33"/>
      <c r="DX13" s="33"/>
      <c r="DY13" s="33"/>
      <c r="DZ13" s="33"/>
      <c r="EA13" s="33"/>
      <c r="EB13" s="33"/>
      <c r="EC13" s="33"/>
      <c r="ED13" s="33"/>
      <c r="EE13" s="33"/>
      <c r="EF13" s="33"/>
      <c r="EG13" s="33"/>
      <c r="EH13" s="33"/>
      <c r="EI13" s="33"/>
      <c r="EJ13" s="33"/>
      <c r="EK13" s="33"/>
    </row>
    <row r="14" spans="2:141" s="34" customFormat="1" ht="14.25" hidden="1" outlineLevel="1" x14ac:dyDescent="0.2">
      <c r="B14" s="28">
        <v>2.2999999999999998</v>
      </c>
      <c r="C14" s="29" t="s">
        <v>65</v>
      </c>
      <c r="D14" s="29" t="s">
        <v>56</v>
      </c>
      <c r="E14" s="30">
        <v>0</v>
      </c>
      <c r="F14" s="31">
        <f t="shared" ref="F14:F20" si="82">G13+1</f>
        <v>45791</v>
      </c>
      <c r="G14" s="31">
        <f t="shared" ref="G14:G20" si="83">F14+1</f>
        <v>45792</v>
      </c>
      <c r="H14" s="29">
        <f t="shared" ref="H14:H15" si="84">G14-F14+1</f>
        <v>2</v>
      </c>
      <c r="I14" s="3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/>
      <c r="DQ14" s="33"/>
      <c r="DR14" s="33"/>
      <c r="DS14" s="33"/>
      <c r="DT14" s="33"/>
      <c r="DU14" s="33"/>
      <c r="DV14" s="33"/>
      <c r="DW14" s="33"/>
      <c r="DX14" s="33"/>
      <c r="DY14" s="33"/>
      <c r="DZ14" s="33"/>
      <c r="EA14" s="33"/>
      <c r="EB14" s="33"/>
      <c r="EC14" s="33"/>
      <c r="ED14" s="33"/>
      <c r="EE14" s="33"/>
      <c r="EF14" s="33"/>
      <c r="EG14" s="33"/>
      <c r="EH14" s="33"/>
      <c r="EI14" s="33"/>
      <c r="EJ14" s="33"/>
      <c r="EK14" s="33"/>
    </row>
    <row r="15" spans="2:141" s="34" customFormat="1" ht="14.25" hidden="1" outlineLevel="1" x14ac:dyDescent="0.2">
      <c r="B15" s="28">
        <v>2.4</v>
      </c>
      <c r="C15" s="29" t="s">
        <v>66</v>
      </c>
      <c r="D15" s="29" t="s">
        <v>56</v>
      </c>
      <c r="E15" s="30">
        <v>0</v>
      </c>
      <c r="F15" s="31">
        <f t="shared" si="82"/>
        <v>45793</v>
      </c>
      <c r="G15" s="31">
        <f>F15+3</f>
        <v>45796</v>
      </c>
      <c r="H15" s="29">
        <f t="shared" si="84"/>
        <v>4</v>
      </c>
      <c r="I15" s="3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/>
      <c r="DQ15" s="33"/>
      <c r="DR15" s="33"/>
      <c r="DS15" s="33"/>
      <c r="DT15" s="33"/>
      <c r="DU15" s="33"/>
      <c r="DV15" s="33"/>
      <c r="DW15" s="33"/>
      <c r="DX15" s="33"/>
      <c r="DY15" s="33"/>
      <c r="DZ15" s="33"/>
      <c r="EA15" s="33"/>
      <c r="EB15" s="33"/>
      <c r="EC15" s="33"/>
      <c r="ED15" s="33"/>
      <c r="EE15" s="33"/>
      <c r="EF15" s="33"/>
      <c r="EG15" s="33"/>
      <c r="EH15" s="33"/>
      <c r="EI15" s="33"/>
      <c r="EJ15" s="33"/>
      <c r="EK15" s="33"/>
    </row>
    <row r="16" spans="2:141" s="34" customFormat="1" ht="14.25" hidden="1" outlineLevel="1" x14ac:dyDescent="0.2">
      <c r="B16" s="28">
        <v>2.5</v>
      </c>
      <c r="C16" s="29" t="s">
        <v>67</v>
      </c>
      <c r="D16" s="29" t="s">
        <v>56</v>
      </c>
      <c r="E16" s="30">
        <v>0</v>
      </c>
      <c r="F16" s="31">
        <f t="shared" si="82"/>
        <v>45797</v>
      </c>
      <c r="G16" s="31">
        <f t="shared" si="83"/>
        <v>45798</v>
      </c>
      <c r="H16" s="29">
        <f t="shared" ref="H16:H28" si="85">G16-F16+1</f>
        <v>2</v>
      </c>
      <c r="I16" s="3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/>
      <c r="DQ16" s="33"/>
      <c r="DR16" s="33"/>
      <c r="DS16" s="33"/>
      <c r="DT16" s="33"/>
      <c r="DU16" s="33"/>
      <c r="DV16" s="33"/>
      <c r="DW16" s="33"/>
      <c r="DX16" s="33"/>
      <c r="DY16" s="33"/>
      <c r="DZ16" s="33"/>
      <c r="EA16" s="33"/>
      <c r="EB16" s="33"/>
      <c r="EC16" s="33"/>
      <c r="ED16" s="33"/>
      <c r="EE16" s="33"/>
      <c r="EF16" s="33"/>
      <c r="EG16" s="33"/>
      <c r="EH16" s="33"/>
      <c r="EI16" s="33"/>
      <c r="EJ16" s="33"/>
      <c r="EK16" s="33"/>
    </row>
    <row r="17" spans="2:141" s="34" customFormat="1" ht="14.25" hidden="1" outlineLevel="1" x14ac:dyDescent="0.2">
      <c r="B17" s="28">
        <v>2.6</v>
      </c>
      <c r="C17" s="29" t="s">
        <v>68</v>
      </c>
      <c r="D17" s="29" t="s">
        <v>56</v>
      </c>
      <c r="E17" s="30">
        <v>0</v>
      </c>
      <c r="F17" s="31">
        <f t="shared" si="82"/>
        <v>45799</v>
      </c>
      <c r="G17" s="31">
        <f>F17+2</f>
        <v>45801</v>
      </c>
      <c r="H17" s="29">
        <f t="shared" si="85"/>
        <v>3</v>
      </c>
      <c r="I17" s="32" t="s">
        <v>4</v>
      </c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3"/>
      <c r="DQ17" s="33"/>
      <c r="DR17" s="33"/>
      <c r="DS17" s="33"/>
      <c r="DT17" s="33"/>
      <c r="DU17" s="33"/>
      <c r="DV17" s="33"/>
      <c r="DW17" s="33"/>
      <c r="DX17" s="33"/>
      <c r="DY17" s="33"/>
      <c r="DZ17" s="33"/>
      <c r="EA17" s="33"/>
      <c r="EB17" s="33"/>
      <c r="EC17" s="33"/>
      <c r="ED17" s="33"/>
      <c r="EE17" s="33"/>
      <c r="EF17" s="33"/>
      <c r="EG17" s="33"/>
      <c r="EH17" s="33"/>
      <c r="EI17" s="33"/>
      <c r="EJ17" s="33"/>
      <c r="EK17" s="33"/>
    </row>
    <row r="18" spans="2:141" s="34" customFormat="1" ht="14.25" hidden="1" outlineLevel="1" x14ac:dyDescent="0.2">
      <c r="B18" s="28">
        <v>2.7</v>
      </c>
      <c r="C18" s="29" t="s">
        <v>69</v>
      </c>
      <c r="D18" s="29" t="s">
        <v>56</v>
      </c>
      <c r="E18" s="30">
        <v>0</v>
      </c>
      <c r="F18" s="31">
        <f t="shared" si="82"/>
        <v>45802</v>
      </c>
      <c r="G18" s="31">
        <f>F18</f>
        <v>45802</v>
      </c>
      <c r="H18" s="29">
        <f t="shared" si="85"/>
        <v>1</v>
      </c>
      <c r="I18" s="3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/>
      <c r="DQ18" s="33"/>
      <c r="DR18" s="33"/>
      <c r="DS18" s="33"/>
      <c r="DT18" s="33"/>
      <c r="DU18" s="33"/>
      <c r="DV18" s="33"/>
      <c r="DW18" s="33"/>
      <c r="DX18" s="33"/>
      <c r="DY18" s="33"/>
      <c r="DZ18" s="33"/>
      <c r="EA18" s="33"/>
      <c r="EB18" s="33"/>
      <c r="EC18" s="33"/>
      <c r="ED18" s="33"/>
      <c r="EE18" s="33"/>
      <c r="EF18" s="33"/>
      <c r="EG18" s="33"/>
      <c r="EH18" s="33"/>
      <c r="EI18" s="33"/>
      <c r="EJ18" s="33"/>
      <c r="EK18" s="33"/>
    </row>
    <row r="19" spans="2:141" s="34" customFormat="1" ht="14.25" hidden="1" outlineLevel="1" x14ac:dyDescent="0.2">
      <c r="B19" s="28">
        <v>2.8</v>
      </c>
      <c r="C19" s="29" t="s">
        <v>213</v>
      </c>
      <c r="D19" s="29" t="s">
        <v>56</v>
      </c>
      <c r="E19" s="30">
        <v>0</v>
      </c>
      <c r="F19" s="31">
        <f t="shared" si="82"/>
        <v>45803</v>
      </c>
      <c r="G19" s="31">
        <f>F19+1</f>
        <v>45804</v>
      </c>
      <c r="H19" s="29">
        <f t="shared" si="85"/>
        <v>2</v>
      </c>
      <c r="I19" s="32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3"/>
      <c r="DQ19" s="33"/>
      <c r="DR19" s="33"/>
      <c r="DS19" s="33"/>
      <c r="DT19" s="33"/>
      <c r="DU19" s="33"/>
      <c r="DV19" s="33"/>
      <c r="DW19" s="33"/>
      <c r="DX19" s="33"/>
      <c r="DY19" s="33"/>
      <c r="DZ19" s="33"/>
      <c r="EA19" s="33"/>
      <c r="EB19" s="33"/>
      <c r="EC19" s="33"/>
      <c r="ED19" s="33"/>
      <c r="EE19" s="33"/>
      <c r="EF19" s="33"/>
      <c r="EG19" s="33"/>
      <c r="EH19" s="33"/>
      <c r="EI19" s="33"/>
      <c r="EJ19" s="33"/>
      <c r="EK19" s="33"/>
    </row>
    <row r="20" spans="2:141" s="34" customFormat="1" ht="14.25" hidden="1" outlineLevel="1" x14ac:dyDescent="0.2">
      <c r="B20" s="28">
        <v>2.9</v>
      </c>
      <c r="C20" s="29" t="s">
        <v>70</v>
      </c>
      <c r="D20" s="29" t="s">
        <v>71</v>
      </c>
      <c r="E20" s="30">
        <v>0</v>
      </c>
      <c r="F20" s="31">
        <f t="shared" si="82"/>
        <v>45805</v>
      </c>
      <c r="G20" s="31">
        <f t="shared" si="83"/>
        <v>45806</v>
      </c>
      <c r="H20" s="29">
        <f t="shared" si="85"/>
        <v>2</v>
      </c>
      <c r="I20" s="32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/>
      <c r="DQ20" s="33"/>
      <c r="DR20" s="33"/>
      <c r="DS20" s="33"/>
      <c r="DT20" s="33"/>
      <c r="DU20" s="33"/>
      <c r="DV20" s="33"/>
      <c r="DW20" s="33"/>
      <c r="DX20" s="33"/>
      <c r="DY20" s="33"/>
      <c r="DZ20" s="33"/>
      <c r="EA20" s="33"/>
      <c r="EB20" s="33"/>
      <c r="EC20" s="33"/>
      <c r="ED20" s="33"/>
      <c r="EE20" s="33"/>
      <c r="EF20" s="33"/>
      <c r="EG20" s="33"/>
      <c r="EH20" s="33"/>
      <c r="EI20" s="33"/>
      <c r="EJ20" s="33"/>
      <c r="EK20" s="33"/>
    </row>
    <row r="21" spans="2:141" s="55" customFormat="1" ht="14.25" collapsed="1" x14ac:dyDescent="0.2">
      <c r="B21" s="48">
        <v>3</v>
      </c>
      <c r="C21" s="49" t="s">
        <v>72</v>
      </c>
      <c r="D21" s="50" t="s">
        <v>217</v>
      </c>
      <c r="E21" s="51"/>
      <c r="F21" s="52">
        <f>F22</f>
        <v>45789</v>
      </c>
      <c r="G21" s="52">
        <f>G45</f>
        <v>45829</v>
      </c>
      <c r="H21" s="50">
        <f>G21-F21+1</f>
        <v>41</v>
      </c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4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4"/>
      <c r="BH21" s="54"/>
      <c r="BI21" s="54"/>
      <c r="BJ21" s="54"/>
      <c r="BK21" s="54"/>
      <c r="BL21" s="54"/>
      <c r="BM21" s="54"/>
      <c r="BN21" s="54"/>
      <c r="BO21" s="54"/>
      <c r="BP21" s="54"/>
      <c r="BQ21" s="54"/>
      <c r="BR21" s="54"/>
      <c r="BS21" s="54"/>
      <c r="BT21" s="54"/>
      <c r="BU21" s="54"/>
      <c r="BV21" s="54"/>
      <c r="BW21" s="54"/>
      <c r="BX21" s="54"/>
      <c r="BY21" s="54"/>
      <c r="BZ21" s="54"/>
      <c r="CA21" s="54"/>
      <c r="CB21" s="54"/>
      <c r="CC21" s="54"/>
      <c r="CD21" s="54"/>
      <c r="CE21" s="54"/>
      <c r="CF21" s="54"/>
      <c r="CG21" s="54"/>
      <c r="CH21" s="54"/>
      <c r="CI21" s="54"/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  <c r="DI21" s="54"/>
      <c r="DJ21" s="54"/>
      <c r="DK21" s="54"/>
      <c r="DL21" s="54"/>
      <c r="DM21" s="54"/>
      <c r="DN21" s="54"/>
      <c r="DO21" s="54"/>
      <c r="DP21" s="54"/>
      <c r="DQ21" s="54"/>
      <c r="DR21" s="54"/>
      <c r="DS21" s="54"/>
      <c r="DT21" s="54"/>
      <c r="DU21" s="54"/>
      <c r="DV21" s="54"/>
      <c r="DW21" s="54"/>
      <c r="DX21" s="54"/>
      <c r="DY21" s="54"/>
      <c r="DZ21" s="54"/>
      <c r="EA21" s="54"/>
      <c r="EB21" s="54"/>
      <c r="EC21" s="54"/>
      <c r="ED21" s="54"/>
      <c r="EE21" s="54"/>
      <c r="EF21" s="54"/>
      <c r="EG21" s="54"/>
      <c r="EH21" s="54"/>
      <c r="EI21" s="54"/>
      <c r="EJ21" s="54"/>
      <c r="EK21" s="54"/>
    </row>
    <row r="22" spans="2:141" s="34" customFormat="1" ht="14.25" hidden="1" outlineLevel="1" x14ac:dyDescent="0.2">
      <c r="B22" s="28">
        <v>3.1</v>
      </c>
      <c r="C22" s="29" t="s">
        <v>73</v>
      </c>
      <c r="D22" s="29" t="s">
        <v>71</v>
      </c>
      <c r="E22" s="30">
        <v>0</v>
      </c>
      <c r="F22" s="31">
        <v>45789</v>
      </c>
      <c r="G22" s="31">
        <f>F22</f>
        <v>45789</v>
      </c>
      <c r="H22" s="29">
        <f t="shared" si="85"/>
        <v>1</v>
      </c>
      <c r="I22" s="32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/>
      <c r="DQ22" s="33"/>
      <c r="DR22" s="33"/>
      <c r="DS22" s="33"/>
      <c r="DT22" s="33"/>
      <c r="DU22" s="33"/>
      <c r="DV22" s="33"/>
      <c r="DW22" s="33"/>
      <c r="DX22" s="33"/>
      <c r="DY22" s="33"/>
      <c r="DZ22" s="33"/>
      <c r="EA22" s="33"/>
      <c r="EB22" s="33"/>
      <c r="EC22" s="33"/>
      <c r="ED22" s="33"/>
      <c r="EE22" s="33"/>
      <c r="EF22" s="33"/>
      <c r="EG22" s="33"/>
      <c r="EH22" s="33"/>
      <c r="EI22" s="33"/>
      <c r="EJ22" s="33"/>
      <c r="EK22" s="33"/>
    </row>
    <row r="23" spans="2:141" s="34" customFormat="1" ht="14.25" hidden="1" outlineLevel="1" x14ac:dyDescent="0.2">
      <c r="B23" s="28">
        <v>3.2</v>
      </c>
      <c r="C23" s="29" t="s">
        <v>74</v>
      </c>
      <c r="D23" s="29" t="s">
        <v>71</v>
      </c>
      <c r="E23" s="30">
        <v>0</v>
      </c>
      <c r="F23" s="31">
        <f t="shared" ref="F23:F45" si="86">G22+1</f>
        <v>45790</v>
      </c>
      <c r="G23" s="31">
        <f>F23</f>
        <v>45790</v>
      </c>
      <c r="H23" s="29">
        <f t="shared" si="85"/>
        <v>1</v>
      </c>
      <c r="I23" s="32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/>
      <c r="DQ23" s="33"/>
      <c r="DR23" s="33"/>
      <c r="DS23" s="33"/>
      <c r="DT23" s="33"/>
      <c r="DU23" s="33"/>
      <c r="DV23" s="33"/>
      <c r="DW23" s="33"/>
      <c r="DX23" s="33"/>
      <c r="DY23" s="33"/>
      <c r="DZ23" s="33"/>
      <c r="EA23" s="33"/>
      <c r="EB23" s="33"/>
      <c r="EC23" s="33"/>
      <c r="ED23" s="33"/>
      <c r="EE23" s="33"/>
      <c r="EF23" s="33"/>
      <c r="EG23" s="33"/>
      <c r="EH23" s="33"/>
      <c r="EI23" s="33"/>
      <c r="EJ23" s="33"/>
      <c r="EK23" s="33"/>
    </row>
    <row r="24" spans="2:141" s="34" customFormat="1" ht="14.25" hidden="1" outlineLevel="1" x14ac:dyDescent="0.2">
      <c r="B24" s="28">
        <v>3.3</v>
      </c>
      <c r="C24" s="29" t="s">
        <v>75</v>
      </c>
      <c r="D24" s="29" t="s">
        <v>71</v>
      </c>
      <c r="E24" s="30">
        <v>0</v>
      </c>
      <c r="F24" s="31">
        <f t="shared" si="86"/>
        <v>45791</v>
      </c>
      <c r="G24" s="31">
        <f>F24</f>
        <v>45791</v>
      </c>
      <c r="H24" s="29">
        <f t="shared" si="85"/>
        <v>1</v>
      </c>
      <c r="I24" s="32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33"/>
      <c r="DQ24" s="33"/>
      <c r="DR24" s="33"/>
      <c r="DS24" s="33"/>
      <c r="DT24" s="33"/>
      <c r="DU24" s="33"/>
      <c r="DV24" s="33"/>
      <c r="DW24" s="33"/>
      <c r="DX24" s="33"/>
      <c r="DY24" s="33"/>
      <c r="DZ24" s="33"/>
      <c r="EA24" s="33"/>
      <c r="EB24" s="33"/>
      <c r="EC24" s="33"/>
      <c r="ED24" s="33"/>
      <c r="EE24" s="33"/>
      <c r="EF24" s="33"/>
      <c r="EG24" s="33"/>
      <c r="EH24" s="33"/>
      <c r="EI24" s="33"/>
      <c r="EJ24" s="33"/>
      <c r="EK24" s="33"/>
    </row>
    <row r="25" spans="2:141" s="34" customFormat="1" ht="14.25" hidden="1" outlineLevel="1" x14ac:dyDescent="0.2">
      <c r="B25" s="28">
        <v>3.4</v>
      </c>
      <c r="C25" s="29" t="s">
        <v>76</v>
      </c>
      <c r="D25" s="29" t="s">
        <v>71</v>
      </c>
      <c r="E25" s="30">
        <v>0</v>
      </c>
      <c r="F25" s="31">
        <f t="shared" si="86"/>
        <v>45792</v>
      </c>
      <c r="G25" s="31">
        <f t="shared" ref="G25:G45" si="87">F25+1</f>
        <v>45793</v>
      </c>
      <c r="H25" s="29">
        <f t="shared" si="85"/>
        <v>2</v>
      </c>
      <c r="I25" s="32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33"/>
      <c r="DQ25" s="33"/>
      <c r="DR25" s="33"/>
      <c r="DS25" s="33"/>
      <c r="DT25" s="33"/>
      <c r="DU25" s="33"/>
      <c r="DV25" s="33"/>
      <c r="DW25" s="33"/>
      <c r="DX25" s="33"/>
      <c r="DY25" s="33"/>
      <c r="DZ25" s="33"/>
      <c r="EA25" s="33"/>
      <c r="EB25" s="33"/>
      <c r="EC25" s="33"/>
      <c r="ED25" s="33"/>
      <c r="EE25" s="33"/>
      <c r="EF25" s="33"/>
      <c r="EG25" s="33"/>
      <c r="EH25" s="33"/>
      <c r="EI25" s="33"/>
      <c r="EJ25" s="33"/>
      <c r="EK25" s="33"/>
    </row>
    <row r="26" spans="2:141" s="34" customFormat="1" ht="14.25" hidden="1" outlineLevel="1" x14ac:dyDescent="0.2">
      <c r="B26" s="28">
        <v>3.5</v>
      </c>
      <c r="C26" s="29" t="s">
        <v>77</v>
      </c>
      <c r="D26" s="29" t="s">
        <v>71</v>
      </c>
      <c r="E26" s="30">
        <v>0</v>
      </c>
      <c r="F26" s="31">
        <f t="shared" si="86"/>
        <v>45794</v>
      </c>
      <c r="G26" s="31">
        <f t="shared" si="87"/>
        <v>45795</v>
      </c>
      <c r="H26" s="29">
        <f t="shared" si="85"/>
        <v>2</v>
      </c>
      <c r="I26" s="32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33"/>
      <c r="DQ26" s="33"/>
      <c r="DR26" s="33"/>
      <c r="DS26" s="33"/>
      <c r="DT26" s="33"/>
      <c r="DU26" s="33"/>
      <c r="DV26" s="33"/>
      <c r="DW26" s="33"/>
      <c r="DX26" s="33"/>
      <c r="DY26" s="33"/>
      <c r="DZ26" s="33"/>
      <c r="EA26" s="33"/>
      <c r="EB26" s="33"/>
      <c r="EC26" s="33"/>
      <c r="ED26" s="33"/>
      <c r="EE26" s="33"/>
      <c r="EF26" s="33"/>
      <c r="EG26" s="33"/>
      <c r="EH26" s="33"/>
      <c r="EI26" s="33"/>
      <c r="EJ26" s="33"/>
      <c r="EK26" s="33"/>
    </row>
    <row r="27" spans="2:141" s="34" customFormat="1" ht="14.25" hidden="1" outlineLevel="1" x14ac:dyDescent="0.2">
      <c r="B27" s="28">
        <v>3.6</v>
      </c>
      <c r="C27" s="29" t="s">
        <v>78</v>
      </c>
      <c r="D27" s="29" t="s">
        <v>71</v>
      </c>
      <c r="E27" s="30">
        <v>0</v>
      </c>
      <c r="F27" s="31">
        <f t="shared" si="86"/>
        <v>45796</v>
      </c>
      <c r="G27" s="31">
        <f t="shared" si="87"/>
        <v>45797</v>
      </c>
      <c r="H27" s="29">
        <f t="shared" si="85"/>
        <v>2</v>
      </c>
      <c r="I27" s="32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/>
      <c r="DQ27" s="33"/>
      <c r="DR27" s="33"/>
      <c r="DS27" s="33"/>
      <c r="DT27" s="33"/>
      <c r="DU27" s="33"/>
      <c r="DV27" s="33"/>
      <c r="DW27" s="33"/>
      <c r="DX27" s="33"/>
      <c r="DY27" s="33"/>
      <c r="DZ27" s="33"/>
      <c r="EA27" s="33"/>
      <c r="EB27" s="33"/>
      <c r="EC27" s="33"/>
      <c r="ED27" s="33"/>
      <c r="EE27" s="33"/>
      <c r="EF27" s="33"/>
      <c r="EG27" s="33"/>
      <c r="EH27" s="33"/>
      <c r="EI27" s="33"/>
      <c r="EJ27" s="33"/>
      <c r="EK27" s="33"/>
    </row>
    <row r="28" spans="2:141" s="34" customFormat="1" ht="14.25" hidden="1" outlineLevel="1" x14ac:dyDescent="0.2">
      <c r="B28" s="28">
        <v>3.7</v>
      </c>
      <c r="C28" s="29" t="s">
        <v>65</v>
      </c>
      <c r="D28" s="29" t="s">
        <v>71</v>
      </c>
      <c r="E28" s="30">
        <v>0</v>
      </c>
      <c r="F28" s="31">
        <f t="shared" si="86"/>
        <v>45798</v>
      </c>
      <c r="G28" s="31">
        <f t="shared" si="87"/>
        <v>45799</v>
      </c>
      <c r="H28" s="29">
        <f t="shared" si="85"/>
        <v>2</v>
      </c>
      <c r="I28" s="32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/>
      <c r="DQ28" s="33"/>
      <c r="DR28" s="33"/>
      <c r="DS28" s="33"/>
      <c r="DT28" s="33"/>
      <c r="DU28" s="33"/>
      <c r="DV28" s="33"/>
      <c r="DW28" s="33"/>
      <c r="DX28" s="33"/>
      <c r="DY28" s="33"/>
      <c r="DZ28" s="33"/>
      <c r="EA28" s="33"/>
      <c r="EB28" s="33"/>
      <c r="EC28" s="33"/>
      <c r="ED28" s="33"/>
      <c r="EE28" s="33"/>
      <c r="EF28" s="33"/>
      <c r="EG28" s="33"/>
      <c r="EH28" s="33"/>
      <c r="EI28" s="33"/>
      <c r="EJ28" s="33"/>
      <c r="EK28" s="33"/>
    </row>
    <row r="29" spans="2:141" s="34" customFormat="1" ht="14.25" hidden="1" outlineLevel="1" x14ac:dyDescent="0.2">
      <c r="B29" s="28">
        <v>3.8</v>
      </c>
      <c r="C29" s="29" t="s">
        <v>81</v>
      </c>
      <c r="D29" s="29" t="s">
        <v>71</v>
      </c>
      <c r="E29" s="30">
        <v>0</v>
      </c>
      <c r="F29" s="31">
        <f t="shared" si="86"/>
        <v>45800</v>
      </c>
      <c r="G29" s="31">
        <f t="shared" si="87"/>
        <v>45801</v>
      </c>
      <c r="H29" s="29">
        <f t="shared" ref="H29:H43" si="88">G29-F29+1</f>
        <v>2</v>
      </c>
      <c r="I29" s="32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/>
      <c r="DQ29" s="33"/>
      <c r="DR29" s="33"/>
      <c r="DS29" s="33"/>
      <c r="DT29" s="33"/>
      <c r="DU29" s="33"/>
      <c r="DV29" s="33"/>
      <c r="DW29" s="33"/>
      <c r="DX29" s="33"/>
      <c r="DY29" s="33"/>
      <c r="DZ29" s="33"/>
      <c r="EA29" s="33"/>
      <c r="EB29" s="33"/>
      <c r="EC29" s="33"/>
      <c r="ED29" s="33"/>
      <c r="EE29" s="33"/>
      <c r="EF29" s="33"/>
      <c r="EG29" s="33"/>
      <c r="EH29" s="33"/>
      <c r="EI29" s="33"/>
      <c r="EJ29" s="33"/>
      <c r="EK29" s="33"/>
    </row>
    <row r="30" spans="2:141" s="34" customFormat="1" ht="14.25" hidden="1" outlineLevel="1" x14ac:dyDescent="0.2">
      <c r="B30" s="28">
        <v>3.9</v>
      </c>
      <c r="C30" s="29" t="s">
        <v>82</v>
      </c>
      <c r="D30" s="29" t="s">
        <v>71</v>
      </c>
      <c r="E30" s="30">
        <v>0</v>
      </c>
      <c r="F30" s="31">
        <f t="shared" si="86"/>
        <v>45802</v>
      </c>
      <c r="G30" s="31">
        <f t="shared" si="87"/>
        <v>45803</v>
      </c>
      <c r="H30" s="29">
        <f t="shared" si="88"/>
        <v>2</v>
      </c>
      <c r="I30" s="32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  <c r="DA30" s="33"/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/>
      <c r="DQ30" s="33"/>
      <c r="DR30" s="33"/>
      <c r="DS30" s="33"/>
      <c r="DT30" s="33"/>
      <c r="DU30" s="33"/>
      <c r="DV30" s="33"/>
      <c r="DW30" s="33"/>
      <c r="DX30" s="33"/>
      <c r="DY30" s="33"/>
      <c r="DZ30" s="33"/>
      <c r="EA30" s="33"/>
      <c r="EB30" s="33"/>
      <c r="EC30" s="33"/>
      <c r="ED30" s="33"/>
      <c r="EE30" s="33"/>
      <c r="EF30" s="33"/>
      <c r="EG30" s="33"/>
      <c r="EH30" s="33"/>
      <c r="EI30" s="33"/>
      <c r="EJ30" s="33"/>
      <c r="EK30" s="33"/>
    </row>
    <row r="31" spans="2:141" s="34" customFormat="1" ht="14.25" hidden="1" outlineLevel="1" x14ac:dyDescent="0.2">
      <c r="B31" s="36">
        <v>3.1</v>
      </c>
      <c r="C31" s="29" t="s">
        <v>83</v>
      </c>
      <c r="D31" s="29" t="s">
        <v>71</v>
      </c>
      <c r="E31" s="30">
        <v>0</v>
      </c>
      <c r="F31" s="31">
        <f t="shared" si="86"/>
        <v>45804</v>
      </c>
      <c r="G31" s="31">
        <f t="shared" si="87"/>
        <v>45805</v>
      </c>
      <c r="H31" s="29">
        <f t="shared" si="88"/>
        <v>2</v>
      </c>
      <c r="I31" s="32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  <c r="DA31" s="33"/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/>
      <c r="DQ31" s="33"/>
      <c r="DR31" s="33"/>
      <c r="DS31" s="33"/>
      <c r="DT31" s="33"/>
      <c r="DU31" s="33"/>
      <c r="DV31" s="33"/>
      <c r="DW31" s="33"/>
      <c r="DX31" s="33"/>
      <c r="DY31" s="33"/>
      <c r="DZ31" s="33"/>
      <c r="EA31" s="33"/>
      <c r="EB31" s="33"/>
      <c r="EC31" s="33"/>
      <c r="ED31" s="33"/>
      <c r="EE31" s="33"/>
      <c r="EF31" s="33"/>
      <c r="EG31" s="33"/>
      <c r="EH31" s="33"/>
      <c r="EI31" s="33"/>
      <c r="EJ31" s="33"/>
      <c r="EK31" s="33"/>
    </row>
    <row r="32" spans="2:141" s="34" customFormat="1" ht="14.25" hidden="1" outlineLevel="1" x14ac:dyDescent="0.2">
      <c r="B32" s="36">
        <v>3.11</v>
      </c>
      <c r="C32" s="29" t="s">
        <v>80</v>
      </c>
      <c r="D32" s="29" t="s">
        <v>71</v>
      </c>
      <c r="E32" s="30">
        <v>0</v>
      </c>
      <c r="F32" s="31">
        <f t="shared" si="86"/>
        <v>45806</v>
      </c>
      <c r="G32" s="31">
        <f t="shared" si="87"/>
        <v>45807</v>
      </c>
      <c r="H32" s="29">
        <f t="shared" si="88"/>
        <v>2</v>
      </c>
      <c r="I32" s="32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3"/>
      <c r="CK32" s="33"/>
      <c r="CL32" s="33"/>
      <c r="CM32" s="33"/>
      <c r="CN32" s="33"/>
      <c r="CO32" s="33"/>
      <c r="CP32" s="33"/>
      <c r="CQ32" s="33"/>
      <c r="CR32" s="33"/>
      <c r="CS32" s="33"/>
      <c r="CT32" s="33"/>
      <c r="CU32" s="33"/>
      <c r="CV32" s="33"/>
      <c r="CW32" s="33"/>
      <c r="CX32" s="33"/>
      <c r="CY32" s="33"/>
      <c r="CZ32" s="33"/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/>
      <c r="DQ32" s="33"/>
      <c r="DR32" s="33"/>
      <c r="DS32" s="33"/>
      <c r="DT32" s="33"/>
      <c r="DU32" s="33"/>
      <c r="DV32" s="33"/>
      <c r="DW32" s="33"/>
      <c r="DX32" s="33"/>
      <c r="DY32" s="33"/>
      <c r="DZ32" s="33"/>
      <c r="EA32" s="33"/>
      <c r="EB32" s="33"/>
      <c r="EC32" s="33"/>
      <c r="ED32" s="33"/>
      <c r="EE32" s="33"/>
      <c r="EF32" s="33"/>
      <c r="EG32" s="33"/>
      <c r="EH32" s="33"/>
      <c r="EI32" s="33"/>
      <c r="EJ32" s="33"/>
      <c r="EK32" s="33"/>
    </row>
    <row r="33" spans="2:141" s="34" customFormat="1" ht="14.25" hidden="1" outlineLevel="1" x14ac:dyDescent="0.2">
      <c r="B33" s="36">
        <v>3.12</v>
      </c>
      <c r="C33" s="29" t="s">
        <v>84</v>
      </c>
      <c r="D33" s="29" t="s">
        <v>71</v>
      </c>
      <c r="E33" s="30">
        <v>0</v>
      </c>
      <c r="F33" s="31">
        <f t="shared" si="86"/>
        <v>45808</v>
      </c>
      <c r="G33" s="31">
        <f>F33</f>
        <v>45808</v>
      </c>
      <c r="H33" s="29">
        <f t="shared" si="88"/>
        <v>1</v>
      </c>
      <c r="I33" s="32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3"/>
      <c r="CK33" s="33"/>
      <c r="CL33" s="33"/>
      <c r="CM33" s="33"/>
      <c r="CN33" s="33"/>
      <c r="CO33" s="33"/>
      <c r="CP33" s="33"/>
      <c r="CQ33" s="33"/>
      <c r="CR33" s="33"/>
      <c r="CS33" s="33"/>
      <c r="CT33" s="33"/>
      <c r="CU33" s="33"/>
      <c r="CV33" s="33"/>
      <c r="CW33" s="33"/>
      <c r="CX33" s="33"/>
      <c r="CY33" s="33"/>
      <c r="CZ33" s="33"/>
      <c r="DA33" s="33"/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/>
      <c r="DQ33" s="33"/>
      <c r="DR33" s="33"/>
      <c r="DS33" s="33"/>
      <c r="DT33" s="33"/>
      <c r="DU33" s="33"/>
      <c r="DV33" s="33"/>
      <c r="DW33" s="33"/>
      <c r="DX33" s="33"/>
      <c r="DY33" s="33"/>
      <c r="DZ33" s="33"/>
      <c r="EA33" s="33"/>
      <c r="EB33" s="33"/>
      <c r="EC33" s="33"/>
      <c r="ED33" s="33"/>
      <c r="EE33" s="33"/>
      <c r="EF33" s="33"/>
      <c r="EG33" s="33"/>
      <c r="EH33" s="33"/>
      <c r="EI33" s="33"/>
      <c r="EJ33" s="33"/>
      <c r="EK33" s="33"/>
    </row>
    <row r="34" spans="2:141" s="34" customFormat="1" ht="14.25" hidden="1" outlineLevel="1" x14ac:dyDescent="0.2">
      <c r="B34" s="36">
        <v>3.13</v>
      </c>
      <c r="C34" s="29" t="s">
        <v>85</v>
      </c>
      <c r="D34" s="29" t="s">
        <v>71</v>
      </c>
      <c r="E34" s="30">
        <v>0</v>
      </c>
      <c r="F34" s="31">
        <f t="shared" si="86"/>
        <v>45809</v>
      </c>
      <c r="G34" s="31">
        <f t="shared" si="87"/>
        <v>45810</v>
      </c>
      <c r="H34" s="29">
        <f t="shared" ref="H34" si="89">G34-F34+1</f>
        <v>2</v>
      </c>
      <c r="I34" s="32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3"/>
      <c r="CK34" s="33"/>
      <c r="CL34" s="33"/>
      <c r="CM34" s="33"/>
      <c r="CN34" s="33"/>
      <c r="CO34" s="33"/>
      <c r="CP34" s="33"/>
      <c r="CQ34" s="33"/>
      <c r="CR34" s="33"/>
      <c r="CS34" s="33"/>
      <c r="CT34" s="33"/>
      <c r="CU34" s="33"/>
      <c r="CV34" s="33"/>
      <c r="CW34" s="33"/>
      <c r="CX34" s="33"/>
      <c r="CY34" s="33"/>
      <c r="CZ34" s="33"/>
      <c r="DA34" s="33"/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/>
      <c r="DQ34" s="33"/>
      <c r="DR34" s="33"/>
      <c r="DS34" s="33"/>
      <c r="DT34" s="33"/>
      <c r="DU34" s="33"/>
      <c r="DV34" s="33"/>
      <c r="DW34" s="33"/>
      <c r="DX34" s="33"/>
      <c r="DY34" s="33"/>
      <c r="DZ34" s="33"/>
      <c r="EA34" s="33"/>
      <c r="EB34" s="33"/>
      <c r="EC34" s="33"/>
      <c r="ED34" s="33"/>
      <c r="EE34" s="33"/>
      <c r="EF34" s="33"/>
      <c r="EG34" s="33"/>
      <c r="EH34" s="33"/>
      <c r="EI34" s="33"/>
      <c r="EJ34" s="33"/>
      <c r="EK34" s="33"/>
    </row>
    <row r="35" spans="2:141" s="34" customFormat="1" ht="14.25" hidden="1" outlineLevel="1" x14ac:dyDescent="0.2">
      <c r="B35" s="36">
        <v>3.14</v>
      </c>
      <c r="C35" s="29" t="s">
        <v>86</v>
      </c>
      <c r="D35" s="29" t="s">
        <v>71</v>
      </c>
      <c r="E35" s="30">
        <v>0</v>
      </c>
      <c r="F35" s="31">
        <f t="shared" si="86"/>
        <v>45811</v>
      </c>
      <c r="G35" s="31">
        <f>F35</f>
        <v>45811</v>
      </c>
      <c r="H35" s="29">
        <f t="shared" ref="H35" si="90">G35-F35+1</f>
        <v>1</v>
      </c>
      <c r="I35" s="32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3"/>
      <c r="CK35" s="33"/>
      <c r="CL35" s="33"/>
      <c r="CM35" s="33"/>
      <c r="CN35" s="33"/>
      <c r="CO35" s="33"/>
      <c r="CP35" s="33"/>
      <c r="CQ35" s="33"/>
      <c r="CR35" s="33"/>
      <c r="CS35" s="33"/>
      <c r="CT35" s="33"/>
      <c r="CU35" s="33"/>
      <c r="CV35" s="33"/>
      <c r="CW35" s="33"/>
      <c r="CX35" s="33"/>
      <c r="CY35" s="33"/>
      <c r="CZ35" s="33"/>
      <c r="DA35" s="33"/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/>
      <c r="DQ35" s="33"/>
      <c r="DR35" s="33"/>
      <c r="DS35" s="33"/>
      <c r="DT35" s="33"/>
      <c r="DU35" s="33"/>
      <c r="DV35" s="33"/>
      <c r="DW35" s="33"/>
      <c r="DX35" s="33"/>
      <c r="DY35" s="33"/>
      <c r="DZ35" s="33"/>
      <c r="EA35" s="33"/>
      <c r="EB35" s="33"/>
      <c r="EC35" s="33"/>
      <c r="ED35" s="33"/>
      <c r="EE35" s="33"/>
      <c r="EF35" s="33"/>
      <c r="EG35" s="33"/>
      <c r="EH35" s="33"/>
      <c r="EI35" s="33"/>
      <c r="EJ35" s="33"/>
      <c r="EK35" s="33"/>
    </row>
    <row r="36" spans="2:141" s="34" customFormat="1" ht="14.25" hidden="1" outlineLevel="1" x14ac:dyDescent="0.2">
      <c r="B36" s="36">
        <v>3.15</v>
      </c>
      <c r="C36" s="29" t="s">
        <v>87</v>
      </c>
      <c r="D36" s="29" t="s">
        <v>71</v>
      </c>
      <c r="E36" s="30">
        <v>0</v>
      </c>
      <c r="F36" s="31">
        <f t="shared" si="86"/>
        <v>45812</v>
      </c>
      <c r="G36" s="31">
        <f>F36</f>
        <v>45812</v>
      </c>
      <c r="H36" s="29">
        <f t="shared" si="88"/>
        <v>1</v>
      </c>
      <c r="I36" s="32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3"/>
      <c r="CK36" s="33"/>
      <c r="CL36" s="33"/>
      <c r="CM36" s="33"/>
      <c r="CN36" s="33"/>
      <c r="CO36" s="33"/>
      <c r="CP36" s="33"/>
      <c r="CQ36" s="33"/>
      <c r="CR36" s="33"/>
      <c r="CS36" s="33"/>
      <c r="CT36" s="33"/>
      <c r="CU36" s="33"/>
      <c r="CV36" s="33"/>
      <c r="CW36" s="33"/>
      <c r="CX36" s="33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/>
      <c r="DQ36" s="33"/>
      <c r="DR36" s="33"/>
      <c r="DS36" s="33"/>
      <c r="DT36" s="33"/>
      <c r="DU36" s="33"/>
      <c r="DV36" s="33"/>
      <c r="DW36" s="33"/>
      <c r="DX36" s="33"/>
      <c r="DY36" s="33"/>
      <c r="DZ36" s="33"/>
      <c r="EA36" s="33"/>
      <c r="EB36" s="33"/>
      <c r="EC36" s="33"/>
      <c r="ED36" s="33"/>
      <c r="EE36" s="33"/>
      <c r="EF36" s="33"/>
      <c r="EG36" s="33"/>
      <c r="EH36" s="33"/>
      <c r="EI36" s="33"/>
      <c r="EJ36" s="33"/>
      <c r="EK36" s="33"/>
    </row>
    <row r="37" spans="2:141" s="34" customFormat="1" ht="14.25" hidden="1" outlineLevel="1" x14ac:dyDescent="0.2">
      <c r="B37" s="36">
        <v>3.16</v>
      </c>
      <c r="C37" s="29" t="s">
        <v>88</v>
      </c>
      <c r="D37" s="29" t="s">
        <v>71</v>
      </c>
      <c r="E37" s="30">
        <v>0</v>
      </c>
      <c r="F37" s="31">
        <f t="shared" si="86"/>
        <v>45813</v>
      </c>
      <c r="G37" s="31">
        <f>F37</f>
        <v>45813</v>
      </c>
      <c r="H37" s="29">
        <f t="shared" si="88"/>
        <v>1</v>
      </c>
      <c r="I37" s="32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3"/>
      <c r="CK37" s="33"/>
      <c r="CL37" s="33"/>
      <c r="CM37" s="33"/>
      <c r="CN37" s="33"/>
      <c r="CO37" s="33"/>
      <c r="CP37" s="33"/>
      <c r="CQ37" s="33"/>
      <c r="CR37" s="33"/>
      <c r="CS37" s="33"/>
      <c r="CT37" s="33"/>
      <c r="CU37" s="33"/>
      <c r="CV37" s="33"/>
      <c r="CW37" s="33"/>
      <c r="CX37" s="33"/>
      <c r="CY37" s="33"/>
      <c r="CZ37" s="33"/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/>
      <c r="DQ37" s="33"/>
      <c r="DR37" s="33"/>
      <c r="DS37" s="33"/>
      <c r="DT37" s="33"/>
      <c r="DU37" s="33"/>
      <c r="DV37" s="33"/>
      <c r="DW37" s="33"/>
      <c r="DX37" s="33"/>
      <c r="DY37" s="33"/>
      <c r="DZ37" s="33"/>
      <c r="EA37" s="33"/>
      <c r="EB37" s="33"/>
      <c r="EC37" s="33"/>
      <c r="ED37" s="33"/>
      <c r="EE37" s="33"/>
      <c r="EF37" s="33"/>
      <c r="EG37" s="33"/>
      <c r="EH37" s="33"/>
      <c r="EI37" s="33"/>
      <c r="EJ37" s="33"/>
      <c r="EK37" s="33"/>
    </row>
    <row r="38" spans="2:141" s="34" customFormat="1" ht="14.25" hidden="1" outlineLevel="1" x14ac:dyDescent="0.2">
      <c r="B38" s="36">
        <v>3.17</v>
      </c>
      <c r="C38" s="29" t="s">
        <v>89</v>
      </c>
      <c r="D38" s="29" t="s">
        <v>71</v>
      </c>
      <c r="E38" s="30">
        <v>0</v>
      </c>
      <c r="F38" s="31">
        <f t="shared" si="86"/>
        <v>45814</v>
      </c>
      <c r="G38" s="31">
        <f t="shared" si="87"/>
        <v>45815</v>
      </c>
      <c r="H38" s="29">
        <f t="shared" ref="H38" si="91">G38-F38+1</f>
        <v>2</v>
      </c>
      <c r="I38" s="32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3"/>
      <c r="CK38" s="33"/>
      <c r="CL38" s="33"/>
      <c r="CM38" s="33"/>
      <c r="CN38" s="33"/>
      <c r="CO38" s="33"/>
      <c r="CP38" s="33"/>
      <c r="CQ38" s="33"/>
      <c r="CR38" s="33"/>
      <c r="CS38" s="33"/>
      <c r="CT38" s="33"/>
      <c r="CU38" s="33"/>
      <c r="CV38" s="33"/>
      <c r="CW38" s="33"/>
      <c r="CX38" s="33"/>
      <c r="CY38" s="33"/>
      <c r="CZ38" s="33"/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/>
      <c r="DQ38" s="33"/>
      <c r="DR38" s="33"/>
      <c r="DS38" s="33"/>
      <c r="DT38" s="33"/>
      <c r="DU38" s="33"/>
      <c r="DV38" s="33"/>
      <c r="DW38" s="33"/>
      <c r="DX38" s="33"/>
      <c r="DY38" s="33"/>
      <c r="DZ38" s="33"/>
      <c r="EA38" s="33"/>
      <c r="EB38" s="33"/>
      <c r="EC38" s="33"/>
      <c r="ED38" s="33"/>
      <c r="EE38" s="33"/>
      <c r="EF38" s="33"/>
      <c r="EG38" s="33"/>
      <c r="EH38" s="33"/>
      <c r="EI38" s="33"/>
      <c r="EJ38" s="33"/>
      <c r="EK38" s="33"/>
    </row>
    <row r="39" spans="2:141" s="34" customFormat="1" ht="14.25" hidden="1" outlineLevel="1" x14ac:dyDescent="0.2">
      <c r="B39" s="36">
        <v>3.18</v>
      </c>
      <c r="C39" s="29" t="s">
        <v>90</v>
      </c>
      <c r="D39" s="29" t="s">
        <v>71</v>
      </c>
      <c r="E39" s="30">
        <v>0</v>
      </c>
      <c r="F39" s="31">
        <f t="shared" si="86"/>
        <v>45816</v>
      </c>
      <c r="G39" s="31">
        <f t="shared" si="87"/>
        <v>45817</v>
      </c>
      <c r="H39" s="29">
        <f t="shared" si="88"/>
        <v>2</v>
      </c>
      <c r="I39" s="32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3"/>
      <c r="CK39" s="33"/>
      <c r="CL39" s="33"/>
      <c r="CM39" s="33"/>
      <c r="CN39" s="33"/>
      <c r="CO39" s="33"/>
      <c r="CP39" s="33"/>
      <c r="CQ39" s="33"/>
      <c r="CR39" s="33"/>
      <c r="CS39" s="33"/>
      <c r="CT39" s="33"/>
      <c r="CU39" s="33"/>
      <c r="CV39" s="33"/>
      <c r="CW39" s="33"/>
      <c r="CX39" s="33"/>
      <c r="CY39" s="33"/>
      <c r="CZ39" s="33"/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/>
      <c r="DQ39" s="33"/>
      <c r="DR39" s="33"/>
      <c r="DS39" s="33"/>
      <c r="DT39" s="33"/>
      <c r="DU39" s="33"/>
      <c r="DV39" s="33"/>
      <c r="DW39" s="33"/>
      <c r="DX39" s="33"/>
      <c r="DY39" s="33"/>
      <c r="DZ39" s="33"/>
      <c r="EA39" s="33"/>
      <c r="EB39" s="33"/>
      <c r="EC39" s="33"/>
      <c r="ED39" s="33"/>
      <c r="EE39" s="33"/>
      <c r="EF39" s="33"/>
      <c r="EG39" s="33"/>
      <c r="EH39" s="33"/>
      <c r="EI39" s="33"/>
      <c r="EJ39" s="33"/>
      <c r="EK39" s="33"/>
    </row>
    <row r="40" spans="2:141" s="34" customFormat="1" ht="14.25" hidden="1" outlineLevel="1" x14ac:dyDescent="0.2">
      <c r="B40" s="36">
        <v>3.19</v>
      </c>
      <c r="C40" s="29" t="s">
        <v>95</v>
      </c>
      <c r="D40" s="29" t="s">
        <v>71</v>
      </c>
      <c r="E40" s="30">
        <v>0</v>
      </c>
      <c r="F40" s="31">
        <f t="shared" si="86"/>
        <v>45818</v>
      </c>
      <c r="G40" s="31">
        <f t="shared" si="87"/>
        <v>45819</v>
      </c>
      <c r="H40" s="29">
        <f t="shared" ref="H40:H41" si="92">G40-F40+1</f>
        <v>2</v>
      </c>
      <c r="I40" s="32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3"/>
      <c r="CK40" s="33"/>
      <c r="CL40" s="33"/>
      <c r="CM40" s="33"/>
      <c r="CN40" s="33"/>
      <c r="CO40" s="33"/>
      <c r="CP40" s="33"/>
      <c r="CQ40" s="33"/>
      <c r="CR40" s="33"/>
      <c r="CS40" s="33"/>
      <c r="CT40" s="33"/>
      <c r="CU40" s="33"/>
      <c r="CV40" s="33"/>
      <c r="CW40" s="33"/>
      <c r="CX40" s="33"/>
      <c r="CY40" s="33"/>
      <c r="CZ40" s="33"/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/>
      <c r="DQ40" s="33"/>
      <c r="DR40" s="33"/>
      <c r="DS40" s="33"/>
      <c r="DT40" s="33"/>
      <c r="DU40" s="33"/>
      <c r="DV40" s="33"/>
      <c r="DW40" s="33"/>
      <c r="DX40" s="33"/>
      <c r="DY40" s="33"/>
      <c r="DZ40" s="33"/>
      <c r="EA40" s="33"/>
      <c r="EB40" s="33"/>
      <c r="EC40" s="33"/>
      <c r="ED40" s="33"/>
      <c r="EE40" s="33"/>
      <c r="EF40" s="33"/>
      <c r="EG40" s="33"/>
      <c r="EH40" s="33"/>
      <c r="EI40" s="33"/>
      <c r="EJ40" s="33"/>
      <c r="EK40" s="33"/>
    </row>
    <row r="41" spans="2:141" s="34" customFormat="1" ht="14.25" hidden="1" outlineLevel="1" x14ac:dyDescent="0.2">
      <c r="B41" s="36">
        <v>3.2</v>
      </c>
      <c r="C41" s="29" t="s">
        <v>96</v>
      </c>
      <c r="D41" s="29" t="s">
        <v>71</v>
      </c>
      <c r="E41" s="30">
        <v>0</v>
      </c>
      <c r="F41" s="31">
        <f t="shared" si="86"/>
        <v>45820</v>
      </c>
      <c r="G41" s="31">
        <f t="shared" si="87"/>
        <v>45821</v>
      </c>
      <c r="H41" s="29">
        <f t="shared" si="92"/>
        <v>2</v>
      </c>
      <c r="I41" s="32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3"/>
      <c r="CK41" s="33"/>
      <c r="CL41" s="33"/>
      <c r="CM41" s="33"/>
      <c r="CN41" s="33"/>
      <c r="CO41" s="33"/>
      <c r="CP41" s="33"/>
      <c r="CQ41" s="33"/>
      <c r="CR41" s="33"/>
      <c r="CS41" s="33"/>
      <c r="CT41" s="33"/>
      <c r="CU41" s="33"/>
      <c r="CV41" s="33"/>
      <c r="CW41" s="33"/>
      <c r="CX41" s="33"/>
      <c r="CY41" s="33"/>
      <c r="CZ41" s="33"/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/>
      <c r="DQ41" s="33"/>
      <c r="DR41" s="33"/>
      <c r="DS41" s="33"/>
      <c r="DT41" s="33"/>
      <c r="DU41" s="33"/>
      <c r="DV41" s="33"/>
      <c r="DW41" s="33"/>
      <c r="DX41" s="33"/>
      <c r="DY41" s="33"/>
      <c r="DZ41" s="33"/>
      <c r="EA41" s="33"/>
      <c r="EB41" s="33"/>
      <c r="EC41" s="33"/>
      <c r="ED41" s="33"/>
      <c r="EE41" s="33"/>
      <c r="EF41" s="33"/>
      <c r="EG41" s="33"/>
      <c r="EH41" s="33"/>
      <c r="EI41" s="33"/>
      <c r="EJ41" s="33"/>
      <c r="EK41" s="33"/>
    </row>
    <row r="42" spans="2:141" s="34" customFormat="1" ht="14.25" hidden="1" outlineLevel="1" x14ac:dyDescent="0.2">
      <c r="B42" s="36">
        <v>3.21</v>
      </c>
      <c r="C42" s="29" t="s">
        <v>97</v>
      </c>
      <c r="D42" s="29" t="s">
        <v>71</v>
      </c>
      <c r="E42" s="30">
        <v>0</v>
      </c>
      <c r="F42" s="31">
        <f t="shared" si="86"/>
        <v>45822</v>
      </c>
      <c r="G42" s="31">
        <f t="shared" si="87"/>
        <v>45823</v>
      </c>
      <c r="H42" s="29">
        <f t="shared" ref="H42" si="93">G42-F42+1</f>
        <v>2</v>
      </c>
      <c r="I42" s="32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  <c r="BN42" s="33"/>
      <c r="BO42" s="33"/>
      <c r="BP42" s="33"/>
      <c r="BQ42" s="33"/>
      <c r="BR42" s="33"/>
      <c r="BS42" s="33"/>
      <c r="BT42" s="33"/>
      <c r="BU42" s="33"/>
      <c r="BV42" s="33"/>
      <c r="BW42" s="33"/>
      <c r="BX42" s="33"/>
      <c r="BY42" s="33"/>
      <c r="BZ42" s="33"/>
      <c r="CA42" s="33"/>
      <c r="CB42" s="33"/>
      <c r="CC42" s="33"/>
      <c r="CD42" s="33"/>
      <c r="CE42" s="33"/>
      <c r="CF42" s="33"/>
      <c r="CG42" s="33"/>
      <c r="CH42" s="33"/>
      <c r="CI42" s="33"/>
      <c r="CJ42" s="33"/>
      <c r="CK42" s="33"/>
      <c r="CL42" s="33"/>
      <c r="CM42" s="33"/>
      <c r="CN42" s="33"/>
      <c r="CO42" s="33"/>
      <c r="CP42" s="33"/>
      <c r="CQ42" s="33"/>
      <c r="CR42" s="33"/>
      <c r="CS42" s="33"/>
      <c r="CT42" s="33"/>
      <c r="CU42" s="33"/>
      <c r="CV42" s="33"/>
      <c r="CW42" s="33"/>
      <c r="CX42" s="33"/>
      <c r="CY42" s="33"/>
      <c r="CZ42" s="33"/>
      <c r="DA42" s="33"/>
      <c r="DB42" s="33"/>
      <c r="DC42" s="33"/>
      <c r="DD42" s="33"/>
      <c r="DE42" s="33"/>
      <c r="DF42" s="33"/>
      <c r="DG42" s="33"/>
      <c r="DH42" s="33"/>
      <c r="DI42" s="33"/>
      <c r="DJ42" s="33"/>
      <c r="DK42" s="33"/>
      <c r="DL42" s="33"/>
      <c r="DM42" s="33"/>
      <c r="DN42" s="33"/>
      <c r="DO42" s="33"/>
      <c r="DP42" s="33"/>
      <c r="DQ42" s="33"/>
      <c r="DR42" s="33"/>
      <c r="DS42" s="33"/>
      <c r="DT42" s="33"/>
      <c r="DU42" s="33"/>
      <c r="DV42" s="33"/>
      <c r="DW42" s="33"/>
      <c r="DX42" s="33"/>
      <c r="DY42" s="33"/>
      <c r="DZ42" s="33"/>
      <c r="EA42" s="33"/>
      <c r="EB42" s="33"/>
      <c r="EC42" s="33"/>
      <c r="ED42" s="33"/>
      <c r="EE42" s="33"/>
      <c r="EF42" s="33"/>
      <c r="EG42" s="33"/>
      <c r="EH42" s="33"/>
      <c r="EI42" s="33"/>
      <c r="EJ42" s="33"/>
      <c r="EK42" s="33"/>
    </row>
    <row r="43" spans="2:141" s="34" customFormat="1" ht="14.25" hidden="1" outlineLevel="1" x14ac:dyDescent="0.2">
      <c r="B43" s="36">
        <v>3.22</v>
      </c>
      <c r="C43" s="29" t="s">
        <v>91</v>
      </c>
      <c r="D43" s="29" t="s">
        <v>71</v>
      </c>
      <c r="E43" s="30">
        <v>0</v>
      </c>
      <c r="F43" s="31">
        <f t="shared" si="86"/>
        <v>45824</v>
      </c>
      <c r="G43" s="31">
        <f t="shared" si="87"/>
        <v>45825</v>
      </c>
      <c r="H43" s="29">
        <f t="shared" si="88"/>
        <v>2</v>
      </c>
      <c r="I43" s="32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3"/>
      <c r="CK43" s="33"/>
      <c r="CL43" s="33"/>
      <c r="CM43" s="33"/>
      <c r="CN43" s="33"/>
      <c r="CO43" s="33"/>
      <c r="CP43" s="33"/>
      <c r="CQ43" s="33"/>
      <c r="CR43" s="33"/>
      <c r="CS43" s="33"/>
      <c r="CT43" s="33"/>
      <c r="CU43" s="33"/>
      <c r="CV43" s="33"/>
      <c r="CW43" s="33"/>
      <c r="CX43" s="33"/>
      <c r="CY43" s="33"/>
      <c r="CZ43" s="33"/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/>
      <c r="DQ43" s="33"/>
      <c r="DR43" s="33"/>
      <c r="DS43" s="33"/>
      <c r="DT43" s="33"/>
      <c r="DU43" s="33"/>
      <c r="DV43" s="33"/>
      <c r="DW43" s="33"/>
      <c r="DX43" s="33"/>
      <c r="DY43" s="33"/>
      <c r="DZ43" s="33"/>
      <c r="EA43" s="33"/>
      <c r="EB43" s="33"/>
      <c r="EC43" s="33"/>
      <c r="ED43" s="33"/>
      <c r="EE43" s="33"/>
      <c r="EF43" s="33"/>
      <c r="EG43" s="33"/>
      <c r="EH43" s="33"/>
      <c r="EI43" s="33"/>
      <c r="EJ43" s="33"/>
      <c r="EK43" s="33"/>
    </row>
    <row r="44" spans="2:141" s="34" customFormat="1" ht="14.25" hidden="1" outlineLevel="1" x14ac:dyDescent="0.2">
      <c r="B44" s="36">
        <v>3.23</v>
      </c>
      <c r="C44" s="29" t="s">
        <v>92</v>
      </c>
      <c r="D44" s="29" t="s">
        <v>71</v>
      </c>
      <c r="E44" s="30">
        <v>0</v>
      </c>
      <c r="F44" s="31">
        <f t="shared" si="86"/>
        <v>45826</v>
      </c>
      <c r="G44" s="31">
        <f t="shared" si="87"/>
        <v>45827</v>
      </c>
      <c r="H44" s="29">
        <f t="shared" ref="H44" si="94">G44-F44+1</f>
        <v>2</v>
      </c>
      <c r="I44" s="32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3"/>
      <c r="CK44" s="33"/>
      <c r="CL44" s="33"/>
      <c r="CM44" s="33"/>
      <c r="CN44" s="33"/>
      <c r="CO44" s="33"/>
      <c r="CP44" s="33"/>
      <c r="CQ44" s="33"/>
      <c r="CR44" s="33"/>
      <c r="CS44" s="33"/>
      <c r="CT44" s="33"/>
      <c r="CU44" s="33"/>
      <c r="CV44" s="33"/>
      <c r="CW44" s="33"/>
      <c r="CX44" s="33"/>
      <c r="CY44" s="33"/>
      <c r="CZ44" s="33"/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/>
      <c r="DQ44" s="33"/>
      <c r="DR44" s="33"/>
      <c r="DS44" s="33"/>
      <c r="DT44" s="33"/>
      <c r="DU44" s="33"/>
      <c r="DV44" s="33"/>
      <c r="DW44" s="33"/>
      <c r="DX44" s="33"/>
      <c r="DY44" s="33"/>
      <c r="DZ44" s="33"/>
      <c r="EA44" s="33"/>
      <c r="EB44" s="33"/>
      <c r="EC44" s="33"/>
      <c r="ED44" s="33"/>
      <c r="EE44" s="33"/>
      <c r="EF44" s="33"/>
      <c r="EG44" s="33"/>
      <c r="EH44" s="33"/>
      <c r="EI44" s="33"/>
      <c r="EJ44" s="33"/>
      <c r="EK44" s="33"/>
    </row>
    <row r="45" spans="2:141" s="34" customFormat="1" ht="14.25" hidden="1" outlineLevel="1" x14ac:dyDescent="0.2">
      <c r="B45" s="36">
        <v>3.24</v>
      </c>
      <c r="C45" s="29" t="s">
        <v>93</v>
      </c>
      <c r="D45" s="29" t="s">
        <v>71</v>
      </c>
      <c r="E45" s="30">
        <v>0</v>
      </c>
      <c r="F45" s="31">
        <f t="shared" si="86"/>
        <v>45828</v>
      </c>
      <c r="G45" s="31">
        <f t="shared" si="87"/>
        <v>45829</v>
      </c>
      <c r="H45" s="29">
        <f t="shared" ref="H45" si="95">G45-F45+1</f>
        <v>2</v>
      </c>
      <c r="I45" s="32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3"/>
      <c r="CK45" s="33"/>
      <c r="CL45" s="33"/>
      <c r="CM45" s="33"/>
      <c r="CN45" s="33"/>
      <c r="CO45" s="33"/>
      <c r="CP45" s="33"/>
      <c r="CQ45" s="33"/>
      <c r="CR45" s="33"/>
      <c r="CS45" s="33"/>
      <c r="CT45" s="33"/>
      <c r="CU45" s="33"/>
      <c r="CV45" s="33"/>
      <c r="CW45" s="33"/>
      <c r="CX45" s="33"/>
      <c r="CY45" s="33"/>
      <c r="CZ45" s="33"/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33"/>
      <c r="DQ45" s="33"/>
      <c r="DR45" s="33"/>
      <c r="DS45" s="33"/>
      <c r="DT45" s="33"/>
      <c r="DU45" s="33"/>
      <c r="DV45" s="33"/>
      <c r="DW45" s="33"/>
      <c r="DX45" s="33"/>
      <c r="DY45" s="33"/>
      <c r="DZ45" s="33"/>
      <c r="EA45" s="33"/>
      <c r="EB45" s="33"/>
      <c r="EC45" s="33"/>
      <c r="ED45" s="33"/>
      <c r="EE45" s="33"/>
      <c r="EF45" s="33"/>
      <c r="EG45" s="33"/>
      <c r="EH45" s="33"/>
      <c r="EI45" s="33"/>
      <c r="EJ45" s="33"/>
      <c r="EK45" s="33"/>
    </row>
    <row r="46" spans="2:141" s="55" customFormat="1" ht="14.25" collapsed="1" x14ac:dyDescent="0.2">
      <c r="B46" s="48">
        <v>4</v>
      </c>
      <c r="C46" s="49" t="s">
        <v>94</v>
      </c>
      <c r="D46" s="50" t="s">
        <v>217</v>
      </c>
      <c r="E46" s="51"/>
      <c r="F46" s="52">
        <f>F47</f>
        <v>45829</v>
      </c>
      <c r="G46" s="52">
        <f>G57</f>
        <v>45857</v>
      </c>
      <c r="H46" s="50">
        <f>G46-F46+1</f>
        <v>29</v>
      </c>
      <c r="I46" s="53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54"/>
      <c r="AD46" s="54"/>
      <c r="AE46" s="54"/>
      <c r="AF46" s="54"/>
      <c r="AG46" s="54"/>
      <c r="AH46" s="54"/>
      <c r="AI46" s="54"/>
      <c r="AJ46" s="54"/>
      <c r="AK46" s="54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 s="54"/>
      <c r="AW46" s="54"/>
      <c r="AX46" s="54"/>
      <c r="AY46" s="54"/>
      <c r="AZ46" s="54"/>
      <c r="BA46" s="54"/>
      <c r="BB46" s="54"/>
      <c r="BC46" s="54"/>
      <c r="BD46" s="54"/>
      <c r="BE46" s="54"/>
      <c r="BF46" s="54"/>
      <c r="BG46" s="54"/>
      <c r="BH46" s="54"/>
      <c r="BI46" s="54"/>
      <c r="BJ46" s="54"/>
      <c r="BK46" s="54"/>
      <c r="BL46" s="54"/>
      <c r="BM46" s="54"/>
      <c r="BN46" s="54"/>
      <c r="BO46" s="54"/>
      <c r="BP46" s="54"/>
      <c r="BQ46" s="54"/>
      <c r="BR46" s="54"/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  <c r="DI46" s="54"/>
      <c r="DJ46" s="54"/>
      <c r="DK46" s="54"/>
      <c r="DL46" s="54"/>
      <c r="DM46" s="54"/>
      <c r="DN46" s="54"/>
      <c r="DO46" s="54"/>
      <c r="DP46" s="54"/>
      <c r="DQ46" s="54"/>
      <c r="DR46" s="54"/>
      <c r="DS46" s="54"/>
      <c r="DT46" s="54"/>
      <c r="DU46" s="54"/>
      <c r="DV46" s="54"/>
      <c r="DW46" s="54"/>
      <c r="DX46" s="54"/>
      <c r="DY46" s="54"/>
      <c r="DZ46" s="54"/>
      <c r="EA46" s="54"/>
      <c r="EB46" s="54"/>
      <c r="EC46" s="54"/>
      <c r="ED46" s="54"/>
      <c r="EE46" s="54"/>
      <c r="EF46" s="54"/>
      <c r="EG46" s="54"/>
      <c r="EH46" s="54"/>
      <c r="EI46" s="54"/>
      <c r="EJ46" s="54"/>
      <c r="EK46" s="54"/>
    </row>
    <row r="47" spans="2:141" s="34" customFormat="1" ht="14.25" hidden="1" outlineLevel="1" x14ac:dyDescent="0.2">
      <c r="B47" s="28">
        <v>4.0999999999999996</v>
      </c>
      <c r="C47" s="29" t="s">
        <v>98</v>
      </c>
      <c r="D47" s="29" t="s">
        <v>71</v>
      </c>
      <c r="E47" s="30">
        <v>0</v>
      </c>
      <c r="F47" s="31">
        <f>G45</f>
        <v>45829</v>
      </c>
      <c r="G47" s="31">
        <f>F47+3</f>
        <v>45832</v>
      </c>
      <c r="H47" s="29">
        <f t="shared" ref="H47:H57" si="96">G47-F47+1</f>
        <v>4</v>
      </c>
      <c r="I47" s="32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3"/>
      <c r="CK47" s="33"/>
      <c r="CL47" s="33"/>
      <c r="CM47" s="33"/>
      <c r="CN47" s="33"/>
      <c r="CO47" s="33"/>
      <c r="CP47" s="33"/>
      <c r="CQ47" s="33"/>
      <c r="CR47" s="33"/>
      <c r="CS47" s="33"/>
      <c r="CT47" s="33"/>
      <c r="CU47" s="33"/>
      <c r="CV47" s="33"/>
      <c r="CW47" s="33"/>
      <c r="CX47" s="33"/>
      <c r="CY47" s="33"/>
      <c r="CZ47" s="33"/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33"/>
      <c r="DQ47" s="33"/>
      <c r="DR47" s="33"/>
      <c r="DS47" s="33"/>
      <c r="DT47" s="33"/>
      <c r="DU47" s="33"/>
      <c r="DV47" s="33"/>
      <c r="DW47" s="33"/>
      <c r="DX47" s="33"/>
      <c r="DY47" s="33"/>
      <c r="DZ47" s="33"/>
      <c r="EA47" s="33"/>
      <c r="EB47" s="33"/>
      <c r="EC47" s="33"/>
      <c r="ED47" s="33"/>
      <c r="EE47" s="33"/>
      <c r="EF47" s="33"/>
      <c r="EG47" s="33"/>
      <c r="EH47" s="33"/>
      <c r="EI47" s="33"/>
      <c r="EJ47" s="33"/>
      <c r="EK47" s="33"/>
    </row>
    <row r="48" spans="2:141" s="34" customFormat="1" ht="14.25" hidden="1" outlineLevel="1" x14ac:dyDescent="0.2">
      <c r="B48" s="28">
        <v>4.2</v>
      </c>
      <c r="C48" s="29" t="s">
        <v>99</v>
      </c>
      <c r="D48" s="29" t="s">
        <v>71</v>
      </c>
      <c r="E48" s="30">
        <v>0</v>
      </c>
      <c r="F48" s="31">
        <f>G47</f>
        <v>45832</v>
      </c>
      <c r="G48" s="31">
        <f>F48+3</f>
        <v>45835</v>
      </c>
      <c r="H48" s="29">
        <f t="shared" si="96"/>
        <v>4</v>
      </c>
      <c r="I48" s="32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3"/>
      <c r="CK48" s="33"/>
      <c r="CL48" s="33"/>
      <c r="CM48" s="33"/>
      <c r="CN48" s="33"/>
      <c r="CO48" s="33"/>
      <c r="CP48" s="33"/>
      <c r="CQ48" s="33"/>
      <c r="CR48" s="33"/>
      <c r="CS48" s="33"/>
      <c r="CT48" s="33"/>
      <c r="CU48" s="33"/>
      <c r="CV48" s="33"/>
      <c r="CW48" s="33"/>
      <c r="CX48" s="33"/>
      <c r="CY48" s="33"/>
      <c r="CZ48" s="33"/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33"/>
      <c r="DQ48" s="33"/>
      <c r="DR48" s="33"/>
      <c r="DS48" s="33"/>
      <c r="DT48" s="33"/>
      <c r="DU48" s="33"/>
      <c r="DV48" s="33"/>
      <c r="DW48" s="33"/>
      <c r="DX48" s="33"/>
      <c r="DY48" s="33"/>
      <c r="DZ48" s="33"/>
      <c r="EA48" s="33"/>
      <c r="EB48" s="33"/>
      <c r="EC48" s="33"/>
      <c r="ED48" s="33"/>
      <c r="EE48" s="33"/>
      <c r="EF48" s="33"/>
      <c r="EG48" s="33"/>
      <c r="EH48" s="33"/>
      <c r="EI48" s="33"/>
      <c r="EJ48" s="33"/>
      <c r="EK48" s="33"/>
    </row>
    <row r="49" spans="2:141" s="34" customFormat="1" ht="14.25" hidden="1" outlineLevel="1" x14ac:dyDescent="0.2">
      <c r="B49" s="28">
        <v>4.3</v>
      </c>
      <c r="C49" s="29" t="s">
        <v>100</v>
      </c>
      <c r="D49" s="29" t="s">
        <v>71</v>
      </c>
      <c r="E49" s="30">
        <v>0</v>
      </c>
      <c r="F49" s="31">
        <f t="shared" ref="F49:F57" si="97">G48</f>
        <v>45835</v>
      </c>
      <c r="G49" s="31">
        <f>F49+10</f>
        <v>45845</v>
      </c>
      <c r="H49" s="29">
        <f t="shared" si="96"/>
        <v>11</v>
      </c>
      <c r="I49" s="32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3"/>
      <c r="CK49" s="33"/>
      <c r="CL49" s="33"/>
      <c r="CM49" s="33"/>
      <c r="CN49" s="33"/>
      <c r="CO49" s="33"/>
      <c r="CP49" s="33"/>
      <c r="CQ49" s="33"/>
      <c r="CR49" s="33"/>
      <c r="CS49" s="33"/>
      <c r="CT49" s="33"/>
      <c r="CU49" s="33"/>
      <c r="CV49" s="33"/>
      <c r="CW49" s="33"/>
      <c r="CX49" s="33"/>
      <c r="CY49" s="33"/>
      <c r="CZ49" s="33"/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33"/>
      <c r="DQ49" s="33"/>
      <c r="DR49" s="33"/>
      <c r="DS49" s="33"/>
      <c r="DT49" s="33"/>
      <c r="DU49" s="33"/>
      <c r="DV49" s="33"/>
      <c r="DW49" s="33"/>
      <c r="DX49" s="33"/>
      <c r="DY49" s="33"/>
      <c r="DZ49" s="33"/>
      <c r="EA49" s="33"/>
      <c r="EB49" s="33"/>
      <c r="EC49" s="33"/>
      <c r="ED49" s="33"/>
      <c r="EE49" s="33"/>
      <c r="EF49" s="33"/>
      <c r="EG49" s="33"/>
      <c r="EH49" s="33"/>
      <c r="EI49" s="33"/>
      <c r="EJ49" s="33"/>
      <c r="EK49" s="33"/>
    </row>
    <row r="50" spans="2:141" s="34" customFormat="1" ht="14.25" hidden="1" outlineLevel="1" x14ac:dyDescent="0.2">
      <c r="B50" s="28">
        <v>4.4000000000000004</v>
      </c>
      <c r="C50" s="29" t="s">
        <v>101</v>
      </c>
      <c r="D50" s="29" t="s">
        <v>71</v>
      </c>
      <c r="E50" s="30">
        <v>0</v>
      </c>
      <c r="F50" s="31">
        <f t="shared" si="97"/>
        <v>45845</v>
      </c>
      <c r="G50" s="31">
        <f t="shared" ref="G50:G55" si="98">F50+1</f>
        <v>45846</v>
      </c>
      <c r="H50" s="29">
        <f t="shared" si="96"/>
        <v>2</v>
      </c>
      <c r="I50" s="32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3"/>
      <c r="CK50" s="33"/>
      <c r="CL50" s="33"/>
      <c r="CM50" s="33"/>
      <c r="CN50" s="33"/>
      <c r="CO50" s="33"/>
      <c r="CP50" s="33"/>
      <c r="CQ50" s="33"/>
      <c r="CR50" s="33"/>
      <c r="CS50" s="33"/>
      <c r="CT50" s="33"/>
      <c r="CU50" s="33"/>
      <c r="CV50" s="33"/>
      <c r="CW50" s="33"/>
      <c r="CX50" s="33"/>
      <c r="CY50" s="33"/>
      <c r="CZ50" s="33"/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33"/>
      <c r="DQ50" s="33"/>
      <c r="DR50" s="33"/>
      <c r="DS50" s="33"/>
      <c r="DT50" s="33"/>
      <c r="DU50" s="33"/>
      <c r="DV50" s="33"/>
      <c r="DW50" s="33"/>
      <c r="DX50" s="33"/>
      <c r="DY50" s="33"/>
      <c r="DZ50" s="33"/>
      <c r="EA50" s="33"/>
      <c r="EB50" s="33"/>
      <c r="EC50" s="33"/>
      <c r="ED50" s="33"/>
      <c r="EE50" s="33"/>
      <c r="EF50" s="33"/>
      <c r="EG50" s="33"/>
      <c r="EH50" s="33"/>
      <c r="EI50" s="33"/>
      <c r="EJ50" s="33"/>
      <c r="EK50" s="33"/>
    </row>
    <row r="51" spans="2:141" s="34" customFormat="1" ht="14.25" hidden="1" outlineLevel="1" x14ac:dyDescent="0.2">
      <c r="B51" s="28">
        <v>4.5</v>
      </c>
      <c r="C51" s="29" t="s">
        <v>102</v>
      </c>
      <c r="D51" s="29" t="s">
        <v>71</v>
      </c>
      <c r="E51" s="30">
        <v>0</v>
      </c>
      <c r="F51" s="31">
        <f t="shared" si="97"/>
        <v>45846</v>
      </c>
      <c r="G51" s="31">
        <f t="shared" si="98"/>
        <v>45847</v>
      </c>
      <c r="H51" s="29">
        <f t="shared" si="96"/>
        <v>2</v>
      </c>
      <c r="I51" s="32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3"/>
      <c r="CK51" s="33"/>
      <c r="CL51" s="33"/>
      <c r="CM51" s="33"/>
      <c r="CN51" s="33"/>
      <c r="CO51" s="33"/>
      <c r="CP51" s="33"/>
      <c r="CQ51" s="33"/>
      <c r="CR51" s="33"/>
      <c r="CS51" s="33"/>
      <c r="CT51" s="33"/>
      <c r="CU51" s="33"/>
      <c r="CV51" s="33"/>
      <c r="CW51" s="33"/>
      <c r="CX51" s="33"/>
      <c r="CY51" s="33"/>
      <c r="CZ51" s="33"/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3"/>
      <c r="DQ51" s="33"/>
      <c r="DR51" s="33"/>
      <c r="DS51" s="33"/>
      <c r="DT51" s="33"/>
      <c r="DU51" s="33"/>
      <c r="DV51" s="33"/>
      <c r="DW51" s="33"/>
      <c r="DX51" s="33"/>
      <c r="DY51" s="33"/>
      <c r="DZ51" s="33"/>
      <c r="EA51" s="33"/>
      <c r="EB51" s="33"/>
      <c r="EC51" s="33"/>
      <c r="ED51" s="33"/>
      <c r="EE51" s="33"/>
      <c r="EF51" s="33"/>
      <c r="EG51" s="33"/>
      <c r="EH51" s="33"/>
      <c r="EI51" s="33"/>
      <c r="EJ51" s="33"/>
      <c r="EK51" s="33"/>
    </row>
    <row r="52" spans="2:141" s="34" customFormat="1" ht="14.25" hidden="1" outlineLevel="1" x14ac:dyDescent="0.2">
      <c r="B52" s="28">
        <v>4.5999999999999996</v>
      </c>
      <c r="C52" s="29" t="s">
        <v>103</v>
      </c>
      <c r="D52" s="29" t="s">
        <v>71</v>
      </c>
      <c r="E52" s="30">
        <v>0</v>
      </c>
      <c r="F52" s="31">
        <f t="shared" si="97"/>
        <v>45847</v>
      </c>
      <c r="G52" s="31">
        <f t="shared" si="98"/>
        <v>45848</v>
      </c>
      <c r="H52" s="29">
        <f t="shared" si="96"/>
        <v>2</v>
      </c>
      <c r="I52" s="32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3"/>
      <c r="CK52" s="33"/>
      <c r="CL52" s="33"/>
      <c r="CM52" s="33"/>
      <c r="CN52" s="33"/>
      <c r="CO52" s="33"/>
      <c r="CP52" s="33"/>
      <c r="CQ52" s="33"/>
      <c r="CR52" s="33"/>
      <c r="CS52" s="33"/>
      <c r="CT52" s="33"/>
      <c r="CU52" s="33"/>
      <c r="CV52" s="33"/>
      <c r="CW52" s="33"/>
      <c r="CX52" s="33"/>
      <c r="CY52" s="33"/>
      <c r="CZ52" s="33"/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/>
      <c r="DQ52" s="33"/>
      <c r="DR52" s="33"/>
      <c r="DS52" s="33"/>
      <c r="DT52" s="33"/>
      <c r="DU52" s="33"/>
      <c r="DV52" s="33"/>
      <c r="DW52" s="33"/>
      <c r="DX52" s="33"/>
      <c r="DY52" s="33"/>
      <c r="DZ52" s="33"/>
      <c r="EA52" s="33"/>
      <c r="EB52" s="33"/>
      <c r="EC52" s="33"/>
      <c r="ED52" s="33"/>
      <c r="EE52" s="33"/>
      <c r="EF52" s="33"/>
      <c r="EG52" s="33"/>
      <c r="EH52" s="33"/>
      <c r="EI52" s="33"/>
      <c r="EJ52" s="33"/>
      <c r="EK52" s="33"/>
    </row>
    <row r="53" spans="2:141" s="34" customFormat="1" ht="14.25" hidden="1" outlineLevel="1" x14ac:dyDescent="0.2">
      <c r="B53" s="28">
        <v>4.7</v>
      </c>
      <c r="C53" s="29" t="s">
        <v>104</v>
      </c>
      <c r="D53" s="29" t="s">
        <v>71</v>
      </c>
      <c r="E53" s="30">
        <v>0</v>
      </c>
      <c r="F53" s="31">
        <f t="shared" si="97"/>
        <v>45848</v>
      </c>
      <c r="G53" s="31">
        <f t="shared" si="98"/>
        <v>45849</v>
      </c>
      <c r="H53" s="29">
        <f t="shared" si="96"/>
        <v>2</v>
      </c>
      <c r="I53" s="32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3"/>
      <c r="CK53" s="33"/>
      <c r="CL53" s="33"/>
      <c r="CM53" s="33"/>
      <c r="CN53" s="33"/>
      <c r="CO53" s="33"/>
      <c r="CP53" s="33"/>
      <c r="CQ53" s="33"/>
      <c r="CR53" s="33"/>
      <c r="CS53" s="33"/>
      <c r="CT53" s="33"/>
      <c r="CU53" s="33"/>
      <c r="CV53" s="33"/>
      <c r="CW53" s="33"/>
      <c r="CX53" s="33"/>
      <c r="CY53" s="33"/>
      <c r="CZ53" s="33"/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/>
      <c r="DQ53" s="33"/>
      <c r="DR53" s="33"/>
      <c r="DS53" s="33"/>
      <c r="DT53" s="33"/>
      <c r="DU53" s="33"/>
      <c r="DV53" s="33"/>
      <c r="DW53" s="33"/>
      <c r="DX53" s="33"/>
      <c r="DY53" s="33"/>
      <c r="DZ53" s="33"/>
      <c r="EA53" s="33"/>
      <c r="EB53" s="33"/>
      <c r="EC53" s="33"/>
      <c r="ED53" s="33"/>
      <c r="EE53" s="33"/>
      <c r="EF53" s="33"/>
      <c r="EG53" s="33"/>
      <c r="EH53" s="33"/>
      <c r="EI53" s="33"/>
      <c r="EJ53" s="33"/>
      <c r="EK53" s="33"/>
    </row>
    <row r="54" spans="2:141" s="34" customFormat="1" ht="14.25" hidden="1" outlineLevel="1" x14ac:dyDescent="0.2">
      <c r="B54" s="28">
        <v>4.8</v>
      </c>
      <c r="C54" s="29" t="s">
        <v>105</v>
      </c>
      <c r="D54" s="29" t="s">
        <v>71</v>
      </c>
      <c r="E54" s="30">
        <v>0</v>
      </c>
      <c r="F54" s="31">
        <f t="shared" si="97"/>
        <v>45849</v>
      </c>
      <c r="G54" s="31">
        <f t="shared" si="98"/>
        <v>45850</v>
      </c>
      <c r="H54" s="29">
        <f t="shared" si="96"/>
        <v>2</v>
      </c>
      <c r="I54" s="32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3"/>
      <c r="CK54" s="33"/>
      <c r="CL54" s="33"/>
      <c r="CM54" s="33"/>
      <c r="CN54" s="33"/>
      <c r="CO54" s="33"/>
      <c r="CP54" s="33"/>
      <c r="CQ54" s="33"/>
      <c r="CR54" s="33"/>
      <c r="CS54" s="33"/>
      <c r="CT54" s="33"/>
      <c r="CU54" s="33"/>
      <c r="CV54" s="33"/>
      <c r="CW54" s="33"/>
      <c r="CX54" s="33"/>
      <c r="CY54" s="33"/>
      <c r="CZ54" s="33"/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/>
      <c r="DQ54" s="33"/>
      <c r="DR54" s="33"/>
      <c r="DS54" s="33"/>
      <c r="DT54" s="33"/>
      <c r="DU54" s="33"/>
      <c r="DV54" s="33"/>
      <c r="DW54" s="33"/>
      <c r="DX54" s="33"/>
      <c r="DY54" s="33"/>
      <c r="DZ54" s="33"/>
      <c r="EA54" s="33"/>
      <c r="EB54" s="33"/>
      <c r="EC54" s="33"/>
      <c r="ED54" s="33"/>
      <c r="EE54" s="33"/>
      <c r="EF54" s="33"/>
      <c r="EG54" s="33"/>
      <c r="EH54" s="33"/>
      <c r="EI54" s="33"/>
      <c r="EJ54" s="33"/>
      <c r="EK54" s="33"/>
    </row>
    <row r="55" spans="2:141" s="34" customFormat="1" ht="14.25" hidden="1" outlineLevel="1" x14ac:dyDescent="0.2">
      <c r="B55" s="28">
        <v>4.9000000000000004</v>
      </c>
      <c r="C55" s="29" t="s">
        <v>106</v>
      </c>
      <c r="D55" s="29" t="s">
        <v>71</v>
      </c>
      <c r="E55" s="30">
        <v>0</v>
      </c>
      <c r="F55" s="31">
        <f t="shared" si="97"/>
        <v>45850</v>
      </c>
      <c r="G55" s="31">
        <f t="shared" si="98"/>
        <v>45851</v>
      </c>
      <c r="H55" s="29">
        <f t="shared" si="96"/>
        <v>2</v>
      </c>
      <c r="I55" s="32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3"/>
      <c r="CK55" s="33"/>
      <c r="CL55" s="33"/>
      <c r="CM55" s="33"/>
      <c r="CN55" s="33"/>
      <c r="CO55" s="33"/>
      <c r="CP55" s="33"/>
      <c r="CQ55" s="33"/>
      <c r="CR55" s="33"/>
      <c r="CS55" s="33"/>
      <c r="CT55" s="33"/>
      <c r="CU55" s="33"/>
      <c r="CV55" s="33"/>
      <c r="CW55" s="33"/>
      <c r="CX55" s="33"/>
      <c r="CY55" s="33"/>
      <c r="CZ55" s="33"/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/>
      <c r="DQ55" s="33"/>
      <c r="DR55" s="33"/>
      <c r="DS55" s="33"/>
      <c r="DT55" s="33"/>
      <c r="DU55" s="33"/>
      <c r="DV55" s="33"/>
      <c r="DW55" s="33"/>
      <c r="DX55" s="33"/>
      <c r="DY55" s="33"/>
      <c r="DZ55" s="33"/>
      <c r="EA55" s="33"/>
      <c r="EB55" s="33"/>
      <c r="EC55" s="33"/>
      <c r="ED55" s="33"/>
      <c r="EE55" s="33"/>
      <c r="EF55" s="33"/>
      <c r="EG55" s="33"/>
      <c r="EH55" s="33"/>
      <c r="EI55" s="33"/>
      <c r="EJ55" s="33"/>
      <c r="EK55" s="33"/>
    </row>
    <row r="56" spans="2:141" s="34" customFormat="1" ht="14.25" hidden="1" outlineLevel="1" x14ac:dyDescent="0.2">
      <c r="B56" s="36">
        <v>4.0999999999999996</v>
      </c>
      <c r="C56" s="29" t="s">
        <v>107</v>
      </c>
      <c r="D56" s="29" t="s">
        <v>71</v>
      </c>
      <c r="E56" s="30">
        <v>0</v>
      </c>
      <c r="F56" s="31">
        <f t="shared" si="97"/>
        <v>45851</v>
      </c>
      <c r="G56" s="31">
        <f>F56+3</f>
        <v>45854</v>
      </c>
      <c r="H56" s="29">
        <f t="shared" si="96"/>
        <v>4</v>
      </c>
      <c r="I56" s="32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3"/>
      <c r="CK56" s="33"/>
      <c r="CL56" s="33"/>
      <c r="CM56" s="33"/>
      <c r="CN56" s="33"/>
      <c r="CO56" s="33"/>
      <c r="CP56" s="33"/>
      <c r="CQ56" s="33"/>
      <c r="CR56" s="33"/>
      <c r="CS56" s="33"/>
      <c r="CT56" s="33"/>
      <c r="CU56" s="33"/>
      <c r="CV56" s="33"/>
      <c r="CW56" s="33"/>
      <c r="CX56" s="33"/>
      <c r="CY56" s="33"/>
      <c r="CZ56" s="33"/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/>
      <c r="DQ56" s="33"/>
      <c r="DR56" s="33"/>
      <c r="DS56" s="33"/>
      <c r="DT56" s="33"/>
      <c r="DU56" s="33"/>
      <c r="DV56" s="33"/>
      <c r="DW56" s="33"/>
      <c r="DX56" s="33"/>
      <c r="DY56" s="33"/>
      <c r="DZ56" s="33"/>
      <c r="EA56" s="33"/>
      <c r="EB56" s="33"/>
      <c r="EC56" s="33"/>
      <c r="ED56" s="33"/>
      <c r="EE56" s="33"/>
      <c r="EF56" s="33"/>
      <c r="EG56" s="33"/>
      <c r="EH56" s="33"/>
      <c r="EI56" s="33"/>
      <c r="EJ56" s="33"/>
      <c r="EK56" s="33"/>
    </row>
    <row r="57" spans="2:141" s="34" customFormat="1" ht="14.25" hidden="1" outlineLevel="1" x14ac:dyDescent="0.2">
      <c r="B57" s="28">
        <v>4.1100000000000003</v>
      </c>
      <c r="C57" s="29" t="s">
        <v>108</v>
      </c>
      <c r="D57" s="29" t="s">
        <v>71</v>
      </c>
      <c r="E57" s="30">
        <v>0</v>
      </c>
      <c r="F57" s="31">
        <f t="shared" si="97"/>
        <v>45854</v>
      </c>
      <c r="G57" s="31">
        <f>F57+3</f>
        <v>45857</v>
      </c>
      <c r="H57" s="29">
        <f t="shared" si="96"/>
        <v>4</v>
      </c>
      <c r="I57" s="32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3"/>
      <c r="CK57" s="33"/>
      <c r="CL57" s="33"/>
      <c r="CM57" s="33"/>
      <c r="CN57" s="33"/>
      <c r="CO57" s="33"/>
      <c r="CP57" s="33"/>
      <c r="CQ57" s="33"/>
      <c r="CR57" s="33"/>
      <c r="CS57" s="33"/>
      <c r="CT57" s="33"/>
      <c r="CU57" s="33"/>
      <c r="CV57" s="33"/>
      <c r="CW57" s="33"/>
      <c r="CX57" s="33"/>
      <c r="CY57" s="33"/>
      <c r="CZ57" s="33"/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/>
      <c r="DQ57" s="33"/>
      <c r="DR57" s="33"/>
      <c r="DS57" s="33"/>
      <c r="DT57" s="33"/>
      <c r="DU57" s="33"/>
      <c r="DV57" s="33"/>
      <c r="DW57" s="33"/>
      <c r="DX57" s="33"/>
      <c r="DY57" s="33"/>
      <c r="DZ57" s="33"/>
      <c r="EA57" s="33"/>
      <c r="EB57" s="33"/>
      <c r="EC57" s="33"/>
      <c r="ED57" s="33"/>
      <c r="EE57" s="33"/>
      <c r="EF57" s="33"/>
      <c r="EG57" s="33"/>
      <c r="EH57" s="33"/>
      <c r="EI57" s="33"/>
      <c r="EJ57" s="33"/>
      <c r="EK57" s="33"/>
    </row>
    <row r="58" spans="2:141" s="55" customFormat="1" ht="14.25" collapsed="1" x14ac:dyDescent="0.2">
      <c r="B58" s="48">
        <v>5</v>
      </c>
      <c r="C58" s="49" t="s">
        <v>109</v>
      </c>
      <c r="D58" s="50" t="s">
        <v>217</v>
      </c>
      <c r="E58" s="51"/>
      <c r="F58" s="52">
        <f>F59</f>
        <v>45857</v>
      </c>
      <c r="G58" s="52">
        <f>G88</f>
        <v>45887</v>
      </c>
      <c r="H58" s="50">
        <f>G58-F58+1</f>
        <v>31</v>
      </c>
      <c r="I58" s="53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  <c r="DI58" s="54"/>
      <c r="DJ58" s="54"/>
      <c r="DK58" s="54"/>
      <c r="DL58" s="54"/>
      <c r="DM58" s="54"/>
      <c r="DN58" s="54"/>
      <c r="DO58" s="54"/>
      <c r="DP58" s="54"/>
      <c r="DQ58" s="54"/>
      <c r="DR58" s="54"/>
      <c r="DS58" s="54"/>
      <c r="DT58" s="54"/>
      <c r="DU58" s="54"/>
      <c r="DV58" s="54"/>
      <c r="DW58" s="54"/>
      <c r="DX58" s="54"/>
      <c r="DY58" s="54"/>
      <c r="DZ58" s="54"/>
      <c r="EA58" s="54"/>
      <c r="EB58" s="54"/>
      <c r="EC58" s="54"/>
      <c r="ED58" s="54"/>
      <c r="EE58" s="54"/>
      <c r="EF58" s="54"/>
      <c r="EG58" s="54"/>
      <c r="EH58" s="54"/>
      <c r="EI58" s="54"/>
      <c r="EJ58" s="54"/>
      <c r="EK58" s="54"/>
    </row>
    <row r="59" spans="2:141" s="34" customFormat="1" ht="14.25" hidden="1" outlineLevel="1" x14ac:dyDescent="0.2">
      <c r="B59" s="28">
        <v>5.0999999999999996</v>
      </c>
      <c r="C59" s="29" t="s">
        <v>110</v>
      </c>
      <c r="D59" s="29" t="s">
        <v>71</v>
      </c>
      <c r="E59" s="30">
        <v>0</v>
      </c>
      <c r="F59" s="31">
        <f>G57</f>
        <v>45857</v>
      </c>
      <c r="G59" s="31">
        <f>F59+1</f>
        <v>45858</v>
      </c>
      <c r="H59" s="29">
        <f t="shared" ref="H59:H70" si="99">G59-F59+1</f>
        <v>2</v>
      </c>
      <c r="I59" s="32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3"/>
      <c r="CK59" s="33"/>
      <c r="CL59" s="33"/>
      <c r="CM59" s="33"/>
      <c r="CN59" s="33"/>
      <c r="CO59" s="33"/>
      <c r="CP59" s="33"/>
      <c r="CQ59" s="33"/>
      <c r="CR59" s="33"/>
      <c r="CS59" s="33"/>
      <c r="CT59" s="33"/>
      <c r="CU59" s="33"/>
      <c r="CV59" s="33"/>
      <c r="CW59" s="33"/>
      <c r="CX59" s="33"/>
      <c r="CY59" s="33"/>
      <c r="CZ59" s="33"/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33"/>
      <c r="DQ59" s="33"/>
      <c r="DR59" s="33"/>
      <c r="DS59" s="33"/>
      <c r="DT59" s="33"/>
      <c r="DU59" s="33"/>
      <c r="DV59" s="33"/>
      <c r="DW59" s="33"/>
      <c r="DX59" s="33"/>
      <c r="DY59" s="33"/>
      <c r="DZ59" s="33"/>
      <c r="EA59" s="33"/>
      <c r="EB59" s="33"/>
      <c r="EC59" s="33"/>
      <c r="ED59" s="33"/>
      <c r="EE59" s="33"/>
      <c r="EF59" s="33"/>
      <c r="EG59" s="33"/>
      <c r="EH59" s="33"/>
      <c r="EI59" s="33"/>
      <c r="EJ59" s="33"/>
      <c r="EK59" s="33"/>
    </row>
    <row r="60" spans="2:141" s="34" customFormat="1" ht="14.25" hidden="1" outlineLevel="1" x14ac:dyDescent="0.2">
      <c r="B60" s="28">
        <v>5.2</v>
      </c>
      <c r="C60" s="29" t="s">
        <v>111</v>
      </c>
      <c r="D60" s="29" t="s">
        <v>71</v>
      </c>
      <c r="E60" s="30">
        <v>0</v>
      </c>
      <c r="F60" s="31">
        <f>G59</f>
        <v>45858</v>
      </c>
      <c r="G60" s="31">
        <f t="shared" ref="G60:G88" si="100">F60+1</f>
        <v>45859</v>
      </c>
      <c r="H60" s="29">
        <f t="shared" si="99"/>
        <v>2</v>
      </c>
      <c r="I60" s="32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3"/>
      <c r="CK60" s="33"/>
      <c r="CL60" s="33"/>
      <c r="CM60" s="33"/>
      <c r="CN60" s="33"/>
      <c r="CO60" s="33"/>
      <c r="CP60" s="33"/>
      <c r="CQ60" s="33"/>
      <c r="CR60" s="33"/>
      <c r="CS60" s="33"/>
      <c r="CT60" s="33"/>
      <c r="CU60" s="33"/>
      <c r="CV60" s="33"/>
      <c r="CW60" s="33"/>
      <c r="CX60" s="33"/>
      <c r="CY60" s="33"/>
      <c r="CZ60" s="33"/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33"/>
      <c r="DQ60" s="33"/>
      <c r="DR60" s="33"/>
      <c r="DS60" s="33"/>
      <c r="DT60" s="33"/>
      <c r="DU60" s="33"/>
      <c r="DV60" s="33"/>
      <c r="DW60" s="33"/>
      <c r="DX60" s="33"/>
      <c r="DY60" s="33"/>
      <c r="DZ60" s="33"/>
      <c r="EA60" s="33"/>
      <c r="EB60" s="33"/>
      <c r="EC60" s="33"/>
      <c r="ED60" s="33"/>
      <c r="EE60" s="33"/>
      <c r="EF60" s="33"/>
      <c r="EG60" s="33"/>
      <c r="EH60" s="33"/>
      <c r="EI60" s="33"/>
      <c r="EJ60" s="33"/>
      <c r="EK60" s="33"/>
    </row>
    <row r="61" spans="2:141" s="34" customFormat="1" ht="14.25" hidden="1" outlineLevel="1" x14ac:dyDescent="0.2">
      <c r="B61" s="28">
        <v>5.3</v>
      </c>
      <c r="C61" s="29" t="s">
        <v>112</v>
      </c>
      <c r="D61" s="29" t="s">
        <v>71</v>
      </c>
      <c r="E61" s="30">
        <v>0</v>
      </c>
      <c r="F61" s="31">
        <f t="shared" ref="F61:F88" si="101">G60</f>
        <v>45859</v>
      </c>
      <c r="G61" s="31">
        <f t="shared" si="100"/>
        <v>45860</v>
      </c>
      <c r="H61" s="29">
        <f t="shared" si="99"/>
        <v>2</v>
      </c>
      <c r="I61" s="32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3"/>
      <c r="CK61" s="33"/>
      <c r="CL61" s="33"/>
      <c r="CM61" s="33"/>
      <c r="CN61" s="33"/>
      <c r="CO61" s="33"/>
      <c r="CP61" s="33"/>
      <c r="CQ61" s="33"/>
      <c r="CR61" s="33"/>
      <c r="CS61" s="33"/>
      <c r="CT61" s="33"/>
      <c r="CU61" s="33"/>
      <c r="CV61" s="33"/>
      <c r="CW61" s="33"/>
      <c r="CX61" s="33"/>
      <c r="CY61" s="33"/>
      <c r="CZ61" s="33"/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33"/>
      <c r="DQ61" s="33"/>
      <c r="DR61" s="33"/>
      <c r="DS61" s="33"/>
      <c r="DT61" s="33"/>
      <c r="DU61" s="33"/>
      <c r="DV61" s="33"/>
      <c r="DW61" s="33"/>
      <c r="DX61" s="33"/>
      <c r="DY61" s="33"/>
      <c r="DZ61" s="33"/>
      <c r="EA61" s="33"/>
      <c r="EB61" s="33"/>
      <c r="EC61" s="33"/>
      <c r="ED61" s="33"/>
      <c r="EE61" s="33"/>
      <c r="EF61" s="33"/>
      <c r="EG61" s="33"/>
      <c r="EH61" s="33"/>
      <c r="EI61" s="33"/>
      <c r="EJ61" s="33"/>
      <c r="EK61" s="33"/>
    </row>
    <row r="62" spans="2:141" s="34" customFormat="1" ht="14.25" hidden="1" outlineLevel="1" x14ac:dyDescent="0.2">
      <c r="B62" s="28">
        <v>5.4</v>
      </c>
      <c r="C62" s="29" t="s">
        <v>113</v>
      </c>
      <c r="D62" s="29" t="s">
        <v>71</v>
      </c>
      <c r="E62" s="30">
        <v>0</v>
      </c>
      <c r="F62" s="31">
        <f t="shared" si="101"/>
        <v>45860</v>
      </c>
      <c r="G62" s="31">
        <f t="shared" si="100"/>
        <v>45861</v>
      </c>
      <c r="H62" s="29">
        <f t="shared" si="99"/>
        <v>2</v>
      </c>
      <c r="I62" s="32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3"/>
      <c r="CK62" s="33"/>
      <c r="CL62" s="33"/>
      <c r="CM62" s="33"/>
      <c r="CN62" s="33"/>
      <c r="CO62" s="33"/>
      <c r="CP62" s="33"/>
      <c r="CQ62" s="33"/>
      <c r="CR62" s="33"/>
      <c r="CS62" s="33"/>
      <c r="CT62" s="33"/>
      <c r="CU62" s="33"/>
      <c r="CV62" s="33"/>
      <c r="CW62" s="33"/>
      <c r="CX62" s="33"/>
      <c r="CY62" s="33"/>
      <c r="CZ62" s="33"/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33"/>
      <c r="DQ62" s="33"/>
      <c r="DR62" s="33"/>
      <c r="DS62" s="33"/>
      <c r="DT62" s="33"/>
      <c r="DU62" s="33"/>
      <c r="DV62" s="33"/>
      <c r="DW62" s="33"/>
      <c r="DX62" s="33"/>
      <c r="DY62" s="33"/>
      <c r="DZ62" s="33"/>
      <c r="EA62" s="33"/>
      <c r="EB62" s="33"/>
      <c r="EC62" s="33"/>
      <c r="ED62" s="33"/>
      <c r="EE62" s="33"/>
      <c r="EF62" s="33"/>
      <c r="EG62" s="33"/>
      <c r="EH62" s="33"/>
      <c r="EI62" s="33"/>
      <c r="EJ62" s="33"/>
      <c r="EK62" s="33"/>
    </row>
    <row r="63" spans="2:141" s="34" customFormat="1" ht="14.25" hidden="1" outlineLevel="1" x14ac:dyDescent="0.2">
      <c r="B63" s="28">
        <v>5.5</v>
      </c>
      <c r="C63" s="29" t="s">
        <v>114</v>
      </c>
      <c r="D63" s="29" t="s">
        <v>71</v>
      </c>
      <c r="E63" s="30">
        <v>0</v>
      </c>
      <c r="F63" s="31">
        <f t="shared" si="101"/>
        <v>45861</v>
      </c>
      <c r="G63" s="31">
        <f t="shared" si="100"/>
        <v>45862</v>
      </c>
      <c r="H63" s="29">
        <f t="shared" si="99"/>
        <v>2</v>
      </c>
      <c r="I63" s="32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3"/>
      <c r="CK63" s="33"/>
      <c r="CL63" s="33"/>
      <c r="CM63" s="33"/>
      <c r="CN63" s="33"/>
      <c r="CO63" s="33"/>
      <c r="CP63" s="33"/>
      <c r="CQ63" s="33"/>
      <c r="CR63" s="33"/>
      <c r="CS63" s="33"/>
      <c r="CT63" s="33"/>
      <c r="CU63" s="33"/>
      <c r="CV63" s="33"/>
      <c r="CW63" s="33"/>
      <c r="CX63" s="33"/>
      <c r="CY63" s="33"/>
      <c r="CZ63" s="33"/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33"/>
      <c r="DQ63" s="33"/>
      <c r="DR63" s="33"/>
      <c r="DS63" s="33"/>
      <c r="DT63" s="33"/>
      <c r="DU63" s="33"/>
      <c r="DV63" s="33"/>
      <c r="DW63" s="33"/>
      <c r="DX63" s="33"/>
      <c r="DY63" s="33"/>
      <c r="DZ63" s="33"/>
      <c r="EA63" s="33"/>
      <c r="EB63" s="33"/>
      <c r="EC63" s="33"/>
      <c r="ED63" s="33"/>
      <c r="EE63" s="33"/>
      <c r="EF63" s="33"/>
      <c r="EG63" s="33"/>
      <c r="EH63" s="33"/>
      <c r="EI63" s="33"/>
      <c r="EJ63" s="33"/>
      <c r="EK63" s="33"/>
    </row>
    <row r="64" spans="2:141" s="34" customFormat="1" ht="14.25" hidden="1" outlineLevel="1" x14ac:dyDescent="0.2">
      <c r="B64" s="28">
        <v>5.6</v>
      </c>
      <c r="C64" s="29" t="s">
        <v>115</v>
      </c>
      <c r="D64" s="29" t="s">
        <v>71</v>
      </c>
      <c r="E64" s="30">
        <v>0</v>
      </c>
      <c r="F64" s="31">
        <f t="shared" si="101"/>
        <v>45862</v>
      </c>
      <c r="G64" s="31">
        <f t="shared" si="100"/>
        <v>45863</v>
      </c>
      <c r="H64" s="29">
        <f t="shared" si="99"/>
        <v>2</v>
      </c>
      <c r="I64" s="32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3"/>
      <c r="CK64" s="33"/>
      <c r="CL64" s="33"/>
      <c r="CM64" s="33"/>
      <c r="CN64" s="33"/>
      <c r="CO64" s="33"/>
      <c r="CP64" s="33"/>
      <c r="CQ64" s="33"/>
      <c r="CR64" s="33"/>
      <c r="CS64" s="33"/>
      <c r="CT64" s="33"/>
      <c r="CU64" s="33"/>
      <c r="CV64" s="33"/>
      <c r="CW64" s="33"/>
      <c r="CX64" s="33"/>
      <c r="CY64" s="33"/>
      <c r="CZ64" s="33"/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33"/>
      <c r="DQ64" s="33"/>
      <c r="DR64" s="33"/>
      <c r="DS64" s="33"/>
      <c r="DT64" s="33"/>
      <c r="DU64" s="33"/>
      <c r="DV64" s="33"/>
      <c r="DW64" s="33"/>
      <c r="DX64" s="33"/>
      <c r="DY64" s="33"/>
      <c r="DZ64" s="33"/>
      <c r="EA64" s="33"/>
      <c r="EB64" s="33"/>
      <c r="EC64" s="33"/>
      <c r="ED64" s="33"/>
      <c r="EE64" s="33"/>
      <c r="EF64" s="33"/>
      <c r="EG64" s="33"/>
      <c r="EH64" s="33"/>
      <c r="EI64" s="33"/>
      <c r="EJ64" s="33"/>
      <c r="EK64" s="33"/>
    </row>
    <row r="65" spans="2:141" s="34" customFormat="1" ht="14.25" hidden="1" outlineLevel="1" x14ac:dyDescent="0.2">
      <c r="B65" s="28">
        <v>5.7</v>
      </c>
      <c r="C65" s="29" t="s">
        <v>116</v>
      </c>
      <c r="D65" s="29" t="s">
        <v>71</v>
      </c>
      <c r="E65" s="30">
        <v>0</v>
      </c>
      <c r="F65" s="31">
        <f t="shared" si="101"/>
        <v>45863</v>
      </c>
      <c r="G65" s="31">
        <f t="shared" si="100"/>
        <v>45864</v>
      </c>
      <c r="H65" s="29">
        <f t="shared" si="99"/>
        <v>2</v>
      </c>
      <c r="I65" s="32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33"/>
      <c r="AZ65" s="33"/>
      <c r="BA65" s="33"/>
      <c r="BB65" s="33"/>
      <c r="BC65" s="33"/>
      <c r="BD65" s="33"/>
      <c r="BE65" s="33"/>
      <c r="BF65" s="33"/>
      <c r="BG65" s="33"/>
      <c r="BH65" s="33"/>
      <c r="BI65" s="33"/>
      <c r="BJ65" s="33"/>
      <c r="BK65" s="33"/>
      <c r="BL65" s="33"/>
      <c r="BM65" s="33"/>
      <c r="BN65" s="33"/>
      <c r="BO65" s="33"/>
      <c r="BP65" s="33"/>
      <c r="BQ65" s="33"/>
      <c r="BR65" s="33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3"/>
      <c r="CI65" s="33"/>
      <c r="CJ65" s="33"/>
      <c r="CK65" s="33"/>
      <c r="CL65" s="33"/>
      <c r="CM65" s="33"/>
      <c r="CN65" s="33"/>
      <c r="CO65" s="33"/>
      <c r="CP65" s="33"/>
      <c r="CQ65" s="33"/>
      <c r="CR65" s="33"/>
      <c r="CS65" s="33"/>
      <c r="CT65" s="33"/>
      <c r="CU65" s="33"/>
      <c r="CV65" s="33"/>
      <c r="CW65" s="33"/>
      <c r="CX65" s="33"/>
      <c r="CY65" s="33"/>
      <c r="CZ65" s="33"/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/>
      <c r="DQ65" s="33"/>
      <c r="DR65" s="33"/>
      <c r="DS65" s="33"/>
      <c r="DT65" s="33"/>
      <c r="DU65" s="33"/>
      <c r="DV65" s="33"/>
      <c r="DW65" s="33"/>
      <c r="DX65" s="33"/>
      <c r="DY65" s="33"/>
      <c r="DZ65" s="33"/>
      <c r="EA65" s="33"/>
      <c r="EB65" s="33"/>
      <c r="EC65" s="33"/>
      <c r="ED65" s="33"/>
      <c r="EE65" s="33"/>
      <c r="EF65" s="33"/>
      <c r="EG65" s="33"/>
      <c r="EH65" s="33"/>
      <c r="EI65" s="33"/>
      <c r="EJ65" s="33"/>
      <c r="EK65" s="33"/>
    </row>
    <row r="66" spans="2:141" s="34" customFormat="1" ht="14.25" hidden="1" outlineLevel="1" x14ac:dyDescent="0.2">
      <c r="B66" s="28">
        <v>5.8</v>
      </c>
      <c r="C66" s="29" t="s">
        <v>117</v>
      </c>
      <c r="D66" s="29" t="s">
        <v>71</v>
      </c>
      <c r="E66" s="30">
        <v>0</v>
      </c>
      <c r="F66" s="31">
        <f t="shared" si="101"/>
        <v>45864</v>
      </c>
      <c r="G66" s="31">
        <f t="shared" si="100"/>
        <v>45865</v>
      </c>
      <c r="H66" s="29">
        <f t="shared" si="99"/>
        <v>2</v>
      </c>
      <c r="I66" s="32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3"/>
      <c r="AT66" s="33"/>
      <c r="AU66" s="33"/>
      <c r="AV66" s="33"/>
      <c r="AW66" s="33"/>
      <c r="AX66" s="33"/>
      <c r="AY66" s="33"/>
      <c r="AZ66" s="33"/>
      <c r="BA66" s="33"/>
      <c r="BB66" s="33"/>
      <c r="BC66" s="33"/>
      <c r="BD66" s="33"/>
      <c r="BE66" s="33"/>
      <c r="BF66" s="33"/>
      <c r="BG66" s="33"/>
      <c r="BH66" s="33"/>
      <c r="BI66" s="33"/>
      <c r="BJ66" s="33"/>
      <c r="BK66" s="33"/>
      <c r="BL66" s="33"/>
      <c r="BM66" s="33"/>
      <c r="BN66" s="33"/>
      <c r="BO66" s="33"/>
      <c r="BP66" s="33"/>
      <c r="BQ66" s="33"/>
      <c r="BR66" s="33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3"/>
      <c r="CI66" s="33"/>
      <c r="CJ66" s="33"/>
      <c r="CK66" s="33"/>
      <c r="CL66" s="33"/>
      <c r="CM66" s="33"/>
      <c r="CN66" s="33"/>
      <c r="CO66" s="33"/>
      <c r="CP66" s="33"/>
      <c r="CQ66" s="33"/>
      <c r="CR66" s="33"/>
      <c r="CS66" s="33"/>
      <c r="CT66" s="33"/>
      <c r="CU66" s="33"/>
      <c r="CV66" s="33"/>
      <c r="CW66" s="33"/>
      <c r="CX66" s="33"/>
      <c r="CY66" s="33"/>
      <c r="CZ66" s="33"/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/>
      <c r="DQ66" s="33"/>
      <c r="DR66" s="33"/>
      <c r="DS66" s="33"/>
      <c r="DT66" s="33"/>
      <c r="DU66" s="33"/>
      <c r="DV66" s="33"/>
      <c r="DW66" s="33"/>
      <c r="DX66" s="33"/>
      <c r="DY66" s="33"/>
      <c r="DZ66" s="33"/>
      <c r="EA66" s="33"/>
      <c r="EB66" s="33"/>
      <c r="EC66" s="33"/>
      <c r="ED66" s="33"/>
      <c r="EE66" s="33"/>
      <c r="EF66" s="33"/>
      <c r="EG66" s="33"/>
      <c r="EH66" s="33"/>
      <c r="EI66" s="33"/>
      <c r="EJ66" s="33"/>
      <c r="EK66" s="33"/>
    </row>
    <row r="67" spans="2:141" s="34" customFormat="1" ht="14.25" hidden="1" outlineLevel="1" x14ac:dyDescent="0.2">
      <c r="B67" s="28">
        <v>5.9</v>
      </c>
      <c r="C67" s="29" t="s">
        <v>118</v>
      </c>
      <c r="D67" s="29" t="s">
        <v>71</v>
      </c>
      <c r="E67" s="30">
        <v>0</v>
      </c>
      <c r="F67" s="31">
        <f t="shared" si="101"/>
        <v>45865</v>
      </c>
      <c r="G67" s="31">
        <f t="shared" si="100"/>
        <v>45866</v>
      </c>
      <c r="H67" s="29">
        <f t="shared" si="99"/>
        <v>2</v>
      </c>
      <c r="I67" s="32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3"/>
      <c r="AT67" s="33"/>
      <c r="AU67" s="33"/>
      <c r="AV67" s="33"/>
      <c r="AW67" s="33"/>
      <c r="AX67" s="33"/>
      <c r="AY67" s="33"/>
      <c r="AZ67" s="33"/>
      <c r="BA67" s="33"/>
      <c r="BB67" s="33"/>
      <c r="BC67" s="33"/>
      <c r="BD67" s="33"/>
      <c r="BE67" s="33"/>
      <c r="BF67" s="33"/>
      <c r="BG67" s="33"/>
      <c r="BH67" s="33"/>
      <c r="BI67" s="33"/>
      <c r="BJ67" s="33"/>
      <c r="BK67" s="33"/>
      <c r="BL67" s="33"/>
      <c r="BM67" s="33"/>
      <c r="BN67" s="33"/>
      <c r="BO67" s="33"/>
      <c r="BP67" s="33"/>
      <c r="BQ67" s="33"/>
      <c r="BR67" s="33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3"/>
      <c r="CI67" s="33"/>
      <c r="CJ67" s="33"/>
      <c r="CK67" s="33"/>
      <c r="CL67" s="33"/>
      <c r="CM67" s="33"/>
      <c r="CN67" s="33"/>
      <c r="CO67" s="33"/>
      <c r="CP67" s="33"/>
      <c r="CQ67" s="33"/>
      <c r="CR67" s="33"/>
      <c r="CS67" s="33"/>
      <c r="CT67" s="33"/>
      <c r="CU67" s="33"/>
      <c r="CV67" s="33"/>
      <c r="CW67" s="33"/>
      <c r="CX67" s="33"/>
      <c r="CY67" s="33"/>
      <c r="CZ67" s="33"/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/>
      <c r="DQ67" s="33"/>
      <c r="DR67" s="33"/>
      <c r="DS67" s="33"/>
      <c r="DT67" s="33"/>
      <c r="DU67" s="33"/>
      <c r="DV67" s="33"/>
      <c r="DW67" s="33"/>
      <c r="DX67" s="33"/>
      <c r="DY67" s="33"/>
      <c r="DZ67" s="33"/>
      <c r="EA67" s="33"/>
      <c r="EB67" s="33"/>
      <c r="EC67" s="33"/>
      <c r="ED67" s="33"/>
      <c r="EE67" s="33"/>
      <c r="EF67" s="33"/>
      <c r="EG67" s="33"/>
      <c r="EH67" s="33"/>
      <c r="EI67" s="33"/>
      <c r="EJ67" s="33"/>
      <c r="EK67" s="33"/>
    </row>
    <row r="68" spans="2:141" s="34" customFormat="1" ht="14.25" hidden="1" outlineLevel="1" x14ac:dyDescent="0.2">
      <c r="B68" s="36">
        <v>5.0999999999999996</v>
      </c>
      <c r="C68" s="29" t="s">
        <v>119</v>
      </c>
      <c r="D68" s="29" t="s">
        <v>71</v>
      </c>
      <c r="E68" s="30">
        <v>0</v>
      </c>
      <c r="F68" s="31">
        <f t="shared" si="101"/>
        <v>45866</v>
      </c>
      <c r="G68" s="31">
        <f t="shared" si="100"/>
        <v>45867</v>
      </c>
      <c r="H68" s="29">
        <f t="shared" si="99"/>
        <v>2</v>
      </c>
      <c r="I68" s="32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3"/>
      <c r="AT68" s="33"/>
      <c r="AU68" s="33"/>
      <c r="AV68" s="33"/>
      <c r="AW68" s="33"/>
      <c r="AX68" s="33"/>
      <c r="AY68" s="33"/>
      <c r="AZ68" s="33"/>
      <c r="BA68" s="33"/>
      <c r="BB68" s="33"/>
      <c r="BC68" s="33"/>
      <c r="BD68" s="33"/>
      <c r="BE68" s="33"/>
      <c r="BF68" s="33"/>
      <c r="BG68" s="33"/>
      <c r="BH68" s="33"/>
      <c r="BI68" s="33"/>
      <c r="BJ68" s="33"/>
      <c r="BK68" s="33"/>
      <c r="BL68" s="33"/>
      <c r="BM68" s="33"/>
      <c r="BN68" s="33"/>
      <c r="BO68" s="33"/>
      <c r="BP68" s="33"/>
      <c r="BQ68" s="33"/>
      <c r="BR68" s="33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3"/>
      <c r="CI68" s="33"/>
      <c r="CJ68" s="33"/>
      <c r="CK68" s="33"/>
      <c r="CL68" s="33"/>
      <c r="CM68" s="33"/>
      <c r="CN68" s="33"/>
      <c r="CO68" s="33"/>
      <c r="CP68" s="33"/>
      <c r="CQ68" s="33"/>
      <c r="CR68" s="33"/>
      <c r="CS68" s="33"/>
      <c r="CT68" s="33"/>
      <c r="CU68" s="33"/>
      <c r="CV68" s="33"/>
      <c r="CW68" s="33"/>
      <c r="CX68" s="33"/>
      <c r="CY68" s="33"/>
      <c r="CZ68" s="33"/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/>
      <c r="DQ68" s="33"/>
      <c r="DR68" s="33"/>
      <c r="DS68" s="33"/>
      <c r="DT68" s="33"/>
      <c r="DU68" s="33"/>
      <c r="DV68" s="33"/>
      <c r="DW68" s="33"/>
      <c r="DX68" s="33"/>
      <c r="DY68" s="33"/>
      <c r="DZ68" s="33"/>
      <c r="EA68" s="33"/>
      <c r="EB68" s="33"/>
      <c r="EC68" s="33"/>
      <c r="ED68" s="33"/>
      <c r="EE68" s="33"/>
      <c r="EF68" s="33"/>
      <c r="EG68" s="33"/>
      <c r="EH68" s="33"/>
      <c r="EI68" s="33"/>
      <c r="EJ68" s="33"/>
      <c r="EK68" s="33"/>
    </row>
    <row r="69" spans="2:141" s="34" customFormat="1" ht="14.25" hidden="1" outlineLevel="1" x14ac:dyDescent="0.2">
      <c r="B69" s="28">
        <v>5.1100000000000003</v>
      </c>
      <c r="C69" s="29" t="s">
        <v>120</v>
      </c>
      <c r="D69" s="29" t="s">
        <v>71</v>
      </c>
      <c r="E69" s="30">
        <v>0</v>
      </c>
      <c r="F69" s="31">
        <f t="shared" si="101"/>
        <v>45867</v>
      </c>
      <c r="G69" s="31">
        <f t="shared" si="100"/>
        <v>45868</v>
      </c>
      <c r="H69" s="29">
        <f t="shared" si="99"/>
        <v>2</v>
      </c>
      <c r="I69" s="32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3"/>
      <c r="AT69" s="33"/>
      <c r="AU69" s="33"/>
      <c r="AV69" s="33"/>
      <c r="AW69" s="33"/>
      <c r="AX69" s="33"/>
      <c r="AY69" s="33"/>
      <c r="AZ69" s="33"/>
      <c r="BA69" s="33"/>
      <c r="BB69" s="33"/>
      <c r="BC69" s="33"/>
      <c r="BD69" s="33"/>
      <c r="BE69" s="33"/>
      <c r="BF69" s="33"/>
      <c r="BG69" s="33"/>
      <c r="BH69" s="33"/>
      <c r="BI69" s="33"/>
      <c r="BJ69" s="33"/>
      <c r="BK69" s="33"/>
      <c r="BL69" s="33"/>
      <c r="BM69" s="33"/>
      <c r="BN69" s="33"/>
      <c r="BO69" s="33"/>
      <c r="BP69" s="33"/>
      <c r="BQ69" s="33"/>
      <c r="BR69" s="33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3"/>
      <c r="CI69" s="33"/>
      <c r="CJ69" s="33"/>
      <c r="CK69" s="33"/>
      <c r="CL69" s="33"/>
      <c r="CM69" s="33"/>
      <c r="CN69" s="33"/>
      <c r="CO69" s="33"/>
      <c r="CP69" s="33"/>
      <c r="CQ69" s="33"/>
      <c r="CR69" s="33"/>
      <c r="CS69" s="33"/>
      <c r="CT69" s="33"/>
      <c r="CU69" s="33"/>
      <c r="CV69" s="33"/>
      <c r="CW69" s="33"/>
      <c r="CX69" s="33"/>
      <c r="CY69" s="33"/>
      <c r="CZ69" s="33"/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/>
      <c r="DQ69" s="33"/>
      <c r="DR69" s="33"/>
      <c r="DS69" s="33"/>
      <c r="DT69" s="33"/>
      <c r="DU69" s="33"/>
      <c r="DV69" s="33"/>
      <c r="DW69" s="33"/>
      <c r="DX69" s="33"/>
      <c r="DY69" s="33"/>
      <c r="DZ69" s="33"/>
      <c r="EA69" s="33"/>
      <c r="EB69" s="33"/>
      <c r="EC69" s="33"/>
      <c r="ED69" s="33"/>
      <c r="EE69" s="33"/>
      <c r="EF69" s="33"/>
      <c r="EG69" s="33"/>
      <c r="EH69" s="33"/>
      <c r="EI69" s="33"/>
      <c r="EJ69" s="33"/>
      <c r="EK69" s="33"/>
    </row>
    <row r="70" spans="2:141" s="34" customFormat="1" ht="14.25" hidden="1" outlineLevel="1" x14ac:dyDescent="0.2">
      <c r="B70" s="36">
        <v>5.12</v>
      </c>
      <c r="C70" s="29" t="s">
        <v>121</v>
      </c>
      <c r="D70" s="29" t="s">
        <v>71</v>
      </c>
      <c r="E70" s="30">
        <v>0</v>
      </c>
      <c r="F70" s="31">
        <f t="shared" si="101"/>
        <v>45868</v>
      </c>
      <c r="G70" s="31">
        <f t="shared" si="100"/>
        <v>45869</v>
      </c>
      <c r="H70" s="29">
        <f t="shared" si="99"/>
        <v>2</v>
      </c>
      <c r="I70" s="32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3"/>
      <c r="AT70" s="33"/>
      <c r="AU70" s="33"/>
      <c r="AV70" s="33"/>
      <c r="AW70" s="33"/>
      <c r="AX70" s="33"/>
      <c r="AY70" s="33"/>
      <c r="AZ70" s="33"/>
      <c r="BA70" s="33"/>
      <c r="BB70" s="33"/>
      <c r="BC70" s="33"/>
      <c r="BD70" s="33"/>
      <c r="BE70" s="33"/>
      <c r="BF70" s="33"/>
      <c r="BG70" s="33"/>
      <c r="BH70" s="33"/>
      <c r="BI70" s="33"/>
      <c r="BJ70" s="33"/>
      <c r="BK70" s="33"/>
      <c r="BL70" s="33"/>
      <c r="BM70" s="33"/>
      <c r="BN70" s="33"/>
      <c r="BO70" s="33"/>
      <c r="BP70" s="33"/>
      <c r="BQ70" s="33"/>
      <c r="BR70" s="33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3"/>
      <c r="CI70" s="33"/>
      <c r="CJ70" s="33"/>
      <c r="CK70" s="33"/>
      <c r="CL70" s="33"/>
      <c r="CM70" s="33"/>
      <c r="CN70" s="33"/>
      <c r="CO70" s="33"/>
      <c r="CP70" s="33"/>
      <c r="CQ70" s="33"/>
      <c r="CR70" s="33"/>
      <c r="CS70" s="33"/>
      <c r="CT70" s="33"/>
      <c r="CU70" s="33"/>
      <c r="CV70" s="33"/>
      <c r="CW70" s="33"/>
      <c r="CX70" s="33"/>
      <c r="CY70" s="33"/>
      <c r="CZ70" s="33"/>
      <c r="DA70" s="33"/>
      <c r="DB70" s="33"/>
      <c r="DC70" s="33"/>
      <c r="DD70" s="33"/>
      <c r="DE70" s="33"/>
      <c r="DF70" s="33"/>
      <c r="DG70" s="33"/>
      <c r="DH70" s="33"/>
      <c r="DI70" s="33"/>
      <c r="DJ70" s="33"/>
      <c r="DK70" s="33"/>
      <c r="DL70" s="33"/>
      <c r="DM70" s="33"/>
      <c r="DN70" s="33"/>
      <c r="DO70" s="33"/>
      <c r="DP70" s="33"/>
      <c r="DQ70" s="33"/>
      <c r="DR70" s="33"/>
      <c r="DS70" s="33"/>
      <c r="DT70" s="33"/>
      <c r="DU70" s="33"/>
      <c r="DV70" s="33"/>
      <c r="DW70" s="33"/>
      <c r="DX70" s="33"/>
      <c r="DY70" s="33"/>
      <c r="DZ70" s="33"/>
      <c r="EA70" s="33"/>
      <c r="EB70" s="33"/>
      <c r="EC70" s="33"/>
      <c r="ED70" s="33"/>
      <c r="EE70" s="33"/>
      <c r="EF70" s="33"/>
      <c r="EG70" s="33"/>
      <c r="EH70" s="33"/>
      <c r="EI70" s="33"/>
      <c r="EJ70" s="33"/>
      <c r="EK70" s="33"/>
    </row>
    <row r="71" spans="2:141" s="34" customFormat="1" ht="14.25" hidden="1" outlineLevel="1" x14ac:dyDescent="0.2">
      <c r="B71" s="28">
        <v>5.13</v>
      </c>
      <c r="C71" s="29" t="s">
        <v>122</v>
      </c>
      <c r="D71" s="29" t="s">
        <v>71</v>
      </c>
      <c r="E71" s="30">
        <v>0</v>
      </c>
      <c r="F71" s="31">
        <f t="shared" si="101"/>
        <v>45869</v>
      </c>
      <c r="G71" s="31">
        <f t="shared" si="100"/>
        <v>45870</v>
      </c>
      <c r="H71" s="29">
        <f t="shared" ref="H71:H155" si="102">G71-F71+1</f>
        <v>2</v>
      </c>
      <c r="I71" s="32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3"/>
      <c r="AT71" s="33"/>
      <c r="AU71" s="33"/>
      <c r="AV71" s="33"/>
      <c r="AW71" s="33"/>
      <c r="AX71" s="33"/>
      <c r="AY71" s="33"/>
      <c r="AZ71" s="33"/>
      <c r="BA71" s="33"/>
      <c r="BB71" s="33"/>
      <c r="BC71" s="33"/>
      <c r="BD71" s="33"/>
      <c r="BE71" s="33"/>
      <c r="BF71" s="33"/>
      <c r="BG71" s="33"/>
      <c r="BH71" s="33"/>
      <c r="BI71" s="33"/>
      <c r="BJ71" s="33"/>
      <c r="BK71" s="33"/>
      <c r="BL71" s="33"/>
      <c r="BM71" s="33"/>
      <c r="BN71" s="33"/>
      <c r="BO71" s="33"/>
      <c r="BP71" s="33"/>
      <c r="BQ71" s="33"/>
      <c r="BR71" s="33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3"/>
      <c r="CI71" s="33"/>
      <c r="CJ71" s="33"/>
      <c r="CK71" s="33"/>
      <c r="CL71" s="33"/>
      <c r="CM71" s="33"/>
      <c r="CN71" s="33"/>
      <c r="CO71" s="33"/>
      <c r="CP71" s="33"/>
      <c r="CQ71" s="33"/>
      <c r="CR71" s="33"/>
      <c r="CS71" s="33"/>
      <c r="CT71" s="33"/>
      <c r="CU71" s="33"/>
      <c r="CV71" s="33"/>
      <c r="CW71" s="33"/>
      <c r="CX71" s="33"/>
      <c r="CY71" s="33"/>
      <c r="CZ71" s="33"/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/>
      <c r="DQ71" s="33"/>
      <c r="DR71" s="33"/>
      <c r="DS71" s="33"/>
      <c r="DT71" s="33"/>
      <c r="DU71" s="33"/>
      <c r="DV71" s="33"/>
      <c r="DW71" s="33"/>
      <c r="DX71" s="33"/>
      <c r="DY71" s="33"/>
      <c r="DZ71" s="33"/>
      <c r="EA71" s="33"/>
      <c r="EB71" s="33"/>
      <c r="EC71" s="33"/>
      <c r="ED71" s="33"/>
      <c r="EE71" s="33"/>
      <c r="EF71" s="33"/>
      <c r="EG71" s="33"/>
      <c r="EH71" s="33"/>
      <c r="EI71" s="33"/>
      <c r="EJ71" s="33"/>
      <c r="EK71" s="33"/>
    </row>
    <row r="72" spans="2:141" s="34" customFormat="1" ht="14.25" hidden="1" outlineLevel="1" x14ac:dyDescent="0.2">
      <c r="B72" s="36">
        <v>5.14</v>
      </c>
      <c r="C72" s="29" t="s">
        <v>123</v>
      </c>
      <c r="D72" s="29" t="s">
        <v>71</v>
      </c>
      <c r="E72" s="30">
        <v>0</v>
      </c>
      <c r="F72" s="31">
        <f t="shared" si="101"/>
        <v>45870</v>
      </c>
      <c r="G72" s="31">
        <f t="shared" si="100"/>
        <v>45871</v>
      </c>
      <c r="H72" s="29">
        <f t="shared" si="102"/>
        <v>2</v>
      </c>
      <c r="I72" s="32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  <c r="AN72" s="33"/>
      <c r="AO72" s="33"/>
      <c r="AP72" s="33"/>
      <c r="AQ72" s="33"/>
      <c r="AR72" s="33"/>
      <c r="AS72" s="33"/>
      <c r="AT72" s="33"/>
      <c r="AU72" s="33"/>
      <c r="AV72" s="33"/>
      <c r="AW72" s="33"/>
      <c r="AX72" s="33"/>
      <c r="AY72" s="33"/>
      <c r="AZ72" s="33"/>
      <c r="BA72" s="33"/>
      <c r="BB72" s="33"/>
      <c r="BC72" s="33"/>
      <c r="BD72" s="33"/>
      <c r="BE72" s="33"/>
      <c r="BF72" s="33"/>
      <c r="BG72" s="33"/>
      <c r="BH72" s="33"/>
      <c r="BI72" s="33"/>
      <c r="BJ72" s="33"/>
      <c r="BK72" s="33"/>
      <c r="BL72" s="33"/>
      <c r="BM72" s="33"/>
      <c r="BN72" s="33"/>
      <c r="BO72" s="33"/>
      <c r="BP72" s="33"/>
      <c r="BQ72" s="33"/>
      <c r="BR72" s="33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3"/>
      <c r="CI72" s="33"/>
      <c r="CJ72" s="33"/>
      <c r="CK72" s="33"/>
      <c r="CL72" s="33"/>
      <c r="CM72" s="33"/>
      <c r="CN72" s="33"/>
      <c r="CO72" s="33"/>
      <c r="CP72" s="33"/>
      <c r="CQ72" s="33"/>
      <c r="CR72" s="33"/>
      <c r="CS72" s="33"/>
      <c r="CT72" s="33"/>
      <c r="CU72" s="33"/>
      <c r="CV72" s="33"/>
      <c r="CW72" s="33"/>
      <c r="CX72" s="33"/>
      <c r="CY72" s="33"/>
      <c r="CZ72" s="33"/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/>
      <c r="DQ72" s="33"/>
      <c r="DR72" s="33"/>
      <c r="DS72" s="33"/>
      <c r="DT72" s="33"/>
      <c r="DU72" s="33"/>
      <c r="DV72" s="33"/>
      <c r="DW72" s="33"/>
      <c r="DX72" s="33"/>
      <c r="DY72" s="33"/>
      <c r="DZ72" s="33"/>
      <c r="EA72" s="33"/>
      <c r="EB72" s="33"/>
      <c r="EC72" s="33"/>
      <c r="ED72" s="33"/>
      <c r="EE72" s="33"/>
      <c r="EF72" s="33"/>
      <c r="EG72" s="33"/>
      <c r="EH72" s="33"/>
      <c r="EI72" s="33"/>
      <c r="EJ72" s="33"/>
      <c r="EK72" s="33"/>
    </row>
    <row r="73" spans="2:141" s="34" customFormat="1" ht="14.25" hidden="1" outlineLevel="1" x14ac:dyDescent="0.2">
      <c r="B73" s="28">
        <v>5.15</v>
      </c>
      <c r="C73" s="29" t="s">
        <v>124</v>
      </c>
      <c r="D73" s="29" t="s">
        <v>71</v>
      </c>
      <c r="E73" s="30">
        <v>0</v>
      </c>
      <c r="F73" s="31">
        <f t="shared" si="101"/>
        <v>45871</v>
      </c>
      <c r="G73" s="31">
        <f t="shared" si="100"/>
        <v>45872</v>
      </c>
      <c r="H73" s="29">
        <f t="shared" si="102"/>
        <v>2</v>
      </c>
      <c r="I73" s="32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  <c r="AN73" s="33"/>
      <c r="AO73" s="33"/>
      <c r="AP73" s="33"/>
      <c r="AQ73" s="33"/>
      <c r="AR73" s="33"/>
      <c r="AS73" s="33"/>
      <c r="AT73" s="33"/>
      <c r="AU73" s="33"/>
      <c r="AV73" s="33"/>
      <c r="AW73" s="33"/>
      <c r="AX73" s="33"/>
      <c r="AY73" s="33"/>
      <c r="AZ73" s="33"/>
      <c r="BA73" s="33"/>
      <c r="BB73" s="33"/>
      <c r="BC73" s="33"/>
      <c r="BD73" s="33"/>
      <c r="BE73" s="33"/>
      <c r="BF73" s="33"/>
      <c r="BG73" s="33"/>
      <c r="BH73" s="33"/>
      <c r="BI73" s="33"/>
      <c r="BJ73" s="33"/>
      <c r="BK73" s="33"/>
      <c r="BL73" s="33"/>
      <c r="BM73" s="33"/>
      <c r="BN73" s="33"/>
      <c r="BO73" s="33"/>
      <c r="BP73" s="33"/>
      <c r="BQ73" s="33"/>
      <c r="BR73" s="33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3"/>
      <c r="CI73" s="33"/>
      <c r="CJ73" s="33"/>
      <c r="CK73" s="33"/>
      <c r="CL73" s="33"/>
      <c r="CM73" s="33"/>
      <c r="CN73" s="33"/>
      <c r="CO73" s="33"/>
      <c r="CP73" s="33"/>
      <c r="CQ73" s="33"/>
      <c r="CR73" s="33"/>
      <c r="CS73" s="33"/>
      <c r="CT73" s="33"/>
      <c r="CU73" s="33"/>
      <c r="CV73" s="33"/>
      <c r="CW73" s="33"/>
      <c r="CX73" s="33"/>
      <c r="CY73" s="33"/>
      <c r="CZ73" s="33"/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/>
      <c r="DQ73" s="33"/>
      <c r="DR73" s="33"/>
      <c r="DS73" s="33"/>
      <c r="DT73" s="33"/>
      <c r="DU73" s="33"/>
      <c r="DV73" s="33"/>
      <c r="DW73" s="33"/>
      <c r="DX73" s="33"/>
      <c r="DY73" s="33"/>
      <c r="DZ73" s="33"/>
      <c r="EA73" s="33"/>
      <c r="EB73" s="33"/>
      <c r="EC73" s="33"/>
      <c r="ED73" s="33"/>
      <c r="EE73" s="33"/>
      <c r="EF73" s="33"/>
      <c r="EG73" s="33"/>
      <c r="EH73" s="33"/>
      <c r="EI73" s="33"/>
      <c r="EJ73" s="33"/>
      <c r="EK73" s="33"/>
    </row>
    <row r="74" spans="2:141" s="34" customFormat="1" ht="14.25" hidden="1" outlineLevel="1" x14ac:dyDescent="0.2">
      <c r="B74" s="36">
        <v>5.16</v>
      </c>
      <c r="C74" s="29" t="s">
        <v>125</v>
      </c>
      <c r="D74" s="29" t="s">
        <v>71</v>
      </c>
      <c r="E74" s="30">
        <v>0</v>
      </c>
      <c r="F74" s="31">
        <f t="shared" si="101"/>
        <v>45872</v>
      </c>
      <c r="G74" s="31">
        <f t="shared" si="100"/>
        <v>45873</v>
      </c>
      <c r="H74" s="29">
        <f t="shared" si="102"/>
        <v>2</v>
      </c>
      <c r="I74" s="32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  <c r="AN74" s="33"/>
      <c r="AO74" s="33"/>
      <c r="AP74" s="33"/>
      <c r="AQ74" s="33"/>
      <c r="AR74" s="33"/>
      <c r="AS74" s="33"/>
      <c r="AT74" s="33"/>
      <c r="AU74" s="33"/>
      <c r="AV74" s="33"/>
      <c r="AW74" s="33"/>
      <c r="AX74" s="33"/>
      <c r="AY74" s="33"/>
      <c r="AZ74" s="33"/>
      <c r="BA74" s="33"/>
      <c r="BB74" s="33"/>
      <c r="BC74" s="33"/>
      <c r="BD74" s="33"/>
      <c r="BE74" s="33"/>
      <c r="BF74" s="33"/>
      <c r="BG74" s="33"/>
      <c r="BH74" s="33"/>
      <c r="BI74" s="33"/>
      <c r="BJ74" s="33"/>
      <c r="BK74" s="33"/>
      <c r="BL74" s="33"/>
      <c r="BM74" s="33"/>
      <c r="BN74" s="33"/>
      <c r="BO74" s="33"/>
      <c r="BP74" s="33"/>
      <c r="BQ74" s="33"/>
      <c r="BR74" s="33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3"/>
      <c r="CI74" s="33"/>
      <c r="CJ74" s="33"/>
      <c r="CK74" s="33"/>
      <c r="CL74" s="33"/>
      <c r="CM74" s="33"/>
      <c r="CN74" s="33"/>
      <c r="CO74" s="33"/>
      <c r="CP74" s="33"/>
      <c r="CQ74" s="33"/>
      <c r="CR74" s="33"/>
      <c r="CS74" s="33"/>
      <c r="CT74" s="33"/>
      <c r="CU74" s="33"/>
      <c r="CV74" s="33"/>
      <c r="CW74" s="33"/>
      <c r="CX74" s="33"/>
      <c r="CY74" s="33"/>
      <c r="CZ74" s="33"/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/>
      <c r="DQ74" s="33"/>
      <c r="DR74" s="33"/>
      <c r="DS74" s="33"/>
      <c r="DT74" s="33"/>
      <c r="DU74" s="33"/>
      <c r="DV74" s="33"/>
      <c r="DW74" s="33"/>
      <c r="DX74" s="33"/>
      <c r="DY74" s="33"/>
      <c r="DZ74" s="33"/>
      <c r="EA74" s="33"/>
      <c r="EB74" s="33"/>
      <c r="EC74" s="33"/>
      <c r="ED74" s="33"/>
      <c r="EE74" s="33"/>
      <c r="EF74" s="33"/>
      <c r="EG74" s="33"/>
      <c r="EH74" s="33"/>
      <c r="EI74" s="33"/>
      <c r="EJ74" s="33"/>
      <c r="EK74" s="33"/>
    </row>
    <row r="75" spans="2:141" s="34" customFormat="1" ht="14.25" hidden="1" outlineLevel="1" x14ac:dyDescent="0.2">
      <c r="B75" s="28">
        <v>5.17</v>
      </c>
      <c r="C75" s="29" t="s">
        <v>126</v>
      </c>
      <c r="D75" s="29" t="s">
        <v>71</v>
      </c>
      <c r="E75" s="30">
        <v>0</v>
      </c>
      <c r="F75" s="31">
        <f t="shared" si="101"/>
        <v>45873</v>
      </c>
      <c r="G75" s="31">
        <f t="shared" si="100"/>
        <v>45874</v>
      </c>
      <c r="H75" s="29">
        <f t="shared" si="102"/>
        <v>2</v>
      </c>
      <c r="I75" s="32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  <c r="AN75" s="33"/>
      <c r="AO75" s="33"/>
      <c r="AP75" s="33"/>
      <c r="AQ75" s="33"/>
      <c r="AR75" s="33"/>
      <c r="AS75" s="33"/>
      <c r="AT75" s="33"/>
      <c r="AU75" s="33"/>
      <c r="AV75" s="33"/>
      <c r="AW75" s="33"/>
      <c r="AX75" s="33"/>
      <c r="AY75" s="33"/>
      <c r="AZ75" s="33"/>
      <c r="BA75" s="33"/>
      <c r="BB75" s="33"/>
      <c r="BC75" s="33"/>
      <c r="BD75" s="33"/>
      <c r="BE75" s="33"/>
      <c r="BF75" s="33"/>
      <c r="BG75" s="33"/>
      <c r="BH75" s="33"/>
      <c r="BI75" s="33"/>
      <c r="BJ75" s="33"/>
      <c r="BK75" s="33"/>
      <c r="BL75" s="33"/>
      <c r="BM75" s="33"/>
      <c r="BN75" s="33"/>
      <c r="BO75" s="33"/>
      <c r="BP75" s="33"/>
      <c r="BQ75" s="33"/>
      <c r="BR75" s="33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3"/>
      <c r="CI75" s="33"/>
      <c r="CJ75" s="33"/>
      <c r="CK75" s="33"/>
      <c r="CL75" s="33"/>
      <c r="CM75" s="33"/>
      <c r="CN75" s="33"/>
      <c r="CO75" s="33"/>
      <c r="CP75" s="33"/>
      <c r="CQ75" s="33"/>
      <c r="CR75" s="33"/>
      <c r="CS75" s="33"/>
      <c r="CT75" s="33"/>
      <c r="CU75" s="33"/>
      <c r="CV75" s="33"/>
      <c r="CW75" s="33"/>
      <c r="CX75" s="33"/>
      <c r="CY75" s="33"/>
      <c r="CZ75" s="33"/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/>
      <c r="DQ75" s="33"/>
      <c r="DR75" s="33"/>
      <c r="DS75" s="33"/>
      <c r="DT75" s="33"/>
      <c r="DU75" s="33"/>
      <c r="DV75" s="33"/>
      <c r="DW75" s="33"/>
      <c r="DX75" s="33"/>
      <c r="DY75" s="33"/>
      <c r="DZ75" s="33"/>
      <c r="EA75" s="33"/>
      <c r="EB75" s="33"/>
      <c r="EC75" s="33"/>
      <c r="ED75" s="33"/>
      <c r="EE75" s="33"/>
      <c r="EF75" s="33"/>
      <c r="EG75" s="33"/>
      <c r="EH75" s="33"/>
      <c r="EI75" s="33"/>
      <c r="EJ75" s="33"/>
      <c r="EK75" s="33"/>
    </row>
    <row r="76" spans="2:141" s="34" customFormat="1" ht="14.25" hidden="1" outlineLevel="1" x14ac:dyDescent="0.2">
      <c r="B76" s="36">
        <v>5.1800000000000104</v>
      </c>
      <c r="C76" s="29" t="s">
        <v>127</v>
      </c>
      <c r="D76" s="29" t="s">
        <v>71</v>
      </c>
      <c r="E76" s="30">
        <v>0</v>
      </c>
      <c r="F76" s="31">
        <f t="shared" si="101"/>
        <v>45874</v>
      </c>
      <c r="G76" s="31">
        <f t="shared" si="100"/>
        <v>45875</v>
      </c>
      <c r="H76" s="29">
        <f t="shared" si="102"/>
        <v>2</v>
      </c>
      <c r="I76" s="32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  <c r="AN76" s="33"/>
      <c r="AO76" s="33"/>
      <c r="AP76" s="33"/>
      <c r="AQ76" s="33"/>
      <c r="AR76" s="33"/>
      <c r="AS76" s="33"/>
      <c r="AT76" s="33"/>
      <c r="AU76" s="33"/>
      <c r="AV76" s="33"/>
      <c r="AW76" s="33"/>
      <c r="AX76" s="33"/>
      <c r="AY76" s="33"/>
      <c r="AZ76" s="33"/>
      <c r="BA76" s="33"/>
      <c r="BB76" s="33"/>
      <c r="BC76" s="33"/>
      <c r="BD76" s="33"/>
      <c r="BE76" s="33"/>
      <c r="BF76" s="33"/>
      <c r="BG76" s="33"/>
      <c r="BH76" s="33"/>
      <c r="BI76" s="33"/>
      <c r="BJ76" s="33"/>
      <c r="BK76" s="33"/>
      <c r="BL76" s="33"/>
      <c r="BM76" s="33"/>
      <c r="BN76" s="33"/>
      <c r="BO76" s="33"/>
      <c r="BP76" s="33"/>
      <c r="BQ76" s="33"/>
      <c r="BR76" s="33"/>
      <c r="BS76" s="33"/>
      <c r="BT76" s="33"/>
      <c r="BU76" s="33"/>
      <c r="BV76" s="33"/>
      <c r="BW76" s="33"/>
      <c r="BX76" s="33"/>
      <c r="BY76" s="33"/>
      <c r="BZ76" s="33"/>
      <c r="CA76" s="33"/>
      <c r="CB76" s="33"/>
      <c r="CC76" s="33"/>
      <c r="CD76" s="33"/>
      <c r="CE76" s="33"/>
      <c r="CF76" s="33"/>
      <c r="CG76" s="33"/>
      <c r="CH76" s="33"/>
      <c r="CI76" s="33"/>
      <c r="CJ76" s="33"/>
      <c r="CK76" s="33"/>
      <c r="CL76" s="33"/>
      <c r="CM76" s="33"/>
      <c r="CN76" s="33"/>
      <c r="CO76" s="33"/>
      <c r="CP76" s="33"/>
      <c r="CQ76" s="33"/>
      <c r="CR76" s="33"/>
      <c r="CS76" s="33"/>
      <c r="CT76" s="33"/>
      <c r="CU76" s="33"/>
      <c r="CV76" s="33"/>
      <c r="CW76" s="33"/>
      <c r="CX76" s="33"/>
      <c r="CY76" s="33"/>
      <c r="CZ76" s="33"/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/>
      <c r="DQ76" s="33"/>
      <c r="DR76" s="33"/>
      <c r="DS76" s="33"/>
      <c r="DT76" s="33"/>
      <c r="DU76" s="33"/>
      <c r="DV76" s="33"/>
      <c r="DW76" s="33"/>
      <c r="DX76" s="33"/>
      <c r="DY76" s="33"/>
      <c r="DZ76" s="33"/>
      <c r="EA76" s="33"/>
      <c r="EB76" s="33"/>
      <c r="EC76" s="33"/>
      <c r="ED76" s="33"/>
      <c r="EE76" s="33"/>
      <c r="EF76" s="33"/>
      <c r="EG76" s="33"/>
      <c r="EH76" s="33"/>
      <c r="EI76" s="33"/>
      <c r="EJ76" s="33"/>
      <c r="EK76" s="33"/>
    </row>
    <row r="77" spans="2:141" s="34" customFormat="1" ht="14.25" hidden="1" outlineLevel="1" x14ac:dyDescent="0.2">
      <c r="B77" s="28">
        <v>5.1900000000000102</v>
      </c>
      <c r="C77" s="29" t="s">
        <v>128</v>
      </c>
      <c r="D77" s="29" t="s">
        <v>71</v>
      </c>
      <c r="E77" s="30">
        <v>0</v>
      </c>
      <c r="F77" s="31">
        <f t="shared" si="101"/>
        <v>45875</v>
      </c>
      <c r="G77" s="31">
        <f t="shared" si="100"/>
        <v>45876</v>
      </c>
      <c r="H77" s="29">
        <f t="shared" si="102"/>
        <v>2</v>
      </c>
      <c r="I77" s="32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3"/>
      <c r="AT77" s="33"/>
      <c r="AU77" s="33"/>
      <c r="AV77" s="33"/>
      <c r="AW77" s="33"/>
      <c r="AX77" s="33"/>
      <c r="AY77" s="33"/>
      <c r="AZ77" s="33"/>
      <c r="BA77" s="33"/>
      <c r="BB77" s="33"/>
      <c r="BC77" s="33"/>
      <c r="BD77" s="33"/>
      <c r="BE77" s="33"/>
      <c r="BF77" s="33"/>
      <c r="BG77" s="33"/>
      <c r="BH77" s="33"/>
      <c r="BI77" s="33"/>
      <c r="BJ77" s="33"/>
      <c r="BK77" s="33"/>
      <c r="BL77" s="33"/>
      <c r="BM77" s="33"/>
      <c r="BN77" s="33"/>
      <c r="BO77" s="33"/>
      <c r="BP77" s="33"/>
      <c r="BQ77" s="33"/>
      <c r="BR77" s="33"/>
      <c r="BS77" s="33"/>
      <c r="BT77" s="33"/>
      <c r="BU77" s="33"/>
      <c r="BV77" s="33"/>
      <c r="BW77" s="33"/>
      <c r="BX77" s="33"/>
      <c r="BY77" s="33"/>
      <c r="BZ77" s="33"/>
      <c r="CA77" s="33"/>
      <c r="CB77" s="33"/>
      <c r="CC77" s="33"/>
      <c r="CD77" s="33"/>
      <c r="CE77" s="33"/>
      <c r="CF77" s="33"/>
      <c r="CG77" s="33"/>
      <c r="CH77" s="33"/>
      <c r="CI77" s="33"/>
      <c r="CJ77" s="33"/>
      <c r="CK77" s="33"/>
      <c r="CL77" s="33"/>
      <c r="CM77" s="33"/>
      <c r="CN77" s="33"/>
      <c r="CO77" s="33"/>
      <c r="CP77" s="33"/>
      <c r="CQ77" s="33"/>
      <c r="CR77" s="33"/>
      <c r="CS77" s="33"/>
      <c r="CT77" s="33"/>
      <c r="CU77" s="33"/>
      <c r="CV77" s="33"/>
      <c r="CW77" s="33"/>
      <c r="CX77" s="33"/>
      <c r="CY77" s="33"/>
      <c r="CZ77" s="33"/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/>
      <c r="DQ77" s="33"/>
      <c r="DR77" s="33"/>
      <c r="DS77" s="33"/>
      <c r="DT77" s="33"/>
      <c r="DU77" s="33"/>
      <c r="DV77" s="33"/>
      <c r="DW77" s="33"/>
      <c r="DX77" s="33"/>
      <c r="DY77" s="33"/>
      <c r="DZ77" s="33"/>
      <c r="EA77" s="33"/>
      <c r="EB77" s="33"/>
      <c r="EC77" s="33"/>
      <c r="ED77" s="33"/>
      <c r="EE77" s="33"/>
      <c r="EF77" s="33"/>
      <c r="EG77" s="33"/>
      <c r="EH77" s="33"/>
      <c r="EI77" s="33"/>
      <c r="EJ77" s="33"/>
      <c r="EK77" s="33"/>
    </row>
    <row r="78" spans="2:141" s="34" customFormat="1" ht="14.25" hidden="1" outlineLevel="1" x14ac:dyDescent="0.2">
      <c r="B78" s="36">
        <v>5.2000000000000099</v>
      </c>
      <c r="C78" s="29" t="s">
        <v>129</v>
      </c>
      <c r="D78" s="29" t="s">
        <v>71</v>
      </c>
      <c r="E78" s="30">
        <v>0</v>
      </c>
      <c r="F78" s="31">
        <f t="shared" si="101"/>
        <v>45876</v>
      </c>
      <c r="G78" s="31">
        <f t="shared" si="100"/>
        <v>45877</v>
      </c>
      <c r="H78" s="29">
        <f t="shared" si="102"/>
        <v>2</v>
      </c>
      <c r="I78" s="32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3"/>
      <c r="AT78" s="33"/>
      <c r="AU78" s="33"/>
      <c r="AV78" s="33"/>
      <c r="AW78" s="33"/>
      <c r="AX78" s="33"/>
      <c r="AY78" s="33"/>
      <c r="AZ78" s="33"/>
      <c r="BA78" s="33"/>
      <c r="BB78" s="33"/>
      <c r="BC78" s="33"/>
      <c r="BD78" s="33"/>
      <c r="BE78" s="33"/>
      <c r="BF78" s="33"/>
      <c r="BG78" s="33"/>
      <c r="BH78" s="33"/>
      <c r="BI78" s="33"/>
      <c r="BJ78" s="33"/>
      <c r="BK78" s="33"/>
      <c r="BL78" s="33"/>
      <c r="BM78" s="33"/>
      <c r="BN78" s="33"/>
      <c r="BO78" s="33"/>
      <c r="BP78" s="33"/>
      <c r="BQ78" s="33"/>
      <c r="BR78" s="33"/>
      <c r="BS78" s="33"/>
      <c r="BT78" s="33"/>
      <c r="BU78" s="33"/>
      <c r="BV78" s="33"/>
      <c r="BW78" s="33"/>
      <c r="BX78" s="33"/>
      <c r="BY78" s="33"/>
      <c r="BZ78" s="33"/>
      <c r="CA78" s="33"/>
      <c r="CB78" s="33"/>
      <c r="CC78" s="33"/>
      <c r="CD78" s="33"/>
      <c r="CE78" s="33"/>
      <c r="CF78" s="33"/>
      <c r="CG78" s="33"/>
      <c r="CH78" s="33"/>
      <c r="CI78" s="33"/>
      <c r="CJ78" s="33"/>
      <c r="CK78" s="33"/>
      <c r="CL78" s="33"/>
      <c r="CM78" s="33"/>
      <c r="CN78" s="33"/>
      <c r="CO78" s="33"/>
      <c r="CP78" s="33"/>
      <c r="CQ78" s="33"/>
      <c r="CR78" s="33"/>
      <c r="CS78" s="33"/>
      <c r="CT78" s="33"/>
      <c r="CU78" s="33"/>
      <c r="CV78" s="33"/>
      <c r="CW78" s="33"/>
      <c r="CX78" s="33"/>
      <c r="CY78" s="33"/>
      <c r="CZ78" s="33"/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/>
      <c r="DQ78" s="33"/>
      <c r="DR78" s="33"/>
      <c r="DS78" s="33"/>
      <c r="DT78" s="33"/>
      <c r="DU78" s="33"/>
      <c r="DV78" s="33"/>
      <c r="DW78" s="33"/>
      <c r="DX78" s="33"/>
      <c r="DY78" s="33"/>
      <c r="DZ78" s="33"/>
      <c r="EA78" s="33"/>
      <c r="EB78" s="33"/>
      <c r="EC78" s="33"/>
      <c r="ED78" s="33"/>
      <c r="EE78" s="33"/>
      <c r="EF78" s="33"/>
      <c r="EG78" s="33"/>
      <c r="EH78" s="33"/>
      <c r="EI78" s="33"/>
      <c r="EJ78" s="33"/>
      <c r="EK78" s="33"/>
    </row>
    <row r="79" spans="2:141" s="34" customFormat="1" ht="14.25" hidden="1" outlineLevel="1" x14ac:dyDescent="0.2">
      <c r="B79" s="28">
        <v>5.2100000000000097</v>
      </c>
      <c r="C79" s="29" t="s">
        <v>130</v>
      </c>
      <c r="D79" s="29" t="s">
        <v>71</v>
      </c>
      <c r="E79" s="30">
        <v>0</v>
      </c>
      <c r="F79" s="31">
        <f t="shared" si="101"/>
        <v>45877</v>
      </c>
      <c r="G79" s="31">
        <f t="shared" si="100"/>
        <v>45878</v>
      </c>
      <c r="H79" s="29">
        <f t="shared" si="102"/>
        <v>2</v>
      </c>
      <c r="I79" s="32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3"/>
      <c r="AT79" s="33"/>
      <c r="AU79" s="33"/>
      <c r="AV79" s="33"/>
      <c r="AW79" s="33"/>
      <c r="AX79" s="33"/>
      <c r="AY79" s="33"/>
      <c r="AZ79" s="33"/>
      <c r="BA79" s="33"/>
      <c r="BB79" s="33"/>
      <c r="BC79" s="33"/>
      <c r="BD79" s="33"/>
      <c r="BE79" s="33"/>
      <c r="BF79" s="33"/>
      <c r="BG79" s="33"/>
      <c r="BH79" s="33"/>
      <c r="BI79" s="33"/>
      <c r="BJ79" s="33"/>
      <c r="BK79" s="33"/>
      <c r="BL79" s="33"/>
      <c r="BM79" s="33"/>
      <c r="BN79" s="33"/>
      <c r="BO79" s="33"/>
      <c r="BP79" s="33"/>
      <c r="BQ79" s="33"/>
      <c r="BR79" s="33"/>
      <c r="BS79" s="33"/>
      <c r="BT79" s="33"/>
      <c r="BU79" s="33"/>
      <c r="BV79" s="33"/>
      <c r="BW79" s="33"/>
      <c r="BX79" s="33"/>
      <c r="BY79" s="33"/>
      <c r="BZ79" s="33"/>
      <c r="CA79" s="33"/>
      <c r="CB79" s="33"/>
      <c r="CC79" s="33"/>
      <c r="CD79" s="33"/>
      <c r="CE79" s="33"/>
      <c r="CF79" s="33"/>
      <c r="CG79" s="33"/>
      <c r="CH79" s="33"/>
      <c r="CI79" s="33"/>
      <c r="CJ79" s="33"/>
      <c r="CK79" s="33"/>
      <c r="CL79" s="33"/>
      <c r="CM79" s="33"/>
      <c r="CN79" s="33"/>
      <c r="CO79" s="33"/>
      <c r="CP79" s="33"/>
      <c r="CQ79" s="33"/>
      <c r="CR79" s="33"/>
      <c r="CS79" s="33"/>
      <c r="CT79" s="33"/>
      <c r="CU79" s="33"/>
      <c r="CV79" s="33"/>
      <c r="CW79" s="33"/>
      <c r="CX79" s="33"/>
      <c r="CY79" s="33"/>
      <c r="CZ79" s="33"/>
      <c r="DA79" s="33"/>
      <c r="DB79" s="33"/>
      <c r="DC79" s="33"/>
      <c r="DD79" s="33"/>
      <c r="DE79" s="33"/>
      <c r="DF79" s="33"/>
      <c r="DG79" s="33"/>
      <c r="DH79" s="33"/>
      <c r="DI79" s="33"/>
      <c r="DJ79" s="33"/>
      <c r="DK79" s="33"/>
      <c r="DL79" s="33"/>
      <c r="DM79" s="33"/>
      <c r="DN79" s="33"/>
      <c r="DO79" s="33"/>
      <c r="DP79" s="33"/>
      <c r="DQ79" s="33"/>
      <c r="DR79" s="33"/>
      <c r="DS79" s="33"/>
      <c r="DT79" s="33"/>
      <c r="DU79" s="33"/>
      <c r="DV79" s="33"/>
      <c r="DW79" s="33"/>
      <c r="DX79" s="33"/>
      <c r="DY79" s="33"/>
      <c r="DZ79" s="33"/>
      <c r="EA79" s="33"/>
      <c r="EB79" s="33"/>
      <c r="EC79" s="33"/>
      <c r="ED79" s="33"/>
      <c r="EE79" s="33"/>
      <c r="EF79" s="33"/>
      <c r="EG79" s="33"/>
      <c r="EH79" s="33"/>
      <c r="EI79" s="33"/>
      <c r="EJ79" s="33"/>
      <c r="EK79" s="33"/>
    </row>
    <row r="80" spans="2:141" s="34" customFormat="1" ht="14.25" hidden="1" outlineLevel="1" x14ac:dyDescent="0.2">
      <c r="B80" s="36">
        <v>5.2200000000000104</v>
      </c>
      <c r="C80" s="29" t="s">
        <v>131</v>
      </c>
      <c r="D80" s="29" t="s">
        <v>71</v>
      </c>
      <c r="E80" s="30">
        <v>0</v>
      </c>
      <c r="F80" s="31">
        <f t="shared" si="101"/>
        <v>45878</v>
      </c>
      <c r="G80" s="31">
        <f t="shared" si="100"/>
        <v>45879</v>
      </c>
      <c r="H80" s="29">
        <f t="shared" si="102"/>
        <v>2</v>
      </c>
      <c r="I80" s="32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3"/>
      <c r="AT80" s="33"/>
      <c r="AU80" s="33"/>
      <c r="AV80" s="33"/>
      <c r="AW80" s="33"/>
      <c r="AX80" s="33"/>
      <c r="AY80" s="33"/>
      <c r="AZ80" s="33"/>
      <c r="BA80" s="33"/>
      <c r="BB80" s="33"/>
      <c r="BC80" s="33"/>
      <c r="BD80" s="33"/>
      <c r="BE80" s="33"/>
      <c r="BF80" s="33"/>
      <c r="BG80" s="33"/>
      <c r="BH80" s="33"/>
      <c r="BI80" s="33"/>
      <c r="BJ80" s="33"/>
      <c r="BK80" s="33"/>
      <c r="BL80" s="33"/>
      <c r="BM80" s="33"/>
      <c r="BN80" s="33"/>
      <c r="BO80" s="33"/>
      <c r="BP80" s="33"/>
      <c r="BQ80" s="33"/>
      <c r="BR80" s="33"/>
      <c r="BS80" s="33"/>
      <c r="BT80" s="33"/>
      <c r="BU80" s="33"/>
      <c r="BV80" s="33"/>
      <c r="BW80" s="33"/>
      <c r="BX80" s="33"/>
      <c r="BY80" s="33"/>
      <c r="BZ80" s="33"/>
      <c r="CA80" s="33"/>
      <c r="CB80" s="33"/>
      <c r="CC80" s="33"/>
      <c r="CD80" s="33"/>
      <c r="CE80" s="33"/>
      <c r="CF80" s="33"/>
      <c r="CG80" s="33"/>
      <c r="CH80" s="33"/>
      <c r="CI80" s="33"/>
      <c r="CJ80" s="33"/>
      <c r="CK80" s="33"/>
      <c r="CL80" s="33"/>
      <c r="CM80" s="33"/>
      <c r="CN80" s="33"/>
      <c r="CO80" s="33"/>
      <c r="CP80" s="33"/>
      <c r="CQ80" s="33"/>
      <c r="CR80" s="33"/>
      <c r="CS80" s="33"/>
      <c r="CT80" s="33"/>
      <c r="CU80" s="33"/>
      <c r="CV80" s="33"/>
      <c r="CW80" s="33"/>
      <c r="CX80" s="33"/>
      <c r="CY80" s="33"/>
      <c r="CZ80" s="33"/>
      <c r="DA80" s="33"/>
      <c r="DB80" s="33"/>
      <c r="DC80" s="33"/>
      <c r="DD80" s="33"/>
      <c r="DE80" s="33"/>
      <c r="DF80" s="33"/>
      <c r="DG80" s="33"/>
      <c r="DH80" s="33"/>
      <c r="DI80" s="33"/>
      <c r="DJ80" s="33"/>
      <c r="DK80" s="33"/>
      <c r="DL80" s="33"/>
      <c r="DM80" s="33"/>
      <c r="DN80" s="33"/>
      <c r="DO80" s="33"/>
      <c r="DP80" s="33"/>
      <c r="DQ80" s="33"/>
      <c r="DR80" s="33"/>
      <c r="DS80" s="33"/>
      <c r="DT80" s="33"/>
      <c r="DU80" s="33"/>
      <c r="DV80" s="33"/>
      <c r="DW80" s="33"/>
      <c r="DX80" s="33"/>
      <c r="DY80" s="33"/>
      <c r="DZ80" s="33"/>
      <c r="EA80" s="33"/>
      <c r="EB80" s="33"/>
      <c r="EC80" s="33"/>
      <c r="ED80" s="33"/>
      <c r="EE80" s="33"/>
      <c r="EF80" s="33"/>
      <c r="EG80" s="33"/>
      <c r="EH80" s="33"/>
      <c r="EI80" s="33"/>
      <c r="EJ80" s="33"/>
      <c r="EK80" s="33"/>
    </row>
    <row r="81" spans="2:141" s="34" customFormat="1" ht="14.25" hidden="1" outlineLevel="1" x14ac:dyDescent="0.2">
      <c r="B81" s="28">
        <v>5.2300000000000102</v>
      </c>
      <c r="C81" s="29" t="s">
        <v>132</v>
      </c>
      <c r="D81" s="29" t="s">
        <v>71</v>
      </c>
      <c r="E81" s="30">
        <v>0</v>
      </c>
      <c r="F81" s="31">
        <f t="shared" si="101"/>
        <v>45879</v>
      </c>
      <c r="G81" s="31">
        <f t="shared" si="100"/>
        <v>45880</v>
      </c>
      <c r="H81" s="29">
        <f t="shared" si="102"/>
        <v>2</v>
      </c>
      <c r="I81" s="32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3"/>
      <c r="AT81" s="33"/>
      <c r="AU81" s="33"/>
      <c r="AV81" s="33"/>
      <c r="AW81" s="33"/>
      <c r="AX81" s="33"/>
      <c r="AY81" s="33"/>
      <c r="AZ81" s="33"/>
      <c r="BA81" s="33"/>
      <c r="BB81" s="33"/>
      <c r="BC81" s="33"/>
      <c r="BD81" s="33"/>
      <c r="BE81" s="33"/>
      <c r="BF81" s="33"/>
      <c r="BG81" s="33"/>
      <c r="BH81" s="33"/>
      <c r="BI81" s="33"/>
      <c r="BJ81" s="33"/>
      <c r="BK81" s="33"/>
      <c r="BL81" s="33"/>
      <c r="BM81" s="33"/>
      <c r="BN81" s="33"/>
      <c r="BO81" s="33"/>
      <c r="BP81" s="33"/>
      <c r="BQ81" s="33"/>
      <c r="BR81" s="33"/>
      <c r="BS81" s="33"/>
      <c r="BT81" s="33"/>
      <c r="BU81" s="33"/>
      <c r="BV81" s="33"/>
      <c r="BW81" s="33"/>
      <c r="BX81" s="33"/>
      <c r="BY81" s="33"/>
      <c r="BZ81" s="33"/>
      <c r="CA81" s="33"/>
      <c r="CB81" s="33"/>
      <c r="CC81" s="33"/>
      <c r="CD81" s="33"/>
      <c r="CE81" s="33"/>
      <c r="CF81" s="33"/>
      <c r="CG81" s="33"/>
      <c r="CH81" s="33"/>
      <c r="CI81" s="33"/>
      <c r="CJ81" s="33"/>
      <c r="CK81" s="33"/>
      <c r="CL81" s="33"/>
      <c r="CM81" s="33"/>
      <c r="CN81" s="33"/>
      <c r="CO81" s="33"/>
      <c r="CP81" s="33"/>
      <c r="CQ81" s="33"/>
      <c r="CR81" s="33"/>
      <c r="CS81" s="33"/>
      <c r="CT81" s="33"/>
      <c r="CU81" s="33"/>
      <c r="CV81" s="33"/>
      <c r="CW81" s="33"/>
      <c r="CX81" s="33"/>
      <c r="CY81" s="33"/>
      <c r="CZ81" s="33"/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/>
      <c r="DQ81" s="33"/>
      <c r="DR81" s="33"/>
      <c r="DS81" s="33"/>
      <c r="DT81" s="33"/>
      <c r="DU81" s="33"/>
      <c r="DV81" s="33"/>
      <c r="DW81" s="33"/>
      <c r="DX81" s="33"/>
      <c r="DY81" s="33"/>
      <c r="DZ81" s="33"/>
      <c r="EA81" s="33"/>
      <c r="EB81" s="33"/>
      <c r="EC81" s="33"/>
      <c r="ED81" s="33"/>
      <c r="EE81" s="33"/>
      <c r="EF81" s="33"/>
      <c r="EG81" s="33"/>
      <c r="EH81" s="33"/>
      <c r="EI81" s="33"/>
      <c r="EJ81" s="33"/>
      <c r="EK81" s="33"/>
    </row>
    <row r="82" spans="2:141" s="34" customFormat="1" ht="14.25" hidden="1" outlineLevel="1" x14ac:dyDescent="0.2">
      <c r="B82" s="36">
        <v>5.24000000000001</v>
      </c>
      <c r="C82" s="29" t="s">
        <v>133</v>
      </c>
      <c r="D82" s="29" t="s">
        <v>71</v>
      </c>
      <c r="E82" s="30">
        <v>0</v>
      </c>
      <c r="F82" s="31">
        <f t="shared" si="101"/>
        <v>45880</v>
      </c>
      <c r="G82" s="31">
        <f t="shared" si="100"/>
        <v>45881</v>
      </c>
      <c r="H82" s="29">
        <f t="shared" si="102"/>
        <v>2</v>
      </c>
      <c r="I82" s="32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3"/>
      <c r="AT82" s="33"/>
      <c r="AU82" s="33"/>
      <c r="AV82" s="33"/>
      <c r="AW82" s="33"/>
      <c r="AX82" s="33"/>
      <c r="AY82" s="33"/>
      <c r="AZ82" s="33"/>
      <c r="BA82" s="33"/>
      <c r="BB82" s="33"/>
      <c r="BC82" s="33"/>
      <c r="BD82" s="33"/>
      <c r="BE82" s="33"/>
      <c r="BF82" s="33"/>
      <c r="BG82" s="33"/>
      <c r="BH82" s="33"/>
      <c r="BI82" s="33"/>
      <c r="BJ82" s="33"/>
      <c r="BK82" s="33"/>
      <c r="BL82" s="33"/>
      <c r="BM82" s="33"/>
      <c r="BN82" s="33"/>
      <c r="BO82" s="33"/>
      <c r="BP82" s="33"/>
      <c r="BQ82" s="33"/>
      <c r="BR82" s="33"/>
      <c r="BS82" s="33"/>
      <c r="BT82" s="33"/>
      <c r="BU82" s="33"/>
      <c r="BV82" s="33"/>
      <c r="BW82" s="33"/>
      <c r="BX82" s="33"/>
      <c r="BY82" s="33"/>
      <c r="BZ82" s="33"/>
      <c r="CA82" s="33"/>
      <c r="CB82" s="33"/>
      <c r="CC82" s="33"/>
      <c r="CD82" s="33"/>
      <c r="CE82" s="33"/>
      <c r="CF82" s="33"/>
      <c r="CG82" s="33"/>
      <c r="CH82" s="33"/>
      <c r="CI82" s="33"/>
      <c r="CJ82" s="33"/>
      <c r="CK82" s="33"/>
      <c r="CL82" s="33"/>
      <c r="CM82" s="33"/>
      <c r="CN82" s="33"/>
      <c r="CO82" s="33"/>
      <c r="CP82" s="33"/>
      <c r="CQ82" s="33"/>
      <c r="CR82" s="33"/>
      <c r="CS82" s="33"/>
      <c r="CT82" s="33"/>
      <c r="CU82" s="33"/>
      <c r="CV82" s="33"/>
      <c r="CW82" s="33"/>
      <c r="CX82" s="33"/>
      <c r="CY82" s="33"/>
      <c r="CZ82" s="33"/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/>
      <c r="DQ82" s="33"/>
      <c r="DR82" s="33"/>
      <c r="DS82" s="33"/>
      <c r="DT82" s="33"/>
      <c r="DU82" s="33"/>
      <c r="DV82" s="33"/>
      <c r="DW82" s="33"/>
      <c r="DX82" s="33"/>
      <c r="DY82" s="33"/>
      <c r="DZ82" s="33"/>
      <c r="EA82" s="33"/>
      <c r="EB82" s="33"/>
      <c r="EC82" s="33"/>
      <c r="ED82" s="33"/>
      <c r="EE82" s="33"/>
      <c r="EF82" s="33"/>
      <c r="EG82" s="33"/>
      <c r="EH82" s="33"/>
      <c r="EI82" s="33"/>
      <c r="EJ82" s="33"/>
      <c r="EK82" s="33"/>
    </row>
    <row r="83" spans="2:141" s="34" customFormat="1" ht="14.25" hidden="1" outlineLevel="1" x14ac:dyDescent="0.2">
      <c r="B83" s="28">
        <v>5.2500000000000098</v>
      </c>
      <c r="C83" s="29" t="s">
        <v>134</v>
      </c>
      <c r="D83" s="29" t="s">
        <v>71</v>
      </c>
      <c r="E83" s="30">
        <v>0</v>
      </c>
      <c r="F83" s="31">
        <f t="shared" si="101"/>
        <v>45881</v>
      </c>
      <c r="G83" s="31">
        <f t="shared" si="100"/>
        <v>45882</v>
      </c>
      <c r="H83" s="29">
        <f t="shared" si="102"/>
        <v>2</v>
      </c>
      <c r="I83" s="32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3"/>
      <c r="AT83" s="33"/>
      <c r="AU83" s="33"/>
      <c r="AV83" s="33"/>
      <c r="AW83" s="33"/>
      <c r="AX83" s="33"/>
      <c r="AY83" s="33"/>
      <c r="AZ83" s="33"/>
      <c r="BA83" s="33"/>
      <c r="BB83" s="33"/>
      <c r="BC83" s="33"/>
      <c r="BD83" s="33"/>
      <c r="BE83" s="33"/>
      <c r="BF83" s="33"/>
      <c r="BG83" s="33"/>
      <c r="BH83" s="33"/>
      <c r="BI83" s="33"/>
      <c r="BJ83" s="33"/>
      <c r="BK83" s="33"/>
      <c r="BL83" s="33"/>
      <c r="BM83" s="33"/>
      <c r="BN83" s="33"/>
      <c r="BO83" s="33"/>
      <c r="BP83" s="33"/>
      <c r="BQ83" s="33"/>
      <c r="BR83" s="33"/>
      <c r="BS83" s="33"/>
      <c r="BT83" s="33"/>
      <c r="BU83" s="33"/>
      <c r="BV83" s="33"/>
      <c r="BW83" s="33"/>
      <c r="BX83" s="33"/>
      <c r="BY83" s="33"/>
      <c r="BZ83" s="33"/>
      <c r="CA83" s="33"/>
      <c r="CB83" s="33"/>
      <c r="CC83" s="33"/>
      <c r="CD83" s="33"/>
      <c r="CE83" s="33"/>
      <c r="CF83" s="33"/>
      <c r="CG83" s="33"/>
      <c r="CH83" s="33"/>
      <c r="CI83" s="33"/>
      <c r="CJ83" s="33"/>
      <c r="CK83" s="33"/>
      <c r="CL83" s="33"/>
      <c r="CM83" s="33"/>
      <c r="CN83" s="33"/>
      <c r="CO83" s="33"/>
      <c r="CP83" s="33"/>
      <c r="CQ83" s="33"/>
      <c r="CR83" s="33"/>
      <c r="CS83" s="33"/>
      <c r="CT83" s="33"/>
      <c r="CU83" s="33"/>
      <c r="CV83" s="33"/>
      <c r="CW83" s="33"/>
      <c r="CX83" s="33"/>
      <c r="CY83" s="33"/>
      <c r="CZ83" s="33"/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/>
      <c r="DQ83" s="33"/>
      <c r="DR83" s="33"/>
      <c r="DS83" s="33"/>
      <c r="DT83" s="33"/>
      <c r="DU83" s="33"/>
      <c r="DV83" s="33"/>
      <c r="DW83" s="33"/>
      <c r="DX83" s="33"/>
      <c r="DY83" s="33"/>
      <c r="DZ83" s="33"/>
      <c r="EA83" s="33"/>
      <c r="EB83" s="33"/>
      <c r="EC83" s="33"/>
      <c r="ED83" s="33"/>
      <c r="EE83" s="33"/>
      <c r="EF83" s="33"/>
      <c r="EG83" s="33"/>
      <c r="EH83" s="33"/>
      <c r="EI83" s="33"/>
      <c r="EJ83" s="33"/>
      <c r="EK83" s="33"/>
    </row>
    <row r="84" spans="2:141" s="34" customFormat="1" ht="14.25" hidden="1" outlineLevel="1" x14ac:dyDescent="0.2">
      <c r="B84" s="36">
        <v>5.2600000000000096</v>
      </c>
      <c r="C84" s="29" t="s">
        <v>135</v>
      </c>
      <c r="D84" s="29" t="s">
        <v>71</v>
      </c>
      <c r="E84" s="30">
        <v>0</v>
      </c>
      <c r="F84" s="31">
        <f t="shared" si="101"/>
        <v>45882</v>
      </c>
      <c r="G84" s="31">
        <f t="shared" si="100"/>
        <v>45883</v>
      </c>
      <c r="H84" s="29">
        <f t="shared" si="102"/>
        <v>2</v>
      </c>
      <c r="I84" s="32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3"/>
      <c r="AT84" s="33"/>
      <c r="AU84" s="33"/>
      <c r="AV84" s="33"/>
      <c r="AW84" s="33"/>
      <c r="AX84" s="33"/>
      <c r="AY84" s="33"/>
      <c r="AZ84" s="33"/>
      <c r="BA84" s="33"/>
      <c r="BB84" s="33"/>
      <c r="BC84" s="33"/>
      <c r="BD84" s="33"/>
      <c r="BE84" s="33"/>
      <c r="BF84" s="33"/>
      <c r="BG84" s="33"/>
      <c r="BH84" s="33"/>
      <c r="BI84" s="33"/>
      <c r="BJ84" s="33"/>
      <c r="BK84" s="33"/>
      <c r="BL84" s="33"/>
      <c r="BM84" s="33"/>
      <c r="BN84" s="33"/>
      <c r="BO84" s="33"/>
      <c r="BP84" s="33"/>
      <c r="BQ84" s="33"/>
      <c r="BR84" s="33"/>
      <c r="BS84" s="33"/>
      <c r="BT84" s="33"/>
      <c r="BU84" s="33"/>
      <c r="BV84" s="33"/>
      <c r="BW84" s="33"/>
      <c r="BX84" s="33"/>
      <c r="BY84" s="33"/>
      <c r="BZ84" s="33"/>
      <c r="CA84" s="33"/>
      <c r="CB84" s="33"/>
      <c r="CC84" s="33"/>
      <c r="CD84" s="33"/>
      <c r="CE84" s="33"/>
      <c r="CF84" s="33"/>
      <c r="CG84" s="33"/>
      <c r="CH84" s="33"/>
      <c r="CI84" s="33"/>
      <c r="CJ84" s="33"/>
      <c r="CK84" s="33"/>
      <c r="CL84" s="33"/>
      <c r="CM84" s="33"/>
      <c r="CN84" s="33"/>
      <c r="CO84" s="33"/>
      <c r="CP84" s="33"/>
      <c r="CQ84" s="33"/>
      <c r="CR84" s="33"/>
      <c r="CS84" s="33"/>
      <c r="CT84" s="33"/>
      <c r="CU84" s="33"/>
      <c r="CV84" s="33"/>
      <c r="CW84" s="33"/>
      <c r="CX84" s="33"/>
      <c r="CY84" s="33"/>
      <c r="CZ84" s="33"/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/>
      <c r="DQ84" s="33"/>
      <c r="DR84" s="33"/>
      <c r="DS84" s="33"/>
      <c r="DT84" s="33"/>
      <c r="DU84" s="33"/>
      <c r="DV84" s="33"/>
      <c r="DW84" s="33"/>
      <c r="DX84" s="33"/>
      <c r="DY84" s="33"/>
      <c r="DZ84" s="33"/>
      <c r="EA84" s="33"/>
      <c r="EB84" s="33"/>
      <c r="EC84" s="33"/>
      <c r="ED84" s="33"/>
      <c r="EE84" s="33"/>
      <c r="EF84" s="33"/>
      <c r="EG84" s="33"/>
      <c r="EH84" s="33"/>
      <c r="EI84" s="33"/>
      <c r="EJ84" s="33"/>
      <c r="EK84" s="33"/>
    </row>
    <row r="85" spans="2:141" s="34" customFormat="1" ht="14.25" hidden="1" outlineLevel="1" x14ac:dyDescent="0.2">
      <c r="B85" s="28">
        <v>5.2700000000000102</v>
      </c>
      <c r="C85" s="29" t="s">
        <v>136</v>
      </c>
      <c r="D85" s="29" t="s">
        <v>71</v>
      </c>
      <c r="E85" s="30">
        <v>0</v>
      </c>
      <c r="F85" s="31">
        <f t="shared" si="101"/>
        <v>45883</v>
      </c>
      <c r="G85" s="31">
        <f t="shared" si="100"/>
        <v>45884</v>
      </c>
      <c r="H85" s="29">
        <f t="shared" si="102"/>
        <v>2</v>
      </c>
      <c r="I85" s="32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3"/>
      <c r="AT85" s="33"/>
      <c r="AU85" s="33"/>
      <c r="AV85" s="33"/>
      <c r="AW85" s="33"/>
      <c r="AX85" s="33"/>
      <c r="AY85" s="33"/>
      <c r="AZ85" s="33"/>
      <c r="BA85" s="33"/>
      <c r="BB85" s="33"/>
      <c r="BC85" s="33"/>
      <c r="BD85" s="33"/>
      <c r="BE85" s="33"/>
      <c r="BF85" s="33"/>
      <c r="BG85" s="33"/>
      <c r="BH85" s="33"/>
      <c r="BI85" s="33"/>
      <c r="BJ85" s="33"/>
      <c r="BK85" s="33"/>
      <c r="BL85" s="33"/>
      <c r="BM85" s="33"/>
      <c r="BN85" s="33"/>
      <c r="BO85" s="33"/>
      <c r="BP85" s="33"/>
      <c r="BQ85" s="33"/>
      <c r="BR85" s="33"/>
      <c r="BS85" s="33"/>
      <c r="BT85" s="33"/>
      <c r="BU85" s="33"/>
      <c r="BV85" s="33"/>
      <c r="BW85" s="33"/>
      <c r="BX85" s="33"/>
      <c r="BY85" s="33"/>
      <c r="BZ85" s="33"/>
      <c r="CA85" s="33"/>
      <c r="CB85" s="33"/>
      <c r="CC85" s="33"/>
      <c r="CD85" s="33"/>
      <c r="CE85" s="33"/>
      <c r="CF85" s="33"/>
      <c r="CG85" s="33"/>
      <c r="CH85" s="33"/>
      <c r="CI85" s="33"/>
      <c r="CJ85" s="33"/>
      <c r="CK85" s="33"/>
      <c r="CL85" s="33"/>
      <c r="CM85" s="33"/>
      <c r="CN85" s="33"/>
      <c r="CO85" s="33"/>
      <c r="CP85" s="33"/>
      <c r="CQ85" s="33"/>
      <c r="CR85" s="33"/>
      <c r="CS85" s="33"/>
      <c r="CT85" s="33"/>
      <c r="CU85" s="33"/>
      <c r="CV85" s="33"/>
      <c r="CW85" s="33"/>
      <c r="CX85" s="33"/>
      <c r="CY85" s="33"/>
      <c r="CZ85" s="33"/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/>
      <c r="DQ85" s="33"/>
      <c r="DR85" s="33"/>
      <c r="DS85" s="33"/>
      <c r="DT85" s="33"/>
      <c r="DU85" s="33"/>
      <c r="DV85" s="33"/>
      <c r="DW85" s="33"/>
      <c r="DX85" s="33"/>
      <c r="DY85" s="33"/>
      <c r="DZ85" s="33"/>
      <c r="EA85" s="33"/>
      <c r="EB85" s="33"/>
      <c r="EC85" s="33"/>
      <c r="ED85" s="33"/>
      <c r="EE85" s="33"/>
      <c r="EF85" s="33"/>
      <c r="EG85" s="33"/>
      <c r="EH85" s="33"/>
      <c r="EI85" s="33"/>
      <c r="EJ85" s="33"/>
      <c r="EK85" s="33"/>
    </row>
    <row r="86" spans="2:141" s="34" customFormat="1" ht="14.25" hidden="1" outlineLevel="1" x14ac:dyDescent="0.2">
      <c r="B86" s="36">
        <v>5.28000000000001</v>
      </c>
      <c r="C86" s="29" t="s">
        <v>137</v>
      </c>
      <c r="D86" s="29" t="s">
        <v>71</v>
      </c>
      <c r="E86" s="30">
        <v>0</v>
      </c>
      <c r="F86" s="31">
        <f t="shared" si="101"/>
        <v>45884</v>
      </c>
      <c r="G86" s="31">
        <f t="shared" si="100"/>
        <v>45885</v>
      </c>
      <c r="H86" s="29">
        <f t="shared" si="102"/>
        <v>2</v>
      </c>
      <c r="I86" s="32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3"/>
      <c r="AT86" s="33"/>
      <c r="AU86" s="33"/>
      <c r="AV86" s="33"/>
      <c r="AW86" s="33"/>
      <c r="AX86" s="33"/>
      <c r="AY86" s="33"/>
      <c r="AZ86" s="33"/>
      <c r="BA86" s="33"/>
      <c r="BB86" s="33"/>
      <c r="BC86" s="33"/>
      <c r="BD86" s="33"/>
      <c r="BE86" s="33"/>
      <c r="BF86" s="33"/>
      <c r="BG86" s="33"/>
      <c r="BH86" s="33"/>
      <c r="BI86" s="33"/>
      <c r="BJ86" s="33"/>
      <c r="BK86" s="33"/>
      <c r="BL86" s="33"/>
      <c r="BM86" s="33"/>
      <c r="BN86" s="33"/>
      <c r="BO86" s="33"/>
      <c r="BP86" s="33"/>
      <c r="BQ86" s="33"/>
      <c r="BR86" s="33"/>
      <c r="BS86" s="33"/>
      <c r="BT86" s="33"/>
      <c r="BU86" s="33"/>
      <c r="BV86" s="33"/>
      <c r="BW86" s="33"/>
      <c r="BX86" s="33"/>
      <c r="BY86" s="33"/>
      <c r="BZ86" s="33"/>
      <c r="CA86" s="33"/>
      <c r="CB86" s="33"/>
      <c r="CC86" s="33"/>
      <c r="CD86" s="33"/>
      <c r="CE86" s="33"/>
      <c r="CF86" s="33"/>
      <c r="CG86" s="33"/>
      <c r="CH86" s="33"/>
      <c r="CI86" s="33"/>
      <c r="CJ86" s="33"/>
      <c r="CK86" s="33"/>
      <c r="CL86" s="33"/>
      <c r="CM86" s="33"/>
      <c r="CN86" s="33"/>
      <c r="CO86" s="33"/>
      <c r="CP86" s="33"/>
      <c r="CQ86" s="33"/>
      <c r="CR86" s="33"/>
      <c r="CS86" s="33"/>
      <c r="CT86" s="33"/>
      <c r="CU86" s="33"/>
      <c r="CV86" s="33"/>
      <c r="CW86" s="33"/>
      <c r="CX86" s="33"/>
      <c r="CY86" s="33"/>
      <c r="CZ86" s="33"/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/>
      <c r="DQ86" s="33"/>
      <c r="DR86" s="33"/>
      <c r="DS86" s="33"/>
      <c r="DT86" s="33"/>
      <c r="DU86" s="33"/>
      <c r="DV86" s="33"/>
      <c r="DW86" s="33"/>
      <c r="DX86" s="33"/>
      <c r="DY86" s="33"/>
      <c r="DZ86" s="33"/>
      <c r="EA86" s="33"/>
      <c r="EB86" s="33"/>
      <c r="EC86" s="33"/>
      <c r="ED86" s="33"/>
      <c r="EE86" s="33"/>
      <c r="EF86" s="33"/>
      <c r="EG86" s="33"/>
      <c r="EH86" s="33"/>
      <c r="EI86" s="33"/>
      <c r="EJ86" s="33"/>
      <c r="EK86" s="33"/>
    </row>
    <row r="87" spans="2:141" s="34" customFormat="1" ht="14.25" hidden="1" outlineLevel="1" x14ac:dyDescent="0.2">
      <c r="B87" s="28">
        <v>5.2900000000000098</v>
      </c>
      <c r="C87" s="29" t="s">
        <v>138</v>
      </c>
      <c r="D87" s="29" t="s">
        <v>71</v>
      </c>
      <c r="E87" s="30">
        <v>0</v>
      </c>
      <c r="F87" s="31">
        <f t="shared" si="101"/>
        <v>45885</v>
      </c>
      <c r="G87" s="31">
        <f t="shared" si="100"/>
        <v>45886</v>
      </c>
      <c r="H87" s="29">
        <f t="shared" si="102"/>
        <v>2</v>
      </c>
      <c r="I87" s="32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3"/>
      <c r="AT87" s="33"/>
      <c r="AU87" s="33"/>
      <c r="AV87" s="33"/>
      <c r="AW87" s="33"/>
      <c r="AX87" s="33"/>
      <c r="AY87" s="33"/>
      <c r="AZ87" s="33"/>
      <c r="BA87" s="33"/>
      <c r="BB87" s="33"/>
      <c r="BC87" s="33"/>
      <c r="BD87" s="33"/>
      <c r="BE87" s="33"/>
      <c r="BF87" s="33"/>
      <c r="BG87" s="33"/>
      <c r="BH87" s="33"/>
      <c r="BI87" s="33"/>
      <c r="BJ87" s="33"/>
      <c r="BK87" s="33"/>
      <c r="BL87" s="33"/>
      <c r="BM87" s="33"/>
      <c r="BN87" s="33"/>
      <c r="BO87" s="33"/>
      <c r="BP87" s="33"/>
      <c r="BQ87" s="33"/>
      <c r="BR87" s="33"/>
      <c r="BS87" s="33"/>
      <c r="BT87" s="33"/>
      <c r="BU87" s="33"/>
      <c r="BV87" s="33"/>
      <c r="BW87" s="33"/>
      <c r="BX87" s="33"/>
      <c r="BY87" s="33"/>
      <c r="BZ87" s="33"/>
      <c r="CA87" s="33"/>
      <c r="CB87" s="33"/>
      <c r="CC87" s="33"/>
      <c r="CD87" s="33"/>
      <c r="CE87" s="33"/>
      <c r="CF87" s="33"/>
      <c r="CG87" s="33"/>
      <c r="CH87" s="33"/>
      <c r="CI87" s="33"/>
      <c r="CJ87" s="33"/>
      <c r="CK87" s="33"/>
      <c r="CL87" s="33"/>
      <c r="CM87" s="33"/>
      <c r="CN87" s="33"/>
      <c r="CO87" s="33"/>
      <c r="CP87" s="33"/>
      <c r="CQ87" s="33"/>
      <c r="CR87" s="33"/>
      <c r="CS87" s="33"/>
      <c r="CT87" s="33"/>
      <c r="CU87" s="33"/>
      <c r="CV87" s="33"/>
      <c r="CW87" s="33"/>
      <c r="CX87" s="33"/>
      <c r="CY87" s="33"/>
      <c r="CZ87" s="33"/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/>
      <c r="DQ87" s="33"/>
      <c r="DR87" s="33"/>
      <c r="DS87" s="33"/>
      <c r="DT87" s="33"/>
      <c r="DU87" s="33"/>
      <c r="DV87" s="33"/>
      <c r="DW87" s="33"/>
      <c r="DX87" s="33"/>
      <c r="DY87" s="33"/>
      <c r="DZ87" s="33"/>
      <c r="EA87" s="33"/>
      <c r="EB87" s="33"/>
      <c r="EC87" s="33"/>
      <c r="ED87" s="33"/>
      <c r="EE87" s="33"/>
      <c r="EF87" s="33"/>
      <c r="EG87" s="33"/>
      <c r="EH87" s="33"/>
      <c r="EI87" s="33"/>
      <c r="EJ87" s="33"/>
      <c r="EK87" s="33"/>
    </row>
    <row r="88" spans="2:141" s="34" customFormat="1" ht="14.25" hidden="1" outlineLevel="1" x14ac:dyDescent="0.2">
      <c r="B88" s="36">
        <v>5.3000000000000096</v>
      </c>
      <c r="C88" s="29" t="s">
        <v>139</v>
      </c>
      <c r="D88" s="29" t="s">
        <v>71</v>
      </c>
      <c r="E88" s="30">
        <v>0</v>
      </c>
      <c r="F88" s="31">
        <f t="shared" si="101"/>
        <v>45886</v>
      </c>
      <c r="G88" s="31">
        <f t="shared" si="100"/>
        <v>45887</v>
      </c>
      <c r="H88" s="29">
        <f t="shared" si="102"/>
        <v>2</v>
      </c>
      <c r="I88" s="32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3"/>
      <c r="AT88" s="33"/>
      <c r="AU88" s="33"/>
      <c r="AV88" s="33"/>
      <c r="AW88" s="33"/>
      <c r="AX88" s="33"/>
      <c r="AY88" s="33"/>
      <c r="AZ88" s="33"/>
      <c r="BA88" s="33"/>
      <c r="BB88" s="33"/>
      <c r="BC88" s="33"/>
      <c r="BD88" s="33"/>
      <c r="BE88" s="33"/>
      <c r="BF88" s="33"/>
      <c r="BG88" s="33"/>
      <c r="BH88" s="33"/>
      <c r="BI88" s="33"/>
      <c r="BJ88" s="33"/>
      <c r="BK88" s="33"/>
      <c r="BL88" s="33"/>
      <c r="BM88" s="33"/>
      <c r="BN88" s="33"/>
      <c r="BO88" s="33"/>
      <c r="BP88" s="33"/>
      <c r="BQ88" s="33"/>
      <c r="BR88" s="33"/>
      <c r="BS88" s="33"/>
      <c r="BT88" s="33"/>
      <c r="BU88" s="33"/>
      <c r="BV88" s="33"/>
      <c r="BW88" s="33"/>
      <c r="BX88" s="33"/>
      <c r="BY88" s="33"/>
      <c r="BZ88" s="33"/>
      <c r="CA88" s="33"/>
      <c r="CB88" s="33"/>
      <c r="CC88" s="33"/>
      <c r="CD88" s="33"/>
      <c r="CE88" s="33"/>
      <c r="CF88" s="33"/>
      <c r="CG88" s="33"/>
      <c r="CH88" s="33"/>
      <c r="CI88" s="33"/>
      <c r="CJ88" s="33"/>
      <c r="CK88" s="33"/>
      <c r="CL88" s="33"/>
      <c r="CM88" s="33"/>
      <c r="CN88" s="33"/>
      <c r="CO88" s="33"/>
      <c r="CP88" s="33"/>
      <c r="CQ88" s="33"/>
      <c r="CR88" s="33"/>
      <c r="CS88" s="33"/>
      <c r="CT88" s="33"/>
      <c r="CU88" s="33"/>
      <c r="CV88" s="33"/>
      <c r="CW88" s="33"/>
      <c r="CX88" s="33"/>
      <c r="CY88" s="33"/>
      <c r="CZ88" s="33"/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/>
      <c r="DQ88" s="33"/>
      <c r="DR88" s="33"/>
      <c r="DS88" s="33"/>
      <c r="DT88" s="33"/>
      <c r="DU88" s="33"/>
      <c r="DV88" s="33"/>
      <c r="DW88" s="33"/>
      <c r="DX88" s="33"/>
      <c r="DY88" s="33"/>
      <c r="DZ88" s="33"/>
      <c r="EA88" s="33"/>
      <c r="EB88" s="33"/>
      <c r="EC88" s="33"/>
      <c r="ED88" s="33"/>
      <c r="EE88" s="33"/>
      <c r="EF88" s="33"/>
      <c r="EG88" s="33"/>
      <c r="EH88" s="33"/>
      <c r="EI88" s="33"/>
      <c r="EJ88" s="33"/>
      <c r="EK88" s="33"/>
    </row>
    <row r="89" spans="2:141" s="55" customFormat="1" ht="14.25" collapsed="1" x14ac:dyDescent="0.2">
      <c r="B89" s="48">
        <v>6</v>
      </c>
      <c r="C89" s="49" t="s">
        <v>178</v>
      </c>
      <c r="D89" s="50" t="s">
        <v>216</v>
      </c>
      <c r="E89" s="51"/>
      <c r="F89" s="52">
        <f>F90</f>
        <v>45810</v>
      </c>
      <c r="G89" s="52">
        <f>G92</f>
        <v>45814</v>
      </c>
      <c r="H89" s="50">
        <f>G89-F89+1</f>
        <v>5</v>
      </c>
      <c r="I89" s="53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54"/>
      <c r="AD89" s="54"/>
      <c r="AE89" s="54"/>
      <c r="AF89" s="54"/>
      <c r="AG89" s="54"/>
      <c r="AH89" s="54"/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 s="54"/>
      <c r="AW89" s="54"/>
      <c r="AX89" s="54"/>
      <c r="AY89" s="54"/>
      <c r="AZ89" s="54"/>
      <c r="BA89" s="54"/>
      <c r="BB89" s="54"/>
      <c r="BC89" s="54"/>
      <c r="BD89" s="54"/>
      <c r="BE89" s="54"/>
      <c r="BF89" s="54"/>
      <c r="BG89" s="54"/>
      <c r="BH89" s="54"/>
      <c r="BI89" s="54"/>
      <c r="BJ89" s="54"/>
      <c r="BK89" s="54"/>
      <c r="BL89" s="54"/>
      <c r="BM89" s="54"/>
      <c r="BN89" s="54"/>
      <c r="BO89" s="54"/>
      <c r="BP89" s="54"/>
      <c r="BQ89" s="54"/>
      <c r="BR89" s="54"/>
      <c r="BS89" s="54"/>
      <c r="BT89" s="54"/>
      <c r="BU89" s="54"/>
      <c r="BV89" s="54"/>
      <c r="BW89" s="54"/>
      <c r="BX89" s="54"/>
      <c r="BY89" s="54"/>
      <c r="BZ89" s="54"/>
      <c r="CA89" s="54"/>
      <c r="CB89" s="54"/>
      <c r="CC89" s="54"/>
      <c r="CD89" s="54"/>
      <c r="CE89" s="54"/>
      <c r="CF89" s="54"/>
      <c r="CG89" s="54"/>
      <c r="CH89" s="54"/>
      <c r="CI89" s="54"/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  <c r="DI89" s="54"/>
      <c r="DJ89" s="54"/>
      <c r="DK89" s="54"/>
      <c r="DL89" s="54"/>
      <c r="DM89" s="54"/>
      <c r="DN89" s="54"/>
      <c r="DO89" s="54"/>
      <c r="DP89" s="54"/>
      <c r="DQ89" s="54"/>
      <c r="DR89" s="54"/>
      <c r="DS89" s="54"/>
      <c r="DT89" s="54"/>
      <c r="DU89" s="54"/>
      <c r="DV89" s="54"/>
      <c r="DW89" s="54"/>
      <c r="DX89" s="54"/>
      <c r="DY89" s="54"/>
      <c r="DZ89" s="54"/>
      <c r="EA89" s="54"/>
      <c r="EB89" s="54"/>
      <c r="EC89" s="54"/>
      <c r="ED89" s="54"/>
      <c r="EE89" s="54"/>
      <c r="EF89" s="54"/>
      <c r="EG89" s="54"/>
      <c r="EH89" s="54"/>
      <c r="EI89" s="54"/>
      <c r="EJ89" s="54"/>
      <c r="EK89" s="54"/>
    </row>
    <row r="90" spans="2:141" s="34" customFormat="1" ht="14.25" hidden="1" outlineLevel="1" x14ac:dyDescent="0.2">
      <c r="B90" s="28">
        <v>6.1</v>
      </c>
      <c r="C90" s="29" t="s">
        <v>179</v>
      </c>
      <c r="D90" s="29" t="s">
        <v>56</v>
      </c>
      <c r="E90" s="30">
        <v>0</v>
      </c>
      <c r="F90" s="31">
        <v>45810</v>
      </c>
      <c r="G90" s="31">
        <f>F90+1</f>
        <v>45811</v>
      </c>
      <c r="H90" s="29">
        <f t="shared" ref="H90:H105" si="103">G90-F90+1</f>
        <v>2</v>
      </c>
      <c r="I90" s="32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3"/>
      <c r="AT90" s="33"/>
      <c r="AU90" s="33"/>
      <c r="AV90" s="33"/>
      <c r="AW90" s="33"/>
      <c r="AX90" s="33"/>
      <c r="AY90" s="33"/>
      <c r="AZ90" s="33"/>
      <c r="BA90" s="33"/>
      <c r="BB90" s="33"/>
      <c r="BC90" s="33"/>
      <c r="BD90" s="33"/>
      <c r="BE90" s="33"/>
      <c r="BF90" s="33"/>
      <c r="BG90" s="33"/>
      <c r="BH90" s="33"/>
      <c r="BI90" s="33"/>
      <c r="BJ90" s="33"/>
      <c r="BK90" s="33"/>
      <c r="BL90" s="33"/>
      <c r="BM90" s="33"/>
      <c r="BN90" s="33"/>
      <c r="BO90" s="33"/>
      <c r="BP90" s="33"/>
      <c r="BQ90" s="33"/>
      <c r="BR90" s="33"/>
      <c r="BS90" s="33"/>
      <c r="BT90" s="33"/>
      <c r="BU90" s="33"/>
      <c r="BV90" s="33"/>
      <c r="BW90" s="33"/>
      <c r="BX90" s="33"/>
      <c r="BY90" s="33"/>
      <c r="BZ90" s="33"/>
      <c r="CA90" s="33"/>
      <c r="CB90" s="33"/>
      <c r="CC90" s="33"/>
      <c r="CD90" s="33"/>
      <c r="CE90" s="33"/>
      <c r="CF90" s="33"/>
      <c r="CG90" s="33"/>
      <c r="CH90" s="33"/>
      <c r="CI90" s="33"/>
      <c r="CJ90" s="33"/>
      <c r="CK90" s="33"/>
      <c r="CL90" s="33"/>
      <c r="CM90" s="33"/>
      <c r="CN90" s="33"/>
      <c r="CO90" s="33"/>
      <c r="CP90" s="33"/>
      <c r="CQ90" s="33"/>
      <c r="CR90" s="33"/>
      <c r="CS90" s="33"/>
      <c r="CT90" s="33"/>
      <c r="CU90" s="33"/>
      <c r="CV90" s="33"/>
      <c r="CW90" s="33"/>
      <c r="CX90" s="33"/>
      <c r="CY90" s="33"/>
      <c r="CZ90" s="33"/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3"/>
      <c r="DR90" s="33"/>
      <c r="DS90" s="33"/>
      <c r="DT90" s="33"/>
      <c r="DU90" s="33"/>
      <c r="DV90" s="33"/>
      <c r="DW90" s="33"/>
      <c r="DX90" s="33"/>
      <c r="DY90" s="33"/>
      <c r="DZ90" s="33"/>
      <c r="EA90" s="33"/>
      <c r="EB90" s="33"/>
      <c r="EC90" s="33"/>
      <c r="ED90" s="33"/>
      <c r="EE90" s="33"/>
      <c r="EF90" s="33"/>
      <c r="EG90" s="33"/>
      <c r="EH90" s="33"/>
      <c r="EI90" s="33"/>
      <c r="EJ90" s="33"/>
      <c r="EK90" s="33"/>
    </row>
    <row r="91" spans="2:141" s="34" customFormat="1" ht="14.25" hidden="1" outlineLevel="1" x14ac:dyDescent="0.2">
      <c r="B91" s="28">
        <v>6.2</v>
      </c>
      <c r="C91" s="29" t="s">
        <v>180</v>
      </c>
      <c r="D91" s="29" t="s">
        <v>56</v>
      </c>
      <c r="E91" s="30">
        <v>0</v>
      </c>
      <c r="F91" s="31">
        <f>G90</f>
        <v>45811</v>
      </c>
      <c r="G91" s="31">
        <f>F91+1</f>
        <v>45812</v>
      </c>
      <c r="H91" s="29">
        <f t="shared" si="103"/>
        <v>2</v>
      </c>
      <c r="I91" s="32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3"/>
      <c r="AT91" s="33"/>
      <c r="AU91" s="33"/>
      <c r="AV91" s="33"/>
      <c r="AW91" s="33"/>
      <c r="AX91" s="33"/>
      <c r="AY91" s="33"/>
      <c r="AZ91" s="33"/>
      <c r="BA91" s="33"/>
      <c r="BB91" s="33"/>
      <c r="BC91" s="33"/>
      <c r="BD91" s="33"/>
      <c r="BE91" s="33"/>
      <c r="BF91" s="33"/>
      <c r="BG91" s="33"/>
      <c r="BH91" s="33"/>
      <c r="BI91" s="33"/>
      <c r="BJ91" s="33"/>
      <c r="BK91" s="33"/>
      <c r="BL91" s="33"/>
      <c r="BM91" s="33"/>
      <c r="BN91" s="33"/>
      <c r="BO91" s="33"/>
      <c r="BP91" s="33"/>
      <c r="BQ91" s="33"/>
      <c r="BR91" s="33"/>
      <c r="BS91" s="33"/>
      <c r="BT91" s="33"/>
      <c r="BU91" s="33"/>
      <c r="BV91" s="33"/>
      <c r="BW91" s="33"/>
      <c r="BX91" s="33"/>
      <c r="BY91" s="33"/>
      <c r="BZ91" s="33"/>
      <c r="CA91" s="33"/>
      <c r="CB91" s="33"/>
      <c r="CC91" s="33"/>
      <c r="CD91" s="33"/>
      <c r="CE91" s="33"/>
      <c r="CF91" s="33"/>
      <c r="CG91" s="33"/>
      <c r="CH91" s="33"/>
      <c r="CI91" s="33"/>
      <c r="CJ91" s="33"/>
      <c r="CK91" s="33"/>
      <c r="CL91" s="33"/>
      <c r="CM91" s="33"/>
      <c r="CN91" s="33"/>
      <c r="CO91" s="33"/>
      <c r="CP91" s="33"/>
      <c r="CQ91" s="33"/>
      <c r="CR91" s="33"/>
      <c r="CS91" s="33"/>
      <c r="CT91" s="33"/>
      <c r="CU91" s="33"/>
      <c r="CV91" s="33"/>
      <c r="CW91" s="33"/>
      <c r="CX91" s="33"/>
      <c r="CY91" s="33"/>
      <c r="CZ91" s="33"/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3"/>
      <c r="DR91" s="33"/>
      <c r="DS91" s="33"/>
      <c r="DT91" s="33"/>
      <c r="DU91" s="33"/>
      <c r="DV91" s="33"/>
      <c r="DW91" s="33"/>
      <c r="DX91" s="33"/>
      <c r="DY91" s="33"/>
      <c r="DZ91" s="33"/>
      <c r="EA91" s="33"/>
      <c r="EB91" s="33"/>
      <c r="EC91" s="33"/>
      <c r="ED91" s="33"/>
      <c r="EE91" s="33"/>
      <c r="EF91" s="33"/>
      <c r="EG91" s="33"/>
      <c r="EH91" s="33"/>
      <c r="EI91" s="33"/>
      <c r="EJ91" s="33"/>
      <c r="EK91" s="33"/>
    </row>
    <row r="92" spans="2:141" s="34" customFormat="1" ht="14.25" hidden="1" outlineLevel="1" x14ac:dyDescent="0.2">
      <c r="B92" s="28">
        <v>6.3</v>
      </c>
      <c r="C92" s="29" t="s">
        <v>181</v>
      </c>
      <c r="D92" s="29" t="s">
        <v>56</v>
      </c>
      <c r="E92" s="30">
        <v>0</v>
      </c>
      <c r="F92" s="31">
        <f t="shared" ref="F92:F105" si="104">G91+1</f>
        <v>45813</v>
      </c>
      <c r="G92" s="31">
        <f>F92+1</f>
        <v>45814</v>
      </c>
      <c r="H92" s="29">
        <f t="shared" si="103"/>
        <v>2</v>
      </c>
      <c r="I92" s="32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3"/>
      <c r="AT92" s="33"/>
      <c r="AU92" s="33"/>
      <c r="AV92" s="33"/>
      <c r="AW92" s="33"/>
      <c r="AX92" s="33"/>
      <c r="AY92" s="33"/>
      <c r="AZ92" s="33"/>
      <c r="BA92" s="33"/>
      <c r="BB92" s="33"/>
      <c r="BC92" s="33"/>
      <c r="BD92" s="33"/>
      <c r="BE92" s="33"/>
      <c r="BF92" s="33"/>
      <c r="BG92" s="33"/>
      <c r="BH92" s="33"/>
      <c r="BI92" s="33"/>
      <c r="BJ92" s="33"/>
      <c r="BK92" s="33"/>
      <c r="BL92" s="33"/>
      <c r="BM92" s="33"/>
      <c r="BN92" s="33"/>
      <c r="BO92" s="33"/>
      <c r="BP92" s="33"/>
      <c r="BQ92" s="33"/>
      <c r="BR92" s="33"/>
      <c r="BS92" s="33"/>
      <c r="BT92" s="33"/>
      <c r="BU92" s="33"/>
      <c r="BV92" s="33"/>
      <c r="BW92" s="33"/>
      <c r="BX92" s="33"/>
      <c r="BY92" s="33"/>
      <c r="BZ92" s="33"/>
      <c r="CA92" s="33"/>
      <c r="CB92" s="33"/>
      <c r="CC92" s="33"/>
      <c r="CD92" s="33"/>
      <c r="CE92" s="33"/>
      <c r="CF92" s="33"/>
      <c r="CG92" s="33"/>
      <c r="CH92" s="33"/>
      <c r="CI92" s="33"/>
      <c r="CJ92" s="33"/>
      <c r="CK92" s="33"/>
      <c r="CL92" s="33"/>
      <c r="CM92" s="33"/>
      <c r="CN92" s="33"/>
      <c r="CO92" s="33"/>
      <c r="CP92" s="33"/>
      <c r="CQ92" s="33"/>
      <c r="CR92" s="33"/>
      <c r="CS92" s="33"/>
      <c r="CT92" s="33"/>
      <c r="CU92" s="33"/>
      <c r="CV92" s="33"/>
      <c r="CW92" s="33"/>
      <c r="CX92" s="33"/>
      <c r="CY92" s="33"/>
      <c r="CZ92" s="33"/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3"/>
      <c r="DR92" s="33"/>
      <c r="DS92" s="33"/>
      <c r="DT92" s="33"/>
      <c r="DU92" s="33"/>
      <c r="DV92" s="33"/>
      <c r="DW92" s="33"/>
      <c r="DX92" s="33"/>
      <c r="DY92" s="33"/>
      <c r="DZ92" s="33"/>
      <c r="EA92" s="33"/>
      <c r="EB92" s="33"/>
      <c r="EC92" s="33"/>
      <c r="ED92" s="33"/>
      <c r="EE92" s="33"/>
      <c r="EF92" s="33"/>
      <c r="EG92" s="33"/>
      <c r="EH92" s="33"/>
      <c r="EI92" s="33"/>
      <c r="EJ92" s="33"/>
      <c r="EK92" s="33"/>
    </row>
    <row r="93" spans="2:141" s="55" customFormat="1" ht="14.25" collapsed="1" x14ac:dyDescent="0.2">
      <c r="B93" s="48">
        <v>7</v>
      </c>
      <c r="C93" s="49" t="s">
        <v>182</v>
      </c>
      <c r="D93" s="50" t="s">
        <v>216</v>
      </c>
      <c r="E93" s="51"/>
      <c r="F93" s="52">
        <f>F94</f>
        <v>45814</v>
      </c>
      <c r="G93" s="52">
        <f>G105</f>
        <v>45836</v>
      </c>
      <c r="H93" s="50">
        <f>G93-F93+1</f>
        <v>23</v>
      </c>
      <c r="I93" s="53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54"/>
      <c r="AD93" s="54"/>
      <c r="AE93" s="54"/>
      <c r="AF93" s="54"/>
      <c r="AG93" s="54"/>
      <c r="AH93" s="54"/>
      <c r="AI93" s="54"/>
      <c r="AJ93" s="54"/>
      <c r="AK93" s="54"/>
      <c r="AL93" s="54"/>
      <c r="AM93" s="54"/>
      <c r="AN93" s="54"/>
      <c r="AO93" s="54"/>
      <c r="AP93" s="54"/>
      <c r="AQ93" s="54"/>
      <c r="AR93" s="54"/>
      <c r="AS93" s="54"/>
      <c r="AT93" s="54"/>
      <c r="AU93" s="54"/>
      <c r="AV93" s="54"/>
      <c r="AW93" s="54"/>
      <c r="AX93" s="54"/>
      <c r="AY93" s="54"/>
      <c r="AZ93" s="54"/>
      <c r="BA93" s="54"/>
      <c r="BB93" s="54"/>
      <c r="BC93" s="54"/>
      <c r="BD93" s="54"/>
      <c r="BE93" s="54"/>
      <c r="BF93" s="54"/>
      <c r="BG93" s="54"/>
      <c r="BH93" s="54"/>
      <c r="BI93" s="54"/>
      <c r="BJ93" s="54"/>
      <c r="BK93" s="54"/>
      <c r="BL93" s="54"/>
      <c r="BM93" s="54"/>
      <c r="BN93" s="54"/>
      <c r="BO93" s="54"/>
      <c r="BP93" s="54"/>
      <c r="BQ93" s="54"/>
      <c r="BR93" s="54"/>
      <c r="BS93" s="54"/>
      <c r="BT93" s="54"/>
      <c r="BU93" s="54"/>
      <c r="BV93" s="54"/>
      <c r="BW93" s="54"/>
      <c r="BX93" s="54"/>
      <c r="BY93" s="54"/>
      <c r="BZ93" s="54"/>
      <c r="CA93" s="54"/>
      <c r="CB93" s="54"/>
      <c r="CC93" s="54"/>
      <c r="CD93" s="54"/>
      <c r="CE93" s="54"/>
      <c r="CF93" s="54"/>
      <c r="CG93" s="54"/>
      <c r="CH93" s="54"/>
      <c r="CI93" s="54"/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  <c r="DI93" s="54"/>
      <c r="DJ93" s="54"/>
      <c r="DK93" s="54"/>
      <c r="DL93" s="54"/>
      <c r="DM93" s="54"/>
      <c r="DN93" s="54"/>
      <c r="DO93" s="54"/>
      <c r="DP93" s="54"/>
      <c r="DQ93" s="54"/>
      <c r="DR93" s="54"/>
      <c r="DS93" s="54"/>
      <c r="DT93" s="54"/>
      <c r="DU93" s="54"/>
      <c r="DV93" s="54"/>
      <c r="DW93" s="54"/>
      <c r="DX93" s="54"/>
      <c r="DY93" s="54"/>
      <c r="DZ93" s="54"/>
      <c r="EA93" s="54"/>
      <c r="EB93" s="54"/>
      <c r="EC93" s="54"/>
      <c r="ED93" s="54"/>
      <c r="EE93" s="54"/>
      <c r="EF93" s="54"/>
      <c r="EG93" s="54"/>
      <c r="EH93" s="54"/>
      <c r="EI93" s="54"/>
      <c r="EJ93" s="54"/>
      <c r="EK93" s="54"/>
    </row>
    <row r="94" spans="2:141" s="34" customFormat="1" ht="14.25" hidden="1" outlineLevel="1" x14ac:dyDescent="0.2">
      <c r="B94" s="28">
        <v>7.1</v>
      </c>
      <c r="C94" s="29" t="s">
        <v>183</v>
      </c>
      <c r="D94" s="29" t="s">
        <v>56</v>
      </c>
      <c r="E94" s="30">
        <v>0</v>
      </c>
      <c r="F94" s="31">
        <f>G92</f>
        <v>45814</v>
      </c>
      <c r="G94" s="31">
        <f>F94+1</f>
        <v>45815</v>
      </c>
      <c r="H94" s="29">
        <f t="shared" ref="H94:H96" si="105">G94-F94+1</f>
        <v>2</v>
      </c>
      <c r="I94" s="32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3"/>
      <c r="AT94" s="33"/>
      <c r="AU94" s="33"/>
      <c r="AV94" s="33"/>
      <c r="AW94" s="33"/>
      <c r="AX94" s="33"/>
      <c r="AY94" s="33"/>
      <c r="AZ94" s="33"/>
      <c r="BA94" s="33"/>
      <c r="BB94" s="33"/>
      <c r="BC94" s="33"/>
      <c r="BD94" s="33"/>
      <c r="BE94" s="33"/>
      <c r="BF94" s="33"/>
      <c r="BG94" s="33"/>
      <c r="BH94" s="33"/>
      <c r="BI94" s="33"/>
      <c r="BJ94" s="33"/>
      <c r="BK94" s="33"/>
      <c r="BL94" s="33"/>
      <c r="BM94" s="33"/>
      <c r="BN94" s="33"/>
      <c r="BO94" s="33"/>
      <c r="BP94" s="33"/>
      <c r="BQ94" s="33"/>
      <c r="BR94" s="33"/>
      <c r="BS94" s="33"/>
      <c r="BT94" s="33"/>
      <c r="BU94" s="33"/>
      <c r="BV94" s="33"/>
      <c r="BW94" s="33"/>
      <c r="BX94" s="33"/>
      <c r="BY94" s="33"/>
      <c r="BZ94" s="33"/>
      <c r="CA94" s="33"/>
      <c r="CB94" s="33"/>
      <c r="CC94" s="33"/>
      <c r="CD94" s="33"/>
      <c r="CE94" s="33"/>
      <c r="CF94" s="33"/>
      <c r="CG94" s="33"/>
      <c r="CH94" s="33"/>
      <c r="CI94" s="33"/>
      <c r="CJ94" s="33"/>
      <c r="CK94" s="33"/>
      <c r="CL94" s="33"/>
      <c r="CM94" s="33"/>
      <c r="CN94" s="33"/>
      <c r="CO94" s="33"/>
      <c r="CP94" s="33"/>
      <c r="CQ94" s="33"/>
      <c r="CR94" s="33"/>
      <c r="CS94" s="33"/>
      <c r="CT94" s="33"/>
      <c r="CU94" s="33"/>
      <c r="CV94" s="33"/>
      <c r="CW94" s="33"/>
      <c r="CX94" s="33"/>
      <c r="CY94" s="33"/>
      <c r="CZ94" s="33"/>
      <c r="DA94" s="33"/>
      <c r="DB94" s="33"/>
      <c r="DC94" s="33"/>
      <c r="DD94" s="33"/>
      <c r="DE94" s="33"/>
      <c r="DF94" s="33"/>
      <c r="DG94" s="33"/>
      <c r="DH94" s="33"/>
      <c r="DI94" s="33"/>
      <c r="DJ94" s="33"/>
      <c r="DK94" s="33"/>
      <c r="DL94" s="33"/>
      <c r="DM94" s="33"/>
      <c r="DN94" s="33"/>
      <c r="DO94" s="33"/>
      <c r="DP94" s="33"/>
      <c r="DQ94" s="33"/>
      <c r="DR94" s="33"/>
      <c r="DS94" s="33"/>
      <c r="DT94" s="33"/>
      <c r="DU94" s="33"/>
      <c r="DV94" s="33"/>
      <c r="DW94" s="33"/>
      <c r="DX94" s="33"/>
      <c r="DY94" s="33"/>
      <c r="DZ94" s="33"/>
      <c r="EA94" s="33"/>
      <c r="EB94" s="33"/>
      <c r="EC94" s="33"/>
      <c r="ED94" s="33"/>
      <c r="EE94" s="33"/>
      <c r="EF94" s="33"/>
      <c r="EG94" s="33"/>
      <c r="EH94" s="33"/>
      <c r="EI94" s="33"/>
      <c r="EJ94" s="33"/>
      <c r="EK94" s="33"/>
    </row>
    <row r="95" spans="2:141" s="34" customFormat="1" ht="14.25" hidden="1" outlineLevel="1" x14ac:dyDescent="0.2">
      <c r="B95" s="28">
        <v>7.2</v>
      </c>
      <c r="C95" s="29" t="s">
        <v>184</v>
      </c>
      <c r="D95" s="29" t="s">
        <v>56</v>
      </c>
      <c r="E95" s="30">
        <v>0</v>
      </c>
      <c r="F95" s="31">
        <f>G94</f>
        <v>45815</v>
      </c>
      <c r="G95" s="31">
        <f t="shared" ref="G95:G105" si="106">F95+1</f>
        <v>45816</v>
      </c>
      <c r="H95" s="29">
        <f t="shared" si="105"/>
        <v>2</v>
      </c>
      <c r="I95" s="32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3"/>
      <c r="BO95" s="33"/>
      <c r="BP95" s="33"/>
      <c r="BQ95" s="33"/>
      <c r="BR95" s="33"/>
      <c r="BS95" s="33"/>
      <c r="BT95" s="33"/>
      <c r="BU95" s="33"/>
      <c r="BV95" s="33"/>
      <c r="BW95" s="33"/>
      <c r="BX95" s="33"/>
      <c r="BY95" s="33"/>
      <c r="BZ95" s="33"/>
      <c r="CA95" s="33"/>
      <c r="CB95" s="33"/>
      <c r="CC95" s="33"/>
      <c r="CD95" s="33"/>
      <c r="CE95" s="33"/>
      <c r="CF95" s="33"/>
      <c r="CG95" s="33"/>
      <c r="CH95" s="33"/>
      <c r="CI95" s="33"/>
      <c r="CJ95" s="33"/>
      <c r="CK95" s="33"/>
      <c r="CL95" s="33"/>
      <c r="CM95" s="33"/>
      <c r="CN95" s="33"/>
      <c r="CO95" s="33"/>
      <c r="CP95" s="33"/>
      <c r="CQ95" s="33"/>
      <c r="CR95" s="33"/>
      <c r="CS95" s="33"/>
      <c r="CT95" s="33"/>
      <c r="CU95" s="33"/>
      <c r="CV95" s="33"/>
      <c r="CW95" s="33"/>
      <c r="CX95" s="33"/>
      <c r="CY95" s="33"/>
      <c r="CZ95" s="33"/>
      <c r="DA95" s="33"/>
      <c r="DB95" s="33"/>
      <c r="DC95" s="33"/>
      <c r="DD95" s="33"/>
      <c r="DE95" s="33"/>
      <c r="DF95" s="33"/>
      <c r="DG95" s="33"/>
      <c r="DH95" s="33"/>
      <c r="DI95" s="33"/>
      <c r="DJ95" s="33"/>
      <c r="DK95" s="33"/>
      <c r="DL95" s="33"/>
      <c r="DM95" s="33"/>
      <c r="DN95" s="33"/>
      <c r="DO95" s="33"/>
      <c r="DP95" s="33"/>
      <c r="DQ95" s="33"/>
      <c r="DR95" s="33"/>
      <c r="DS95" s="33"/>
      <c r="DT95" s="33"/>
      <c r="DU95" s="33"/>
      <c r="DV95" s="33"/>
      <c r="DW95" s="33"/>
      <c r="DX95" s="33"/>
      <c r="DY95" s="33"/>
      <c r="DZ95" s="33"/>
      <c r="EA95" s="33"/>
      <c r="EB95" s="33"/>
      <c r="EC95" s="33"/>
      <c r="ED95" s="33"/>
      <c r="EE95" s="33"/>
      <c r="EF95" s="33"/>
      <c r="EG95" s="33"/>
      <c r="EH95" s="33"/>
      <c r="EI95" s="33"/>
      <c r="EJ95" s="33"/>
      <c r="EK95" s="33"/>
    </row>
    <row r="96" spans="2:141" s="34" customFormat="1" ht="14.25" hidden="1" outlineLevel="1" x14ac:dyDescent="0.2">
      <c r="B96" s="28">
        <v>7.3</v>
      </c>
      <c r="C96" s="29" t="s">
        <v>185</v>
      </c>
      <c r="D96" s="29" t="s">
        <v>56</v>
      </c>
      <c r="E96" s="30">
        <v>0</v>
      </c>
      <c r="F96" s="31">
        <f t="shared" si="104"/>
        <v>45817</v>
      </c>
      <c r="G96" s="31">
        <f t="shared" si="106"/>
        <v>45818</v>
      </c>
      <c r="H96" s="29">
        <f t="shared" si="105"/>
        <v>2</v>
      </c>
      <c r="I96" s="32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3"/>
      <c r="AT96" s="33"/>
      <c r="AU96" s="33"/>
      <c r="AV96" s="33"/>
      <c r="AW96" s="33"/>
      <c r="AX96" s="33"/>
      <c r="AY96" s="33"/>
      <c r="AZ96" s="33"/>
      <c r="BA96" s="33"/>
      <c r="BB96" s="33"/>
      <c r="BC96" s="33"/>
      <c r="BD96" s="33"/>
      <c r="BE96" s="33"/>
      <c r="BF96" s="33"/>
      <c r="BG96" s="33"/>
      <c r="BH96" s="33"/>
      <c r="BI96" s="33"/>
      <c r="BJ96" s="33"/>
      <c r="BK96" s="33"/>
      <c r="BL96" s="33"/>
      <c r="BM96" s="33"/>
      <c r="BN96" s="33"/>
      <c r="BO96" s="33"/>
      <c r="BP96" s="33"/>
      <c r="BQ96" s="33"/>
      <c r="BR96" s="33"/>
      <c r="BS96" s="33"/>
      <c r="BT96" s="33"/>
      <c r="BU96" s="33"/>
      <c r="BV96" s="33"/>
      <c r="BW96" s="33"/>
      <c r="BX96" s="33"/>
      <c r="BY96" s="33"/>
      <c r="BZ96" s="33"/>
      <c r="CA96" s="33"/>
      <c r="CB96" s="33"/>
      <c r="CC96" s="33"/>
      <c r="CD96" s="33"/>
      <c r="CE96" s="33"/>
      <c r="CF96" s="33"/>
      <c r="CG96" s="33"/>
      <c r="CH96" s="33"/>
      <c r="CI96" s="33"/>
      <c r="CJ96" s="33"/>
      <c r="CK96" s="33"/>
      <c r="CL96" s="33"/>
      <c r="CM96" s="33"/>
      <c r="CN96" s="33"/>
      <c r="CO96" s="33"/>
      <c r="CP96" s="33"/>
      <c r="CQ96" s="33"/>
      <c r="CR96" s="33"/>
      <c r="CS96" s="33"/>
      <c r="CT96" s="33"/>
      <c r="CU96" s="33"/>
      <c r="CV96" s="33"/>
      <c r="CW96" s="33"/>
      <c r="CX96" s="33"/>
      <c r="CY96" s="33"/>
      <c r="CZ96" s="33"/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/>
      <c r="DQ96" s="33"/>
      <c r="DR96" s="33"/>
      <c r="DS96" s="33"/>
      <c r="DT96" s="33"/>
      <c r="DU96" s="33"/>
      <c r="DV96" s="33"/>
      <c r="DW96" s="33"/>
      <c r="DX96" s="33"/>
      <c r="DY96" s="33"/>
      <c r="DZ96" s="33"/>
      <c r="EA96" s="33"/>
      <c r="EB96" s="33"/>
      <c r="EC96" s="33"/>
      <c r="ED96" s="33"/>
      <c r="EE96" s="33"/>
      <c r="EF96" s="33"/>
      <c r="EG96" s="33"/>
      <c r="EH96" s="33"/>
      <c r="EI96" s="33"/>
      <c r="EJ96" s="33"/>
      <c r="EK96" s="33"/>
    </row>
    <row r="97" spans="2:141" s="34" customFormat="1" ht="14.25" hidden="1" outlineLevel="1" x14ac:dyDescent="0.2">
      <c r="B97" s="28">
        <v>7.4</v>
      </c>
      <c r="C97" s="29" t="s">
        <v>186</v>
      </c>
      <c r="D97" s="29" t="s">
        <v>56</v>
      </c>
      <c r="E97" s="30">
        <v>0</v>
      </c>
      <c r="F97" s="31">
        <f t="shared" si="104"/>
        <v>45819</v>
      </c>
      <c r="G97" s="31">
        <f t="shared" si="106"/>
        <v>45820</v>
      </c>
      <c r="H97" s="29">
        <f t="shared" si="103"/>
        <v>2</v>
      </c>
      <c r="I97" s="32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3"/>
      <c r="AT97" s="33"/>
      <c r="AU97" s="33"/>
      <c r="AV97" s="33"/>
      <c r="AW97" s="33"/>
      <c r="AX97" s="33"/>
      <c r="AY97" s="33"/>
      <c r="AZ97" s="33"/>
      <c r="BA97" s="33"/>
      <c r="BB97" s="33"/>
      <c r="BC97" s="33"/>
      <c r="BD97" s="33"/>
      <c r="BE97" s="33"/>
      <c r="BF97" s="33"/>
      <c r="BG97" s="33"/>
      <c r="BH97" s="33"/>
      <c r="BI97" s="33"/>
      <c r="BJ97" s="33"/>
      <c r="BK97" s="33"/>
      <c r="BL97" s="33"/>
      <c r="BM97" s="33"/>
      <c r="BN97" s="33"/>
      <c r="BO97" s="33"/>
      <c r="BP97" s="33"/>
      <c r="BQ97" s="33"/>
      <c r="BR97" s="33"/>
      <c r="BS97" s="33"/>
      <c r="BT97" s="33"/>
      <c r="BU97" s="33"/>
      <c r="BV97" s="33"/>
      <c r="BW97" s="33"/>
      <c r="BX97" s="33"/>
      <c r="BY97" s="33"/>
      <c r="BZ97" s="33"/>
      <c r="CA97" s="33"/>
      <c r="CB97" s="33"/>
      <c r="CC97" s="33"/>
      <c r="CD97" s="33"/>
      <c r="CE97" s="33"/>
      <c r="CF97" s="33"/>
      <c r="CG97" s="33"/>
      <c r="CH97" s="33"/>
      <c r="CI97" s="33"/>
      <c r="CJ97" s="33"/>
      <c r="CK97" s="33"/>
      <c r="CL97" s="33"/>
      <c r="CM97" s="33"/>
      <c r="CN97" s="33"/>
      <c r="CO97" s="33"/>
      <c r="CP97" s="33"/>
      <c r="CQ97" s="33"/>
      <c r="CR97" s="33"/>
      <c r="CS97" s="33"/>
      <c r="CT97" s="33"/>
      <c r="CU97" s="33"/>
      <c r="CV97" s="33"/>
      <c r="CW97" s="33"/>
      <c r="CX97" s="33"/>
      <c r="CY97" s="33"/>
      <c r="CZ97" s="33"/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/>
      <c r="DQ97" s="33"/>
      <c r="DR97" s="33"/>
      <c r="DS97" s="33"/>
      <c r="DT97" s="33"/>
      <c r="DU97" s="33"/>
      <c r="DV97" s="33"/>
      <c r="DW97" s="33"/>
      <c r="DX97" s="33"/>
      <c r="DY97" s="33"/>
      <c r="DZ97" s="33"/>
      <c r="EA97" s="33"/>
      <c r="EB97" s="33"/>
      <c r="EC97" s="33"/>
      <c r="ED97" s="33"/>
      <c r="EE97" s="33"/>
      <c r="EF97" s="33"/>
      <c r="EG97" s="33"/>
      <c r="EH97" s="33"/>
      <c r="EI97" s="33"/>
      <c r="EJ97" s="33"/>
      <c r="EK97" s="33"/>
    </row>
    <row r="98" spans="2:141" s="34" customFormat="1" ht="14.25" hidden="1" outlineLevel="1" x14ac:dyDescent="0.2">
      <c r="B98" s="28">
        <v>7.5</v>
      </c>
      <c r="C98" s="29" t="s">
        <v>187</v>
      </c>
      <c r="D98" s="29" t="s">
        <v>56</v>
      </c>
      <c r="E98" s="30">
        <v>0</v>
      </c>
      <c r="F98" s="31">
        <f t="shared" si="104"/>
        <v>45821</v>
      </c>
      <c r="G98" s="31">
        <f t="shared" si="106"/>
        <v>45822</v>
      </c>
      <c r="H98" s="29">
        <f t="shared" si="103"/>
        <v>2</v>
      </c>
      <c r="I98" s="32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33"/>
      <c r="CP98" s="33"/>
      <c r="CQ98" s="33"/>
      <c r="CR98" s="33"/>
      <c r="CS98" s="33"/>
      <c r="CT98" s="33"/>
      <c r="CU98" s="33"/>
      <c r="CV98" s="33"/>
      <c r="CW98" s="33"/>
      <c r="CX98" s="33"/>
      <c r="CY98" s="33"/>
      <c r="CZ98" s="33"/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/>
      <c r="DQ98" s="33"/>
      <c r="DR98" s="33"/>
      <c r="DS98" s="33"/>
      <c r="DT98" s="33"/>
      <c r="DU98" s="33"/>
      <c r="DV98" s="33"/>
      <c r="DW98" s="33"/>
      <c r="DX98" s="33"/>
      <c r="DY98" s="33"/>
      <c r="DZ98" s="33"/>
      <c r="EA98" s="33"/>
      <c r="EB98" s="33"/>
      <c r="EC98" s="33"/>
      <c r="ED98" s="33"/>
      <c r="EE98" s="33"/>
      <c r="EF98" s="33"/>
      <c r="EG98" s="33"/>
      <c r="EH98" s="33"/>
      <c r="EI98" s="33"/>
      <c r="EJ98" s="33"/>
      <c r="EK98" s="33"/>
    </row>
    <row r="99" spans="2:141" s="34" customFormat="1" ht="14.25" hidden="1" outlineLevel="1" x14ac:dyDescent="0.2">
      <c r="B99" s="28">
        <v>7.6</v>
      </c>
      <c r="C99" s="29" t="s">
        <v>188</v>
      </c>
      <c r="D99" s="29" t="s">
        <v>56</v>
      </c>
      <c r="E99" s="30">
        <v>0</v>
      </c>
      <c r="F99" s="31">
        <f t="shared" si="104"/>
        <v>45823</v>
      </c>
      <c r="G99" s="31">
        <f t="shared" si="106"/>
        <v>45824</v>
      </c>
      <c r="H99" s="29">
        <f t="shared" si="103"/>
        <v>2</v>
      </c>
      <c r="I99" s="32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3"/>
      <c r="AT99" s="33"/>
      <c r="AU99" s="33"/>
      <c r="AV99" s="33"/>
      <c r="AW99" s="33"/>
      <c r="AX99" s="33"/>
      <c r="AY99" s="33"/>
      <c r="AZ99" s="33"/>
      <c r="BA99" s="33"/>
      <c r="BB99" s="33"/>
      <c r="BC99" s="33"/>
      <c r="BD99" s="33"/>
      <c r="BE99" s="33"/>
      <c r="BF99" s="33"/>
      <c r="BG99" s="33"/>
      <c r="BH99" s="33"/>
      <c r="BI99" s="33"/>
      <c r="BJ99" s="33"/>
      <c r="BK99" s="33"/>
      <c r="BL99" s="33"/>
      <c r="BM99" s="33"/>
      <c r="BN99" s="33"/>
      <c r="BO99" s="33"/>
      <c r="BP99" s="33"/>
      <c r="BQ99" s="33"/>
      <c r="BR99" s="33"/>
      <c r="BS99" s="33"/>
      <c r="BT99" s="33"/>
      <c r="BU99" s="33"/>
      <c r="BV99" s="33"/>
      <c r="BW99" s="33"/>
      <c r="BX99" s="33"/>
      <c r="BY99" s="33"/>
      <c r="BZ99" s="33"/>
      <c r="CA99" s="33"/>
      <c r="CB99" s="33"/>
      <c r="CC99" s="33"/>
      <c r="CD99" s="33"/>
      <c r="CE99" s="33"/>
      <c r="CF99" s="33"/>
      <c r="CG99" s="33"/>
      <c r="CH99" s="33"/>
      <c r="CI99" s="33"/>
      <c r="CJ99" s="33"/>
      <c r="CK99" s="33"/>
      <c r="CL99" s="33"/>
      <c r="CM99" s="33"/>
      <c r="CN99" s="33"/>
      <c r="CO99" s="33"/>
      <c r="CP99" s="33"/>
      <c r="CQ99" s="33"/>
      <c r="CR99" s="33"/>
      <c r="CS99" s="33"/>
      <c r="CT99" s="33"/>
      <c r="CU99" s="33"/>
      <c r="CV99" s="33"/>
      <c r="CW99" s="33"/>
      <c r="CX99" s="33"/>
      <c r="CY99" s="33"/>
      <c r="CZ99" s="33"/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/>
      <c r="DQ99" s="33"/>
      <c r="DR99" s="33"/>
      <c r="DS99" s="33"/>
      <c r="DT99" s="33"/>
      <c r="DU99" s="33"/>
      <c r="DV99" s="33"/>
      <c r="DW99" s="33"/>
      <c r="DX99" s="33"/>
      <c r="DY99" s="33"/>
      <c r="DZ99" s="33"/>
      <c r="EA99" s="33"/>
      <c r="EB99" s="33"/>
      <c r="EC99" s="33"/>
      <c r="ED99" s="33"/>
      <c r="EE99" s="33"/>
      <c r="EF99" s="33"/>
      <c r="EG99" s="33"/>
      <c r="EH99" s="33"/>
      <c r="EI99" s="33"/>
      <c r="EJ99" s="33"/>
      <c r="EK99" s="33"/>
    </row>
    <row r="100" spans="2:141" s="34" customFormat="1" ht="14.25" hidden="1" outlineLevel="1" x14ac:dyDescent="0.2">
      <c r="B100" s="28">
        <v>7.7</v>
      </c>
      <c r="C100" s="29" t="s">
        <v>189</v>
      </c>
      <c r="D100" s="29" t="s">
        <v>56</v>
      </c>
      <c r="E100" s="30">
        <v>0</v>
      </c>
      <c r="F100" s="31">
        <f t="shared" si="104"/>
        <v>45825</v>
      </c>
      <c r="G100" s="31">
        <f t="shared" si="106"/>
        <v>45826</v>
      </c>
      <c r="H100" s="29">
        <f t="shared" si="103"/>
        <v>2</v>
      </c>
      <c r="I100" s="32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3"/>
      <c r="AT100" s="33"/>
      <c r="AU100" s="33"/>
      <c r="AV100" s="33"/>
      <c r="AW100" s="33"/>
      <c r="AX100" s="33"/>
      <c r="AY100" s="33"/>
      <c r="AZ100" s="33"/>
      <c r="BA100" s="33"/>
      <c r="BB100" s="33"/>
      <c r="BC100" s="33"/>
      <c r="BD100" s="33"/>
      <c r="BE100" s="33"/>
      <c r="BF100" s="33"/>
      <c r="BG100" s="33"/>
      <c r="BH100" s="33"/>
      <c r="BI100" s="33"/>
      <c r="BJ100" s="33"/>
      <c r="BK100" s="33"/>
      <c r="BL100" s="33"/>
      <c r="BM100" s="33"/>
      <c r="BN100" s="33"/>
      <c r="BO100" s="33"/>
      <c r="BP100" s="33"/>
      <c r="BQ100" s="33"/>
      <c r="BR100" s="33"/>
      <c r="BS100" s="33"/>
      <c r="BT100" s="33"/>
      <c r="BU100" s="33"/>
      <c r="BV100" s="33"/>
      <c r="BW100" s="33"/>
      <c r="BX100" s="33"/>
      <c r="BY100" s="33"/>
      <c r="BZ100" s="33"/>
      <c r="CA100" s="33"/>
      <c r="CB100" s="33"/>
      <c r="CC100" s="33"/>
      <c r="CD100" s="33"/>
      <c r="CE100" s="33"/>
      <c r="CF100" s="33"/>
      <c r="CG100" s="33"/>
      <c r="CH100" s="33"/>
      <c r="CI100" s="33"/>
      <c r="CJ100" s="33"/>
      <c r="CK100" s="33"/>
      <c r="CL100" s="33"/>
      <c r="CM100" s="33"/>
      <c r="CN100" s="33"/>
      <c r="CO100" s="33"/>
      <c r="CP100" s="33"/>
      <c r="CQ100" s="33"/>
      <c r="CR100" s="33"/>
      <c r="CS100" s="33"/>
      <c r="CT100" s="33"/>
      <c r="CU100" s="33"/>
      <c r="CV100" s="33"/>
      <c r="CW100" s="33"/>
      <c r="CX100" s="33"/>
      <c r="CY100" s="33"/>
      <c r="CZ100" s="33"/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/>
      <c r="DQ100" s="33"/>
      <c r="DR100" s="33"/>
      <c r="DS100" s="33"/>
      <c r="DT100" s="33"/>
      <c r="DU100" s="33"/>
      <c r="DV100" s="33"/>
      <c r="DW100" s="33"/>
      <c r="DX100" s="33"/>
      <c r="DY100" s="33"/>
      <c r="DZ100" s="33"/>
      <c r="EA100" s="33"/>
      <c r="EB100" s="33"/>
      <c r="EC100" s="33"/>
      <c r="ED100" s="33"/>
      <c r="EE100" s="33"/>
      <c r="EF100" s="33"/>
      <c r="EG100" s="33"/>
      <c r="EH100" s="33"/>
      <c r="EI100" s="33"/>
      <c r="EJ100" s="33"/>
      <c r="EK100" s="33"/>
    </row>
    <row r="101" spans="2:141" s="34" customFormat="1" ht="14.25" hidden="1" outlineLevel="1" x14ac:dyDescent="0.2">
      <c r="B101" s="28">
        <v>7.8</v>
      </c>
      <c r="C101" s="29" t="s">
        <v>190</v>
      </c>
      <c r="D101" s="29" t="s">
        <v>56</v>
      </c>
      <c r="E101" s="30">
        <v>0</v>
      </c>
      <c r="F101" s="31">
        <f t="shared" si="104"/>
        <v>45827</v>
      </c>
      <c r="G101" s="31">
        <f t="shared" si="106"/>
        <v>45828</v>
      </c>
      <c r="H101" s="29">
        <f t="shared" si="103"/>
        <v>2</v>
      </c>
      <c r="I101" s="32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3"/>
      <c r="AT101" s="33"/>
      <c r="AU101" s="33"/>
      <c r="AV101" s="33"/>
      <c r="AW101" s="33"/>
      <c r="AX101" s="33"/>
      <c r="AY101" s="33"/>
      <c r="AZ101" s="33"/>
      <c r="BA101" s="33"/>
      <c r="BB101" s="33"/>
      <c r="BC101" s="33"/>
      <c r="BD101" s="33"/>
      <c r="BE101" s="33"/>
      <c r="BF101" s="33"/>
      <c r="BG101" s="33"/>
      <c r="BH101" s="33"/>
      <c r="BI101" s="33"/>
      <c r="BJ101" s="33"/>
      <c r="BK101" s="33"/>
      <c r="BL101" s="33"/>
      <c r="BM101" s="33"/>
      <c r="BN101" s="33"/>
      <c r="BO101" s="33"/>
      <c r="BP101" s="33"/>
      <c r="BQ101" s="33"/>
      <c r="BR101" s="33"/>
      <c r="BS101" s="33"/>
      <c r="BT101" s="33"/>
      <c r="BU101" s="33"/>
      <c r="BV101" s="33"/>
      <c r="BW101" s="33"/>
      <c r="BX101" s="33"/>
      <c r="BY101" s="33"/>
      <c r="BZ101" s="33"/>
      <c r="CA101" s="33"/>
      <c r="CB101" s="33"/>
      <c r="CC101" s="33"/>
      <c r="CD101" s="33"/>
      <c r="CE101" s="33"/>
      <c r="CF101" s="33"/>
      <c r="CG101" s="33"/>
      <c r="CH101" s="33"/>
      <c r="CI101" s="33"/>
      <c r="CJ101" s="33"/>
      <c r="CK101" s="33"/>
      <c r="CL101" s="33"/>
      <c r="CM101" s="33"/>
      <c r="CN101" s="33"/>
      <c r="CO101" s="33"/>
      <c r="CP101" s="33"/>
      <c r="CQ101" s="33"/>
      <c r="CR101" s="33"/>
      <c r="CS101" s="33"/>
      <c r="CT101" s="33"/>
      <c r="CU101" s="33"/>
      <c r="CV101" s="33"/>
      <c r="CW101" s="33"/>
      <c r="CX101" s="33"/>
      <c r="CY101" s="33"/>
      <c r="CZ101" s="33"/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/>
      <c r="DQ101" s="33"/>
      <c r="DR101" s="33"/>
      <c r="DS101" s="33"/>
      <c r="DT101" s="33"/>
      <c r="DU101" s="33"/>
      <c r="DV101" s="33"/>
      <c r="DW101" s="33"/>
      <c r="DX101" s="33"/>
      <c r="DY101" s="33"/>
      <c r="DZ101" s="33"/>
      <c r="EA101" s="33"/>
      <c r="EB101" s="33"/>
      <c r="EC101" s="33"/>
      <c r="ED101" s="33"/>
      <c r="EE101" s="33"/>
      <c r="EF101" s="33"/>
      <c r="EG101" s="33"/>
      <c r="EH101" s="33"/>
      <c r="EI101" s="33"/>
      <c r="EJ101" s="33"/>
      <c r="EK101" s="33"/>
    </row>
    <row r="102" spans="2:141" s="34" customFormat="1" ht="14.25" hidden="1" outlineLevel="1" x14ac:dyDescent="0.2">
      <c r="B102" s="28">
        <v>7.9</v>
      </c>
      <c r="C102" s="29" t="s">
        <v>191</v>
      </c>
      <c r="D102" s="29" t="s">
        <v>56</v>
      </c>
      <c r="E102" s="30">
        <v>0</v>
      </c>
      <c r="F102" s="31">
        <f t="shared" si="104"/>
        <v>45829</v>
      </c>
      <c r="G102" s="31">
        <f t="shared" si="106"/>
        <v>45830</v>
      </c>
      <c r="H102" s="29">
        <f t="shared" si="103"/>
        <v>2</v>
      </c>
      <c r="I102" s="32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3"/>
      <c r="AT102" s="33"/>
      <c r="AU102" s="33"/>
      <c r="AV102" s="33"/>
      <c r="AW102" s="33"/>
      <c r="AX102" s="33"/>
      <c r="AY102" s="33"/>
      <c r="AZ102" s="33"/>
      <c r="BA102" s="33"/>
      <c r="BB102" s="33"/>
      <c r="BC102" s="33"/>
      <c r="BD102" s="33"/>
      <c r="BE102" s="33"/>
      <c r="BF102" s="33"/>
      <c r="BG102" s="33"/>
      <c r="BH102" s="33"/>
      <c r="BI102" s="33"/>
      <c r="BJ102" s="33"/>
      <c r="BK102" s="33"/>
      <c r="BL102" s="33"/>
      <c r="BM102" s="33"/>
      <c r="BN102" s="33"/>
      <c r="BO102" s="33"/>
      <c r="BP102" s="33"/>
      <c r="BQ102" s="33"/>
      <c r="BR102" s="33"/>
      <c r="BS102" s="33"/>
      <c r="BT102" s="33"/>
      <c r="BU102" s="33"/>
      <c r="BV102" s="33"/>
      <c r="BW102" s="33"/>
      <c r="BX102" s="33"/>
      <c r="BY102" s="33"/>
      <c r="BZ102" s="33"/>
      <c r="CA102" s="33"/>
      <c r="CB102" s="33"/>
      <c r="CC102" s="33"/>
      <c r="CD102" s="33"/>
      <c r="CE102" s="33"/>
      <c r="CF102" s="33"/>
      <c r="CG102" s="33"/>
      <c r="CH102" s="33"/>
      <c r="CI102" s="33"/>
      <c r="CJ102" s="33"/>
      <c r="CK102" s="33"/>
      <c r="CL102" s="33"/>
      <c r="CM102" s="33"/>
      <c r="CN102" s="33"/>
      <c r="CO102" s="33"/>
      <c r="CP102" s="33"/>
      <c r="CQ102" s="33"/>
      <c r="CR102" s="33"/>
      <c r="CS102" s="33"/>
      <c r="CT102" s="33"/>
      <c r="CU102" s="33"/>
      <c r="CV102" s="33"/>
      <c r="CW102" s="33"/>
      <c r="CX102" s="33"/>
      <c r="CY102" s="33"/>
      <c r="CZ102" s="33"/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/>
      <c r="DQ102" s="33"/>
      <c r="DR102" s="33"/>
      <c r="DS102" s="33"/>
      <c r="DT102" s="33"/>
      <c r="DU102" s="33"/>
      <c r="DV102" s="33"/>
      <c r="DW102" s="33"/>
      <c r="DX102" s="33"/>
      <c r="DY102" s="33"/>
      <c r="DZ102" s="33"/>
      <c r="EA102" s="33"/>
      <c r="EB102" s="33"/>
      <c r="EC102" s="33"/>
      <c r="ED102" s="33"/>
      <c r="EE102" s="33"/>
      <c r="EF102" s="33"/>
      <c r="EG102" s="33"/>
      <c r="EH102" s="33"/>
      <c r="EI102" s="33"/>
      <c r="EJ102" s="33"/>
      <c r="EK102" s="33"/>
    </row>
    <row r="103" spans="2:141" s="34" customFormat="1" ht="14.25" hidden="1" outlineLevel="1" x14ac:dyDescent="0.2">
      <c r="B103" s="36">
        <v>7.1</v>
      </c>
      <c r="C103" s="29" t="s">
        <v>192</v>
      </c>
      <c r="D103" s="29" t="s">
        <v>56</v>
      </c>
      <c r="E103" s="30">
        <v>0</v>
      </c>
      <c r="F103" s="31">
        <f t="shared" si="104"/>
        <v>45831</v>
      </c>
      <c r="G103" s="31">
        <f t="shared" si="106"/>
        <v>45832</v>
      </c>
      <c r="H103" s="29">
        <f t="shared" si="103"/>
        <v>2</v>
      </c>
      <c r="I103" s="32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3"/>
      <c r="AT103" s="33"/>
      <c r="AU103" s="33"/>
      <c r="AV103" s="33"/>
      <c r="AW103" s="33"/>
      <c r="AX103" s="33"/>
      <c r="AY103" s="33"/>
      <c r="AZ103" s="33"/>
      <c r="BA103" s="33"/>
      <c r="BB103" s="33"/>
      <c r="BC103" s="33"/>
      <c r="BD103" s="33"/>
      <c r="BE103" s="33"/>
      <c r="BF103" s="33"/>
      <c r="BG103" s="33"/>
      <c r="BH103" s="33"/>
      <c r="BI103" s="33"/>
      <c r="BJ103" s="33"/>
      <c r="BK103" s="33"/>
      <c r="BL103" s="33"/>
      <c r="BM103" s="33"/>
      <c r="BN103" s="33"/>
      <c r="BO103" s="33"/>
      <c r="BP103" s="33"/>
      <c r="BQ103" s="33"/>
      <c r="BR103" s="33"/>
      <c r="BS103" s="33"/>
      <c r="BT103" s="33"/>
      <c r="BU103" s="33"/>
      <c r="BV103" s="33"/>
      <c r="BW103" s="33"/>
      <c r="BX103" s="33"/>
      <c r="BY103" s="33"/>
      <c r="BZ103" s="33"/>
      <c r="CA103" s="33"/>
      <c r="CB103" s="33"/>
      <c r="CC103" s="33"/>
      <c r="CD103" s="33"/>
      <c r="CE103" s="33"/>
      <c r="CF103" s="33"/>
      <c r="CG103" s="33"/>
      <c r="CH103" s="33"/>
      <c r="CI103" s="33"/>
      <c r="CJ103" s="33"/>
      <c r="CK103" s="33"/>
      <c r="CL103" s="33"/>
      <c r="CM103" s="33"/>
      <c r="CN103" s="33"/>
      <c r="CO103" s="33"/>
      <c r="CP103" s="33"/>
      <c r="CQ103" s="33"/>
      <c r="CR103" s="33"/>
      <c r="CS103" s="33"/>
      <c r="CT103" s="33"/>
      <c r="CU103" s="33"/>
      <c r="CV103" s="33"/>
      <c r="CW103" s="33"/>
      <c r="CX103" s="33"/>
      <c r="CY103" s="33"/>
      <c r="CZ103" s="33"/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/>
      <c r="DQ103" s="33"/>
      <c r="DR103" s="33"/>
      <c r="DS103" s="33"/>
      <c r="DT103" s="33"/>
      <c r="DU103" s="33"/>
      <c r="DV103" s="33"/>
      <c r="DW103" s="33"/>
      <c r="DX103" s="33"/>
      <c r="DY103" s="33"/>
      <c r="DZ103" s="33"/>
      <c r="EA103" s="33"/>
      <c r="EB103" s="33"/>
      <c r="EC103" s="33"/>
      <c r="ED103" s="33"/>
      <c r="EE103" s="33"/>
      <c r="EF103" s="33"/>
      <c r="EG103" s="33"/>
      <c r="EH103" s="33"/>
      <c r="EI103" s="33"/>
      <c r="EJ103" s="33"/>
      <c r="EK103" s="33"/>
    </row>
    <row r="104" spans="2:141" s="34" customFormat="1" ht="14.25" hidden="1" outlineLevel="1" x14ac:dyDescent="0.2">
      <c r="B104" s="28">
        <v>7.11</v>
      </c>
      <c r="C104" s="29" t="s">
        <v>193</v>
      </c>
      <c r="D104" s="29" t="s">
        <v>56</v>
      </c>
      <c r="E104" s="30">
        <v>0</v>
      </c>
      <c r="F104" s="31">
        <f t="shared" si="104"/>
        <v>45833</v>
      </c>
      <c r="G104" s="31">
        <f t="shared" si="106"/>
        <v>45834</v>
      </c>
      <c r="H104" s="29">
        <f t="shared" si="103"/>
        <v>2</v>
      </c>
      <c r="I104" s="32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3"/>
      <c r="AT104" s="33"/>
      <c r="AU104" s="33"/>
      <c r="AV104" s="33"/>
      <c r="AW104" s="33"/>
      <c r="AX104" s="33"/>
      <c r="AY104" s="33"/>
      <c r="AZ104" s="33"/>
      <c r="BA104" s="33"/>
      <c r="BB104" s="33"/>
      <c r="BC104" s="33"/>
      <c r="BD104" s="33"/>
      <c r="BE104" s="33"/>
      <c r="BF104" s="33"/>
      <c r="BG104" s="33"/>
      <c r="BH104" s="33"/>
      <c r="BI104" s="33"/>
      <c r="BJ104" s="33"/>
      <c r="BK104" s="33"/>
      <c r="BL104" s="33"/>
      <c r="BM104" s="33"/>
      <c r="BN104" s="33"/>
      <c r="BO104" s="33"/>
      <c r="BP104" s="33"/>
      <c r="BQ104" s="33"/>
      <c r="BR104" s="33"/>
      <c r="BS104" s="33"/>
      <c r="BT104" s="33"/>
      <c r="BU104" s="33"/>
      <c r="BV104" s="33"/>
      <c r="BW104" s="33"/>
      <c r="BX104" s="33"/>
      <c r="BY104" s="33"/>
      <c r="BZ104" s="33"/>
      <c r="CA104" s="33"/>
      <c r="CB104" s="33"/>
      <c r="CC104" s="33"/>
      <c r="CD104" s="33"/>
      <c r="CE104" s="33"/>
      <c r="CF104" s="33"/>
      <c r="CG104" s="33"/>
      <c r="CH104" s="33"/>
      <c r="CI104" s="33"/>
      <c r="CJ104" s="33"/>
      <c r="CK104" s="33"/>
      <c r="CL104" s="33"/>
      <c r="CM104" s="33"/>
      <c r="CN104" s="33"/>
      <c r="CO104" s="33"/>
      <c r="CP104" s="33"/>
      <c r="CQ104" s="33"/>
      <c r="CR104" s="33"/>
      <c r="CS104" s="33"/>
      <c r="CT104" s="33"/>
      <c r="CU104" s="33"/>
      <c r="CV104" s="33"/>
      <c r="CW104" s="33"/>
      <c r="CX104" s="33"/>
      <c r="CY104" s="33"/>
      <c r="CZ104" s="33"/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/>
      <c r="DQ104" s="33"/>
      <c r="DR104" s="33"/>
      <c r="DS104" s="33"/>
      <c r="DT104" s="33"/>
      <c r="DU104" s="33"/>
      <c r="DV104" s="33"/>
      <c r="DW104" s="33"/>
      <c r="DX104" s="33"/>
      <c r="DY104" s="33"/>
      <c r="DZ104" s="33"/>
      <c r="EA104" s="33"/>
      <c r="EB104" s="33"/>
      <c r="EC104" s="33"/>
      <c r="ED104" s="33"/>
      <c r="EE104" s="33"/>
      <c r="EF104" s="33"/>
      <c r="EG104" s="33"/>
      <c r="EH104" s="33"/>
      <c r="EI104" s="33"/>
      <c r="EJ104" s="33"/>
      <c r="EK104" s="33"/>
    </row>
    <row r="105" spans="2:141" s="34" customFormat="1" ht="14.25" hidden="1" outlineLevel="1" x14ac:dyDescent="0.2">
      <c r="B105" s="36">
        <v>7.12</v>
      </c>
      <c r="C105" s="29" t="s">
        <v>194</v>
      </c>
      <c r="D105" s="29" t="s">
        <v>56</v>
      </c>
      <c r="E105" s="30">
        <v>0</v>
      </c>
      <c r="F105" s="31">
        <f t="shared" si="104"/>
        <v>45835</v>
      </c>
      <c r="G105" s="31">
        <f t="shared" si="106"/>
        <v>45836</v>
      </c>
      <c r="H105" s="29">
        <f t="shared" si="103"/>
        <v>2</v>
      </c>
      <c r="I105" s="32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3"/>
      <c r="AT105" s="33"/>
      <c r="AU105" s="33"/>
      <c r="AV105" s="33"/>
      <c r="AW105" s="33"/>
      <c r="AX105" s="33"/>
      <c r="AY105" s="33"/>
      <c r="AZ105" s="33"/>
      <c r="BA105" s="33"/>
      <c r="BB105" s="33"/>
      <c r="BC105" s="33"/>
      <c r="BD105" s="33"/>
      <c r="BE105" s="33"/>
      <c r="BF105" s="33"/>
      <c r="BG105" s="33"/>
      <c r="BH105" s="33"/>
      <c r="BI105" s="33"/>
      <c r="BJ105" s="33"/>
      <c r="BK105" s="33"/>
      <c r="BL105" s="33"/>
      <c r="BM105" s="33"/>
      <c r="BN105" s="33"/>
      <c r="BO105" s="33"/>
      <c r="BP105" s="33"/>
      <c r="BQ105" s="33"/>
      <c r="BR105" s="33"/>
      <c r="BS105" s="33"/>
      <c r="BT105" s="33"/>
      <c r="BU105" s="33"/>
      <c r="BV105" s="33"/>
      <c r="BW105" s="33"/>
      <c r="BX105" s="33"/>
      <c r="BY105" s="33"/>
      <c r="BZ105" s="33"/>
      <c r="CA105" s="33"/>
      <c r="CB105" s="33"/>
      <c r="CC105" s="33"/>
      <c r="CD105" s="33"/>
      <c r="CE105" s="33"/>
      <c r="CF105" s="33"/>
      <c r="CG105" s="33"/>
      <c r="CH105" s="33"/>
      <c r="CI105" s="33"/>
      <c r="CJ105" s="33"/>
      <c r="CK105" s="33"/>
      <c r="CL105" s="33"/>
      <c r="CM105" s="33"/>
      <c r="CN105" s="33"/>
      <c r="CO105" s="33"/>
      <c r="CP105" s="33"/>
      <c r="CQ105" s="33"/>
      <c r="CR105" s="33"/>
      <c r="CS105" s="33"/>
      <c r="CT105" s="33"/>
      <c r="CU105" s="33"/>
      <c r="CV105" s="33"/>
      <c r="CW105" s="33"/>
      <c r="CX105" s="33"/>
      <c r="CY105" s="33"/>
      <c r="CZ105" s="33"/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/>
      <c r="DQ105" s="33"/>
      <c r="DR105" s="33"/>
      <c r="DS105" s="33"/>
      <c r="DT105" s="33"/>
      <c r="DU105" s="33"/>
      <c r="DV105" s="33"/>
      <c r="DW105" s="33"/>
      <c r="DX105" s="33"/>
      <c r="DY105" s="33"/>
      <c r="DZ105" s="33"/>
      <c r="EA105" s="33"/>
      <c r="EB105" s="33"/>
      <c r="EC105" s="33"/>
      <c r="ED105" s="33"/>
      <c r="EE105" s="33"/>
      <c r="EF105" s="33"/>
      <c r="EG105" s="33"/>
      <c r="EH105" s="33"/>
      <c r="EI105" s="33"/>
      <c r="EJ105" s="33"/>
      <c r="EK105" s="33"/>
    </row>
    <row r="106" spans="2:141" s="55" customFormat="1" ht="14.25" collapsed="1" x14ac:dyDescent="0.2">
      <c r="B106" s="48">
        <v>8</v>
      </c>
      <c r="C106" s="49" t="s">
        <v>195</v>
      </c>
      <c r="D106" s="50" t="s">
        <v>216</v>
      </c>
      <c r="E106" s="51"/>
      <c r="F106" s="52">
        <f>F107</f>
        <v>45836</v>
      </c>
      <c r="G106" s="52">
        <f>G113</f>
        <v>45843</v>
      </c>
      <c r="H106" s="50">
        <f>G106-F106+1</f>
        <v>8</v>
      </c>
      <c r="I106" s="53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54"/>
      <c r="AD106" s="54"/>
      <c r="AE106" s="54"/>
      <c r="AF106" s="54"/>
      <c r="AG106" s="54"/>
      <c r="AH106" s="54"/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 s="54"/>
      <c r="AW106" s="54"/>
      <c r="AX106" s="54"/>
      <c r="AY106" s="54"/>
      <c r="AZ106" s="54"/>
      <c r="BA106" s="54"/>
      <c r="BB106" s="54"/>
      <c r="BC106" s="54"/>
      <c r="BD106" s="54"/>
      <c r="BE106" s="54"/>
      <c r="BF106" s="54"/>
      <c r="BG106" s="54"/>
      <c r="BH106" s="54"/>
      <c r="BI106" s="54"/>
      <c r="BJ106" s="54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54"/>
      <c r="CO106" s="54"/>
      <c r="CP106" s="54"/>
      <c r="CQ106" s="54"/>
      <c r="CR106" s="54"/>
      <c r="CS106" s="54"/>
      <c r="CT106" s="54"/>
      <c r="CU106" s="54"/>
      <c r="CV106" s="54"/>
      <c r="CW106" s="54"/>
      <c r="CX106" s="54"/>
      <c r="CY106" s="54"/>
      <c r="CZ106" s="54"/>
      <c r="DA106" s="54"/>
      <c r="DB106" s="54"/>
      <c r="DC106" s="54"/>
      <c r="DD106" s="54"/>
      <c r="DE106" s="54"/>
      <c r="DF106" s="54"/>
      <c r="DG106" s="54"/>
      <c r="DH106" s="54"/>
      <c r="DI106" s="54"/>
      <c r="DJ106" s="54"/>
      <c r="DK106" s="54"/>
      <c r="DL106" s="54"/>
      <c r="DM106" s="54"/>
      <c r="DN106" s="54"/>
      <c r="DO106" s="54"/>
      <c r="DP106" s="54"/>
      <c r="DQ106" s="54"/>
      <c r="DR106" s="54"/>
      <c r="DS106" s="54"/>
      <c r="DT106" s="54"/>
      <c r="DU106" s="54"/>
      <c r="DV106" s="54"/>
      <c r="DW106" s="54"/>
      <c r="DX106" s="54"/>
      <c r="DY106" s="54"/>
      <c r="DZ106" s="54"/>
      <c r="EA106" s="54"/>
      <c r="EB106" s="54"/>
      <c r="EC106" s="54"/>
      <c r="ED106" s="54"/>
      <c r="EE106" s="54"/>
      <c r="EF106" s="54"/>
      <c r="EG106" s="54"/>
      <c r="EH106" s="54"/>
      <c r="EI106" s="54"/>
      <c r="EJ106" s="54"/>
      <c r="EK106" s="54"/>
    </row>
    <row r="107" spans="2:141" s="34" customFormat="1" ht="14.25" hidden="1" outlineLevel="1" x14ac:dyDescent="0.2">
      <c r="B107" s="28">
        <v>8.1</v>
      </c>
      <c r="C107" s="29" t="s">
        <v>196</v>
      </c>
      <c r="D107" s="29" t="s">
        <v>56</v>
      </c>
      <c r="E107" s="30">
        <v>0</v>
      </c>
      <c r="F107" s="31">
        <f>G105</f>
        <v>45836</v>
      </c>
      <c r="G107" s="31">
        <f>F107+1</f>
        <v>45837</v>
      </c>
      <c r="H107" s="29">
        <f t="shared" ref="H107:H113" si="107">G107-F107+1</f>
        <v>2</v>
      </c>
      <c r="I107" s="32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3"/>
      <c r="AT107" s="33"/>
      <c r="AU107" s="33"/>
      <c r="AV107" s="33"/>
      <c r="AW107" s="33"/>
      <c r="AX107" s="33"/>
      <c r="AY107" s="33"/>
      <c r="AZ107" s="33"/>
      <c r="BA107" s="33"/>
      <c r="BB107" s="33"/>
      <c r="BC107" s="33"/>
      <c r="BD107" s="33"/>
      <c r="BE107" s="33"/>
      <c r="BF107" s="33"/>
      <c r="BG107" s="33"/>
      <c r="BH107" s="33"/>
      <c r="BI107" s="33"/>
      <c r="BJ107" s="33"/>
      <c r="BK107" s="33"/>
      <c r="BL107" s="33"/>
      <c r="BM107" s="33"/>
      <c r="BN107" s="33"/>
      <c r="BO107" s="33"/>
      <c r="BP107" s="33"/>
      <c r="BQ107" s="33"/>
      <c r="BR107" s="33"/>
      <c r="BS107" s="33"/>
      <c r="BT107" s="33"/>
      <c r="BU107" s="33"/>
      <c r="BV107" s="33"/>
      <c r="BW107" s="33"/>
      <c r="BX107" s="33"/>
      <c r="BY107" s="33"/>
      <c r="BZ107" s="33"/>
      <c r="CA107" s="33"/>
      <c r="CB107" s="33"/>
      <c r="CC107" s="33"/>
      <c r="CD107" s="33"/>
      <c r="CE107" s="33"/>
      <c r="CF107" s="33"/>
      <c r="CG107" s="33"/>
      <c r="CH107" s="33"/>
      <c r="CI107" s="33"/>
      <c r="CJ107" s="33"/>
      <c r="CK107" s="33"/>
      <c r="CL107" s="33"/>
      <c r="CM107" s="33"/>
      <c r="CN107" s="33"/>
      <c r="CO107" s="33"/>
      <c r="CP107" s="33"/>
      <c r="CQ107" s="33"/>
      <c r="CR107" s="33"/>
      <c r="CS107" s="33"/>
      <c r="CT107" s="33"/>
      <c r="CU107" s="33"/>
      <c r="CV107" s="33"/>
      <c r="CW107" s="33"/>
      <c r="CX107" s="33"/>
      <c r="CY107" s="33"/>
      <c r="CZ107" s="33"/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/>
      <c r="DQ107" s="33"/>
      <c r="DR107" s="33"/>
      <c r="DS107" s="33"/>
      <c r="DT107" s="33"/>
      <c r="DU107" s="33"/>
      <c r="DV107" s="33"/>
      <c r="DW107" s="33"/>
      <c r="DX107" s="33"/>
      <c r="DY107" s="33"/>
      <c r="DZ107" s="33"/>
      <c r="EA107" s="33"/>
      <c r="EB107" s="33"/>
      <c r="EC107" s="33"/>
      <c r="ED107" s="33"/>
      <c r="EE107" s="33"/>
      <c r="EF107" s="33"/>
      <c r="EG107" s="33"/>
      <c r="EH107" s="33"/>
      <c r="EI107" s="33"/>
      <c r="EJ107" s="33"/>
      <c r="EK107" s="33"/>
    </row>
    <row r="108" spans="2:141" s="34" customFormat="1" ht="14.25" hidden="1" outlineLevel="1" x14ac:dyDescent="0.2">
      <c r="B108" s="28">
        <v>8.1999999999999993</v>
      </c>
      <c r="C108" s="29" t="s">
        <v>197</v>
      </c>
      <c r="D108" s="29" t="s">
        <v>56</v>
      </c>
      <c r="E108" s="30">
        <v>0</v>
      </c>
      <c r="F108" s="31">
        <f>G107</f>
        <v>45837</v>
      </c>
      <c r="G108" s="31">
        <f t="shared" ref="G108:G113" si="108">F108+1</f>
        <v>45838</v>
      </c>
      <c r="H108" s="29">
        <f t="shared" si="107"/>
        <v>2</v>
      </c>
      <c r="I108" s="32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3"/>
      <c r="AT108" s="33"/>
      <c r="AU108" s="33"/>
      <c r="AV108" s="33"/>
      <c r="AW108" s="33"/>
      <c r="AX108" s="33"/>
      <c r="AY108" s="33"/>
      <c r="AZ108" s="33"/>
      <c r="BA108" s="33"/>
      <c r="BB108" s="33"/>
      <c r="BC108" s="33"/>
      <c r="BD108" s="33"/>
      <c r="BE108" s="33"/>
      <c r="BF108" s="33"/>
      <c r="BG108" s="33"/>
      <c r="BH108" s="33"/>
      <c r="BI108" s="33"/>
      <c r="BJ108" s="33"/>
      <c r="BK108" s="33"/>
      <c r="BL108" s="33"/>
      <c r="BM108" s="33"/>
      <c r="BN108" s="33"/>
      <c r="BO108" s="33"/>
      <c r="BP108" s="33"/>
      <c r="BQ108" s="33"/>
      <c r="BR108" s="33"/>
      <c r="BS108" s="33"/>
      <c r="BT108" s="33"/>
      <c r="BU108" s="33"/>
      <c r="BV108" s="33"/>
      <c r="BW108" s="33"/>
      <c r="BX108" s="33"/>
      <c r="BY108" s="33"/>
      <c r="BZ108" s="33"/>
      <c r="CA108" s="33"/>
      <c r="CB108" s="33"/>
      <c r="CC108" s="33"/>
      <c r="CD108" s="33"/>
      <c r="CE108" s="33"/>
      <c r="CF108" s="33"/>
      <c r="CG108" s="33"/>
      <c r="CH108" s="33"/>
      <c r="CI108" s="33"/>
      <c r="CJ108" s="33"/>
      <c r="CK108" s="33"/>
      <c r="CL108" s="33"/>
      <c r="CM108" s="33"/>
      <c r="CN108" s="33"/>
      <c r="CO108" s="33"/>
      <c r="CP108" s="33"/>
      <c r="CQ108" s="33"/>
      <c r="CR108" s="33"/>
      <c r="CS108" s="33"/>
      <c r="CT108" s="33"/>
      <c r="CU108" s="33"/>
      <c r="CV108" s="33"/>
      <c r="CW108" s="33"/>
      <c r="CX108" s="33"/>
      <c r="CY108" s="33"/>
      <c r="CZ108" s="33"/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/>
      <c r="DQ108" s="33"/>
      <c r="DR108" s="33"/>
      <c r="DS108" s="33"/>
      <c r="DT108" s="33"/>
      <c r="DU108" s="33"/>
      <c r="DV108" s="33"/>
      <c r="DW108" s="33"/>
      <c r="DX108" s="33"/>
      <c r="DY108" s="33"/>
      <c r="DZ108" s="33"/>
      <c r="EA108" s="33"/>
      <c r="EB108" s="33"/>
      <c r="EC108" s="33"/>
      <c r="ED108" s="33"/>
      <c r="EE108" s="33"/>
      <c r="EF108" s="33"/>
      <c r="EG108" s="33"/>
      <c r="EH108" s="33"/>
      <c r="EI108" s="33"/>
      <c r="EJ108" s="33"/>
      <c r="EK108" s="33"/>
    </row>
    <row r="109" spans="2:141" s="34" customFormat="1" ht="14.25" hidden="1" outlineLevel="1" x14ac:dyDescent="0.2">
      <c r="B109" s="28">
        <v>8.3000000000000007</v>
      </c>
      <c r="C109" s="29" t="s">
        <v>198</v>
      </c>
      <c r="D109" s="29" t="s">
        <v>56</v>
      </c>
      <c r="E109" s="30">
        <v>0</v>
      </c>
      <c r="F109" s="31">
        <f t="shared" ref="F109:F113" si="109">G108</f>
        <v>45838</v>
      </c>
      <c r="G109" s="31">
        <f t="shared" si="108"/>
        <v>45839</v>
      </c>
      <c r="H109" s="29">
        <f t="shared" si="107"/>
        <v>2</v>
      </c>
      <c r="I109" s="32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3"/>
      <c r="AT109" s="33"/>
      <c r="AU109" s="33"/>
      <c r="AV109" s="33"/>
      <c r="AW109" s="33"/>
      <c r="AX109" s="33"/>
      <c r="AY109" s="33"/>
      <c r="AZ109" s="33"/>
      <c r="BA109" s="33"/>
      <c r="BB109" s="33"/>
      <c r="BC109" s="33"/>
      <c r="BD109" s="33"/>
      <c r="BE109" s="33"/>
      <c r="BF109" s="33"/>
      <c r="BG109" s="33"/>
      <c r="BH109" s="33"/>
      <c r="BI109" s="33"/>
      <c r="BJ109" s="33"/>
      <c r="BK109" s="33"/>
      <c r="BL109" s="33"/>
      <c r="BM109" s="33"/>
      <c r="BN109" s="33"/>
      <c r="BO109" s="33"/>
      <c r="BP109" s="33"/>
      <c r="BQ109" s="33"/>
      <c r="BR109" s="33"/>
      <c r="BS109" s="33"/>
      <c r="BT109" s="33"/>
      <c r="BU109" s="33"/>
      <c r="BV109" s="33"/>
      <c r="BW109" s="33"/>
      <c r="BX109" s="33"/>
      <c r="BY109" s="33"/>
      <c r="BZ109" s="33"/>
      <c r="CA109" s="33"/>
      <c r="CB109" s="33"/>
      <c r="CC109" s="33"/>
      <c r="CD109" s="33"/>
      <c r="CE109" s="33"/>
      <c r="CF109" s="33"/>
      <c r="CG109" s="33"/>
      <c r="CH109" s="33"/>
      <c r="CI109" s="33"/>
      <c r="CJ109" s="33"/>
      <c r="CK109" s="33"/>
      <c r="CL109" s="33"/>
      <c r="CM109" s="33"/>
      <c r="CN109" s="33"/>
      <c r="CO109" s="33"/>
      <c r="CP109" s="33"/>
      <c r="CQ109" s="33"/>
      <c r="CR109" s="33"/>
      <c r="CS109" s="33"/>
      <c r="CT109" s="33"/>
      <c r="CU109" s="33"/>
      <c r="CV109" s="33"/>
      <c r="CW109" s="33"/>
      <c r="CX109" s="33"/>
      <c r="CY109" s="33"/>
      <c r="CZ109" s="33"/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/>
      <c r="DQ109" s="33"/>
      <c r="DR109" s="33"/>
      <c r="DS109" s="33"/>
      <c r="DT109" s="33"/>
      <c r="DU109" s="33"/>
      <c r="DV109" s="33"/>
      <c r="DW109" s="33"/>
      <c r="DX109" s="33"/>
      <c r="DY109" s="33"/>
      <c r="DZ109" s="33"/>
      <c r="EA109" s="33"/>
      <c r="EB109" s="33"/>
      <c r="EC109" s="33"/>
      <c r="ED109" s="33"/>
      <c r="EE109" s="33"/>
      <c r="EF109" s="33"/>
      <c r="EG109" s="33"/>
      <c r="EH109" s="33"/>
      <c r="EI109" s="33"/>
      <c r="EJ109" s="33"/>
      <c r="EK109" s="33"/>
    </row>
    <row r="110" spans="2:141" s="34" customFormat="1" ht="14.25" hidden="1" outlineLevel="1" x14ac:dyDescent="0.2">
      <c r="B110" s="28">
        <v>8.4</v>
      </c>
      <c r="C110" s="29" t="s">
        <v>199</v>
      </c>
      <c r="D110" s="29" t="s">
        <v>56</v>
      </c>
      <c r="E110" s="30">
        <v>0</v>
      </c>
      <c r="F110" s="31">
        <f t="shared" si="109"/>
        <v>45839</v>
      </c>
      <c r="G110" s="31">
        <f t="shared" si="108"/>
        <v>45840</v>
      </c>
      <c r="H110" s="29">
        <f t="shared" si="107"/>
        <v>2</v>
      </c>
      <c r="I110" s="32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3"/>
      <c r="AT110" s="33"/>
      <c r="AU110" s="33"/>
      <c r="AV110" s="33"/>
      <c r="AW110" s="33"/>
      <c r="AX110" s="33"/>
      <c r="AY110" s="33"/>
      <c r="AZ110" s="33"/>
      <c r="BA110" s="33"/>
      <c r="BB110" s="33"/>
      <c r="BC110" s="33"/>
      <c r="BD110" s="33"/>
      <c r="BE110" s="33"/>
      <c r="BF110" s="33"/>
      <c r="BG110" s="33"/>
      <c r="BH110" s="33"/>
      <c r="BI110" s="33"/>
      <c r="BJ110" s="33"/>
      <c r="BK110" s="33"/>
      <c r="BL110" s="33"/>
      <c r="BM110" s="33"/>
      <c r="BN110" s="33"/>
      <c r="BO110" s="33"/>
      <c r="BP110" s="33"/>
      <c r="BQ110" s="33"/>
      <c r="BR110" s="33"/>
      <c r="BS110" s="33"/>
      <c r="BT110" s="33"/>
      <c r="BU110" s="33"/>
      <c r="BV110" s="33"/>
      <c r="BW110" s="33"/>
      <c r="BX110" s="33"/>
      <c r="BY110" s="33"/>
      <c r="BZ110" s="33"/>
      <c r="CA110" s="33"/>
      <c r="CB110" s="33"/>
      <c r="CC110" s="33"/>
      <c r="CD110" s="33"/>
      <c r="CE110" s="33"/>
      <c r="CF110" s="33"/>
      <c r="CG110" s="33"/>
      <c r="CH110" s="33"/>
      <c r="CI110" s="33"/>
      <c r="CJ110" s="33"/>
      <c r="CK110" s="33"/>
      <c r="CL110" s="33"/>
      <c r="CM110" s="33"/>
      <c r="CN110" s="33"/>
      <c r="CO110" s="33"/>
      <c r="CP110" s="33"/>
      <c r="CQ110" s="33"/>
      <c r="CR110" s="33"/>
      <c r="CS110" s="33"/>
      <c r="CT110" s="33"/>
      <c r="CU110" s="33"/>
      <c r="CV110" s="33"/>
      <c r="CW110" s="33"/>
      <c r="CX110" s="33"/>
      <c r="CY110" s="33"/>
      <c r="CZ110" s="33"/>
      <c r="DA110" s="33"/>
      <c r="DB110" s="33"/>
      <c r="DC110" s="33"/>
      <c r="DD110" s="33"/>
      <c r="DE110" s="33"/>
      <c r="DF110" s="33"/>
      <c r="DG110" s="33"/>
      <c r="DH110" s="33"/>
      <c r="DI110" s="33"/>
      <c r="DJ110" s="33"/>
      <c r="DK110" s="33"/>
      <c r="DL110" s="33"/>
      <c r="DM110" s="33"/>
      <c r="DN110" s="33"/>
      <c r="DO110" s="33"/>
      <c r="DP110" s="33"/>
      <c r="DQ110" s="33"/>
      <c r="DR110" s="33"/>
      <c r="DS110" s="33"/>
      <c r="DT110" s="33"/>
      <c r="DU110" s="33"/>
      <c r="DV110" s="33"/>
      <c r="DW110" s="33"/>
      <c r="DX110" s="33"/>
      <c r="DY110" s="33"/>
      <c r="DZ110" s="33"/>
      <c r="EA110" s="33"/>
      <c r="EB110" s="33"/>
      <c r="EC110" s="33"/>
      <c r="ED110" s="33"/>
      <c r="EE110" s="33"/>
      <c r="EF110" s="33"/>
      <c r="EG110" s="33"/>
      <c r="EH110" s="33"/>
      <c r="EI110" s="33"/>
      <c r="EJ110" s="33"/>
      <c r="EK110" s="33"/>
    </row>
    <row r="111" spans="2:141" s="34" customFormat="1" ht="14.25" hidden="1" outlineLevel="1" x14ac:dyDescent="0.2">
      <c r="B111" s="28">
        <v>8.5</v>
      </c>
      <c r="C111" s="29" t="s">
        <v>200</v>
      </c>
      <c r="D111" s="29" t="s">
        <v>56</v>
      </c>
      <c r="E111" s="30">
        <v>0</v>
      </c>
      <c r="F111" s="31">
        <f t="shared" si="109"/>
        <v>45840</v>
      </c>
      <c r="G111" s="31">
        <f t="shared" si="108"/>
        <v>45841</v>
      </c>
      <c r="H111" s="29">
        <f t="shared" si="107"/>
        <v>2</v>
      </c>
      <c r="I111" s="32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3"/>
      <c r="AT111" s="33"/>
      <c r="AU111" s="33"/>
      <c r="AV111" s="33"/>
      <c r="AW111" s="33"/>
      <c r="AX111" s="33"/>
      <c r="AY111" s="33"/>
      <c r="AZ111" s="33"/>
      <c r="BA111" s="33"/>
      <c r="BB111" s="33"/>
      <c r="BC111" s="33"/>
      <c r="BD111" s="33"/>
      <c r="BE111" s="33"/>
      <c r="BF111" s="33"/>
      <c r="BG111" s="33"/>
      <c r="BH111" s="33"/>
      <c r="BI111" s="33"/>
      <c r="BJ111" s="33"/>
      <c r="BK111" s="33"/>
      <c r="BL111" s="33"/>
      <c r="BM111" s="33"/>
      <c r="BN111" s="33"/>
      <c r="BO111" s="33"/>
      <c r="BP111" s="33"/>
      <c r="BQ111" s="33"/>
      <c r="BR111" s="33"/>
      <c r="BS111" s="33"/>
      <c r="BT111" s="33"/>
      <c r="BU111" s="33"/>
      <c r="BV111" s="33"/>
      <c r="BW111" s="33"/>
      <c r="BX111" s="33"/>
      <c r="BY111" s="33"/>
      <c r="BZ111" s="33"/>
      <c r="CA111" s="33"/>
      <c r="CB111" s="33"/>
      <c r="CC111" s="33"/>
      <c r="CD111" s="33"/>
      <c r="CE111" s="33"/>
      <c r="CF111" s="33"/>
      <c r="CG111" s="33"/>
      <c r="CH111" s="33"/>
      <c r="CI111" s="33"/>
      <c r="CJ111" s="33"/>
      <c r="CK111" s="33"/>
      <c r="CL111" s="33"/>
      <c r="CM111" s="33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3"/>
      <c r="CZ111" s="33"/>
      <c r="DA111" s="33"/>
      <c r="DB111" s="33"/>
      <c r="DC111" s="33"/>
      <c r="DD111" s="33"/>
      <c r="DE111" s="33"/>
      <c r="DF111" s="33"/>
      <c r="DG111" s="33"/>
      <c r="DH111" s="33"/>
      <c r="DI111" s="33"/>
      <c r="DJ111" s="33"/>
      <c r="DK111" s="33"/>
      <c r="DL111" s="33"/>
      <c r="DM111" s="33"/>
      <c r="DN111" s="33"/>
      <c r="DO111" s="33"/>
      <c r="DP111" s="33"/>
      <c r="DQ111" s="33"/>
      <c r="DR111" s="33"/>
      <c r="DS111" s="33"/>
      <c r="DT111" s="33"/>
      <c r="DU111" s="33"/>
      <c r="DV111" s="33"/>
      <c r="DW111" s="33"/>
      <c r="DX111" s="33"/>
      <c r="DY111" s="33"/>
      <c r="DZ111" s="33"/>
      <c r="EA111" s="33"/>
      <c r="EB111" s="33"/>
      <c r="EC111" s="33"/>
      <c r="ED111" s="33"/>
      <c r="EE111" s="33"/>
      <c r="EF111" s="33"/>
      <c r="EG111" s="33"/>
      <c r="EH111" s="33"/>
      <c r="EI111" s="33"/>
      <c r="EJ111" s="33"/>
      <c r="EK111" s="33"/>
    </row>
    <row r="112" spans="2:141" s="34" customFormat="1" ht="14.25" hidden="1" outlineLevel="1" x14ac:dyDescent="0.2">
      <c r="B112" s="28">
        <v>8.6</v>
      </c>
      <c r="C112" s="29" t="s">
        <v>201</v>
      </c>
      <c r="D112" s="29" t="s">
        <v>56</v>
      </c>
      <c r="E112" s="30">
        <v>0</v>
      </c>
      <c r="F112" s="31">
        <f t="shared" si="109"/>
        <v>45841</v>
      </c>
      <c r="G112" s="31">
        <f t="shared" si="108"/>
        <v>45842</v>
      </c>
      <c r="H112" s="29">
        <f t="shared" si="107"/>
        <v>2</v>
      </c>
      <c r="I112" s="32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3"/>
      <c r="AW112" s="33"/>
      <c r="AX112" s="33"/>
      <c r="AY112" s="33"/>
      <c r="AZ112" s="33"/>
      <c r="BA112" s="33"/>
      <c r="BB112" s="33"/>
      <c r="BC112" s="33"/>
      <c r="BD112" s="33"/>
      <c r="BE112" s="33"/>
      <c r="BF112" s="33"/>
      <c r="BG112" s="33"/>
      <c r="BH112" s="33"/>
      <c r="BI112" s="33"/>
      <c r="BJ112" s="33"/>
      <c r="BK112" s="33"/>
      <c r="BL112" s="33"/>
      <c r="BM112" s="33"/>
      <c r="BN112" s="33"/>
      <c r="BO112" s="33"/>
      <c r="BP112" s="33"/>
      <c r="BQ112" s="33"/>
      <c r="BR112" s="33"/>
      <c r="BS112" s="33"/>
      <c r="BT112" s="33"/>
      <c r="BU112" s="33"/>
      <c r="BV112" s="33"/>
      <c r="BW112" s="33"/>
      <c r="BX112" s="33"/>
      <c r="BY112" s="33"/>
      <c r="BZ112" s="33"/>
      <c r="CA112" s="33"/>
      <c r="CB112" s="33"/>
      <c r="CC112" s="33"/>
      <c r="CD112" s="33"/>
      <c r="CE112" s="33"/>
      <c r="CF112" s="33"/>
      <c r="CG112" s="33"/>
      <c r="CH112" s="33"/>
      <c r="CI112" s="33"/>
      <c r="CJ112" s="33"/>
      <c r="CK112" s="33"/>
      <c r="CL112" s="33"/>
      <c r="CM112" s="33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/>
      <c r="CZ112" s="33"/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/>
      <c r="DQ112" s="33"/>
      <c r="DR112" s="33"/>
      <c r="DS112" s="33"/>
      <c r="DT112" s="33"/>
      <c r="DU112" s="33"/>
      <c r="DV112" s="33"/>
      <c r="DW112" s="33"/>
      <c r="DX112" s="33"/>
      <c r="DY112" s="33"/>
      <c r="DZ112" s="33"/>
      <c r="EA112" s="33"/>
      <c r="EB112" s="33"/>
      <c r="EC112" s="33"/>
      <c r="ED112" s="33"/>
      <c r="EE112" s="33"/>
      <c r="EF112" s="33"/>
      <c r="EG112" s="33"/>
      <c r="EH112" s="33"/>
      <c r="EI112" s="33"/>
      <c r="EJ112" s="33"/>
      <c r="EK112" s="33"/>
    </row>
    <row r="113" spans="2:141" s="34" customFormat="1" ht="14.25" hidden="1" outlineLevel="1" x14ac:dyDescent="0.2">
      <c r="B113" s="28">
        <v>8.6999999999999993</v>
      </c>
      <c r="C113" s="29" t="s">
        <v>202</v>
      </c>
      <c r="D113" s="29" t="s">
        <v>56</v>
      </c>
      <c r="E113" s="30">
        <v>0</v>
      </c>
      <c r="F113" s="31">
        <f t="shared" si="109"/>
        <v>45842</v>
      </c>
      <c r="G113" s="31">
        <f t="shared" si="108"/>
        <v>45843</v>
      </c>
      <c r="H113" s="29">
        <f t="shared" si="107"/>
        <v>2</v>
      </c>
      <c r="I113" s="32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3"/>
      <c r="AW113" s="33"/>
      <c r="AX113" s="33"/>
      <c r="AY113" s="33"/>
      <c r="AZ113" s="33"/>
      <c r="BA113" s="33"/>
      <c r="BB113" s="33"/>
      <c r="BC113" s="33"/>
      <c r="BD113" s="33"/>
      <c r="BE113" s="33"/>
      <c r="BF113" s="33"/>
      <c r="BG113" s="33"/>
      <c r="BH113" s="33"/>
      <c r="BI113" s="33"/>
      <c r="BJ113" s="33"/>
      <c r="BK113" s="33"/>
      <c r="BL113" s="33"/>
      <c r="BM113" s="33"/>
      <c r="BN113" s="33"/>
      <c r="BO113" s="33"/>
      <c r="BP113" s="33"/>
      <c r="BQ113" s="33"/>
      <c r="BR113" s="33"/>
      <c r="BS113" s="33"/>
      <c r="BT113" s="33"/>
      <c r="BU113" s="33"/>
      <c r="BV113" s="33"/>
      <c r="BW113" s="33"/>
      <c r="BX113" s="33"/>
      <c r="BY113" s="33"/>
      <c r="BZ113" s="33"/>
      <c r="CA113" s="33"/>
      <c r="CB113" s="33"/>
      <c r="CC113" s="33"/>
      <c r="CD113" s="33"/>
      <c r="CE113" s="33"/>
      <c r="CF113" s="33"/>
      <c r="CG113" s="33"/>
      <c r="CH113" s="33"/>
      <c r="CI113" s="33"/>
      <c r="CJ113" s="33"/>
      <c r="CK113" s="33"/>
      <c r="CL113" s="33"/>
      <c r="CM113" s="33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/>
      <c r="CZ113" s="33"/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/>
      <c r="DQ113" s="33"/>
      <c r="DR113" s="33"/>
      <c r="DS113" s="33"/>
      <c r="DT113" s="33"/>
      <c r="DU113" s="33"/>
      <c r="DV113" s="33"/>
      <c r="DW113" s="33"/>
      <c r="DX113" s="33"/>
      <c r="DY113" s="33"/>
      <c r="DZ113" s="33"/>
      <c r="EA113" s="33"/>
      <c r="EB113" s="33"/>
      <c r="EC113" s="33"/>
      <c r="ED113" s="33"/>
      <c r="EE113" s="33"/>
      <c r="EF113" s="33"/>
      <c r="EG113" s="33"/>
      <c r="EH113" s="33"/>
      <c r="EI113" s="33"/>
      <c r="EJ113" s="33"/>
      <c r="EK113" s="33"/>
    </row>
    <row r="114" spans="2:141" s="55" customFormat="1" ht="14.25" collapsed="1" x14ac:dyDescent="0.2">
      <c r="B114" s="48">
        <v>9</v>
      </c>
      <c r="C114" s="49" t="s">
        <v>140</v>
      </c>
      <c r="D114" s="50" t="s">
        <v>218</v>
      </c>
      <c r="E114" s="51"/>
      <c r="F114" s="52">
        <f>F115</f>
        <v>45843</v>
      </c>
      <c r="G114" s="52">
        <f>G136</f>
        <v>45865</v>
      </c>
      <c r="H114" s="50">
        <f>G114-F114+1</f>
        <v>23</v>
      </c>
      <c r="I114" s="53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54"/>
      <c r="AD114" s="54"/>
      <c r="AE114" s="54"/>
      <c r="AF114" s="54"/>
      <c r="AG114" s="54"/>
      <c r="AH114" s="54"/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 s="54"/>
      <c r="AW114" s="54"/>
      <c r="AX114" s="54"/>
      <c r="AY114" s="54"/>
      <c r="AZ114" s="54"/>
      <c r="BA114" s="54"/>
      <c r="BB114" s="54"/>
      <c r="BC114" s="54"/>
      <c r="BD114" s="54"/>
      <c r="BE114" s="54"/>
      <c r="BF114" s="54"/>
      <c r="BG114" s="54"/>
      <c r="BH114" s="54"/>
      <c r="BI114" s="54"/>
      <c r="BJ114" s="54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54"/>
      <c r="CO114" s="54"/>
      <c r="CP114" s="54"/>
      <c r="CQ114" s="54"/>
      <c r="CR114" s="54"/>
      <c r="CS114" s="54"/>
      <c r="CT114" s="54"/>
      <c r="CU114" s="54"/>
      <c r="CV114" s="54"/>
      <c r="CW114" s="54"/>
      <c r="CX114" s="54"/>
      <c r="CY114" s="54"/>
      <c r="CZ114" s="54"/>
      <c r="DA114" s="54"/>
      <c r="DB114" s="54"/>
      <c r="DC114" s="54"/>
      <c r="DD114" s="54"/>
      <c r="DE114" s="54"/>
      <c r="DF114" s="54"/>
      <c r="DG114" s="54"/>
      <c r="DH114" s="54"/>
      <c r="DI114" s="54"/>
      <c r="DJ114" s="54"/>
      <c r="DK114" s="54"/>
      <c r="DL114" s="54"/>
      <c r="DM114" s="54"/>
      <c r="DN114" s="54"/>
      <c r="DO114" s="54"/>
      <c r="DP114" s="54"/>
      <c r="DQ114" s="54"/>
      <c r="DR114" s="54"/>
      <c r="DS114" s="54"/>
      <c r="DT114" s="54"/>
      <c r="DU114" s="54"/>
      <c r="DV114" s="54"/>
      <c r="DW114" s="54"/>
      <c r="DX114" s="54"/>
      <c r="DY114" s="54"/>
      <c r="DZ114" s="54"/>
      <c r="EA114" s="54"/>
      <c r="EB114" s="54"/>
      <c r="EC114" s="54"/>
      <c r="ED114" s="54"/>
      <c r="EE114" s="54"/>
      <c r="EF114" s="54"/>
      <c r="EG114" s="54"/>
      <c r="EH114" s="54"/>
      <c r="EI114" s="54"/>
      <c r="EJ114" s="54"/>
      <c r="EK114" s="54"/>
    </row>
    <row r="115" spans="2:141" s="34" customFormat="1" ht="14.25" hidden="1" outlineLevel="1" x14ac:dyDescent="0.2">
      <c r="B115" s="28">
        <v>9.1</v>
      </c>
      <c r="C115" s="29" t="s">
        <v>141</v>
      </c>
      <c r="D115" s="50" t="s">
        <v>218</v>
      </c>
      <c r="E115" s="30">
        <v>0</v>
      </c>
      <c r="F115" s="31">
        <f>G113</f>
        <v>45843</v>
      </c>
      <c r="G115" s="31">
        <f>F115+1</f>
        <v>45844</v>
      </c>
      <c r="H115" s="29">
        <f t="shared" ref="H115:H151" si="110">G115-F115+1</f>
        <v>2</v>
      </c>
      <c r="I115" s="32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3"/>
      <c r="AW115" s="33"/>
      <c r="AX115" s="33"/>
      <c r="AY115" s="33"/>
      <c r="AZ115" s="33"/>
      <c r="BA115" s="33"/>
      <c r="BB115" s="33"/>
      <c r="BC115" s="33"/>
      <c r="BD115" s="33"/>
      <c r="BE115" s="33"/>
      <c r="BF115" s="33"/>
      <c r="BG115" s="33"/>
      <c r="BH115" s="33"/>
      <c r="BI115" s="33"/>
      <c r="BJ115" s="33"/>
      <c r="BK115" s="33"/>
      <c r="BL115" s="33"/>
      <c r="BM115" s="33"/>
      <c r="BN115" s="33"/>
      <c r="BO115" s="33"/>
      <c r="BP115" s="33"/>
      <c r="BQ115" s="33"/>
      <c r="BR115" s="33"/>
      <c r="BS115" s="33"/>
      <c r="BT115" s="33"/>
      <c r="BU115" s="33"/>
      <c r="BV115" s="33"/>
      <c r="BW115" s="33"/>
      <c r="BX115" s="33"/>
      <c r="BY115" s="33"/>
      <c r="BZ115" s="33"/>
      <c r="CA115" s="33"/>
      <c r="CB115" s="33"/>
      <c r="CC115" s="33"/>
      <c r="CD115" s="33"/>
      <c r="CE115" s="33"/>
      <c r="CF115" s="33"/>
      <c r="CG115" s="33"/>
      <c r="CH115" s="33"/>
      <c r="CI115" s="33"/>
      <c r="CJ115" s="33"/>
      <c r="CK115" s="33"/>
      <c r="CL115" s="33"/>
      <c r="CM115" s="33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/>
      <c r="CZ115" s="33"/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/>
      <c r="DQ115" s="33"/>
      <c r="DR115" s="33"/>
      <c r="DS115" s="33"/>
      <c r="DT115" s="33"/>
      <c r="DU115" s="33"/>
      <c r="DV115" s="33"/>
      <c r="DW115" s="33"/>
      <c r="DX115" s="33"/>
      <c r="DY115" s="33"/>
      <c r="DZ115" s="33"/>
      <c r="EA115" s="33"/>
      <c r="EB115" s="33"/>
      <c r="EC115" s="33"/>
      <c r="ED115" s="33"/>
      <c r="EE115" s="33"/>
      <c r="EF115" s="33"/>
      <c r="EG115" s="33"/>
      <c r="EH115" s="33"/>
      <c r="EI115" s="33"/>
      <c r="EJ115" s="33"/>
      <c r="EK115" s="33"/>
    </row>
    <row r="116" spans="2:141" s="34" customFormat="1" ht="14.25" hidden="1" outlineLevel="1" x14ac:dyDescent="0.2">
      <c r="B116" s="28">
        <v>9.1999999999999993</v>
      </c>
      <c r="C116" s="29" t="s">
        <v>142</v>
      </c>
      <c r="D116" s="50" t="s">
        <v>218</v>
      </c>
      <c r="E116" s="30">
        <v>0</v>
      </c>
      <c r="F116" s="31">
        <f>G115</f>
        <v>45844</v>
      </c>
      <c r="G116" s="31">
        <f t="shared" ref="G116:G136" si="111">F116+1</f>
        <v>45845</v>
      </c>
      <c r="H116" s="29">
        <f t="shared" si="110"/>
        <v>2</v>
      </c>
      <c r="I116" s="32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3"/>
      <c r="AW116" s="33"/>
      <c r="AX116" s="33"/>
      <c r="AY116" s="33"/>
      <c r="AZ116" s="33"/>
      <c r="BA116" s="33"/>
      <c r="BB116" s="33"/>
      <c r="BC116" s="33"/>
      <c r="BD116" s="33"/>
      <c r="BE116" s="33"/>
      <c r="BF116" s="33"/>
      <c r="BG116" s="33"/>
      <c r="BH116" s="33"/>
      <c r="BI116" s="33"/>
      <c r="BJ116" s="33"/>
      <c r="BK116" s="33"/>
      <c r="BL116" s="33"/>
      <c r="BM116" s="33"/>
      <c r="BN116" s="33"/>
      <c r="BO116" s="33"/>
      <c r="BP116" s="33"/>
      <c r="BQ116" s="33"/>
      <c r="BR116" s="33"/>
      <c r="BS116" s="33"/>
      <c r="BT116" s="33"/>
      <c r="BU116" s="33"/>
      <c r="BV116" s="33"/>
      <c r="BW116" s="33"/>
      <c r="BX116" s="33"/>
      <c r="BY116" s="33"/>
      <c r="BZ116" s="33"/>
      <c r="CA116" s="33"/>
      <c r="CB116" s="33"/>
      <c r="CC116" s="33"/>
      <c r="CD116" s="33"/>
      <c r="CE116" s="33"/>
      <c r="CF116" s="33"/>
      <c r="CG116" s="33"/>
      <c r="CH116" s="33"/>
      <c r="CI116" s="33"/>
      <c r="CJ116" s="33"/>
      <c r="CK116" s="33"/>
      <c r="CL116" s="33"/>
      <c r="CM116" s="33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/>
      <c r="CZ116" s="33"/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/>
      <c r="DQ116" s="33"/>
      <c r="DR116" s="33"/>
      <c r="DS116" s="33"/>
      <c r="DT116" s="33"/>
      <c r="DU116" s="33"/>
      <c r="DV116" s="33"/>
      <c r="DW116" s="33"/>
      <c r="DX116" s="33"/>
      <c r="DY116" s="33"/>
      <c r="DZ116" s="33"/>
      <c r="EA116" s="33"/>
      <c r="EB116" s="33"/>
      <c r="EC116" s="33"/>
      <c r="ED116" s="33"/>
      <c r="EE116" s="33"/>
      <c r="EF116" s="33"/>
      <c r="EG116" s="33"/>
      <c r="EH116" s="33"/>
      <c r="EI116" s="33"/>
      <c r="EJ116" s="33"/>
      <c r="EK116" s="33"/>
    </row>
    <row r="117" spans="2:141" s="34" customFormat="1" ht="14.25" hidden="1" outlineLevel="1" x14ac:dyDescent="0.2">
      <c r="B117" s="28">
        <v>9.3000000000000007</v>
      </c>
      <c r="C117" s="29" t="s">
        <v>143</v>
      </c>
      <c r="D117" s="50" t="s">
        <v>218</v>
      </c>
      <c r="E117" s="30">
        <v>0</v>
      </c>
      <c r="F117" s="31">
        <f t="shared" ref="F117:F136" si="112">G116</f>
        <v>45845</v>
      </c>
      <c r="G117" s="31">
        <f t="shared" si="111"/>
        <v>45846</v>
      </c>
      <c r="H117" s="29">
        <f t="shared" si="110"/>
        <v>2</v>
      </c>
      <c r="I117" s="32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3"/>
      <c r="AW117" s="33"/>
      <c r="AX117" s="33"/>
      <c r="AY117" s="33"/>
      <c r="AZ117" s="33"/>
      <c r="BA117" s="33"/>
      <c r="BB117" s="33"/>
      <c r="BC117" s="33"/>
      <c r="BD117" s="33"/>
      <c r="BE117" s="33"/>
      <c r="BF117" s="33"/>
      <c r="BG117" s="33"/>
      <c r="BH117" s="33"/>
      <c r="BI117" s="33"/>
      <c r="BJ117" s="33"/>
      <c r="BK117" s="33"/>
      <c r="BL117" s="33"/>
      <c r="BM117" s="33"/>
      <c r="BN117" s="33"/>
      <c r="BO117" s="33"/>
      <c r="BP117" s="33"/>
      <c r="BQ117" s="33"/>
      <c r="BR117" s="33"/>
      <c r="BS117" s="33"/>
      <c r="BT117" s="33"/>
      <c r="BU117" s="33"/>
      <c r="BV117" s="33"/>
      <c r="BW117" s="33"/>
      <c r="BX117" s="33"/>
      <c r="BY117" s="33"/>
      <c r="BZ117" s="33"/>
      <c r="CA117" s="33"/>
      <c r="CB117" s="33"/>
      <c r="CC117" s="33"/>
      <c r="CD117" s="33"/>
      <c r="CE117" s="33"/>
      <c r="CF117" s="33"/>
      <c r="CG117" s="33"/>
      <c r="CH117" s="33"/>
      <c r="CI117" s="33"/>
      <c r="CJ117" s="33"/>
      <c r="CK117" s="33"/>
      <c r="CL117" s="33"/>
      <c r="CM117" s="33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/>
      <c r="CZ117" s="33"/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/>
      <c r="DQ117" s="33"/>
      <c r="DR117" s="33"/>
      <c r="DS117" s="33"/>
      <c r="DT117" s="33"/>
      <c r="DU117" s="33"/>
      <c r="DV117" s="33"/>
      <c r="DW117" s="33"/>
      <c r="DX117" s="33"/>
      <c r="DY117" s="33"/>
      <c r="DZ117" s="33"/>
      <c r="EA117" s="33"/>
      <c r="EB117" s="33"/>
      <c r="EC117" s="33"/>
      <c r="ED117" s="33"/>
      <c r="EE117" s="33"/>
      <c r="EF117" s="33"/>
      <c r="EG117" s="33"/>
      <c r="EH117" s="33"/>
      <c r="EI117" s="33"/>
      <c r="EJ117" s="33"/>
      <c r="EK117" s="33"/>
    </row>
    <row r="118" spans="2:141" s="34" customFormat="1" ht="14.25" hidden="1" outlineLevel="1" x14ac:dyDescent="0.2">
      <c r="B118" s="28">
        <v>9.4</v>
      </c>
      <c r="C118" s="29" t="s">
        <v>144</v>
      </c>
      <c r="D118" s="50" t="s">
        <v>218</v>
      </c>
      <c r="E118" s="30">
        <v>0</v>
      </c>
      <c r="F118" s="31">
        <f t="shared" si="112"/>
        <v>45846</v>
      </c>
      <c r="G118" s="31">
        <f t="shared" si="111"/>
        <v>45847</v>
      </c>
      <c r="H118" s="29">
        <f t="shared" si="110"/>
        <v>2</v>
      </c>
      <c r="I118" s="32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3"/>
      <c r="AW118" s="33"/>
      <c r="AX118" s="33"/>
      <c r="AY118" s="33"/>
      <c r="AZ118" s="33"/>
      <c r="BA118" s="33"/>
      <c r="BB118" s="33"/>
      <c r="BC118" s="33"/>
      <c r="BD118" s="33"/>
      <c r="BE118" s="33"/>
      <c r="BF118" s="33"/>
      <c r="BG118" s="33"/>
      <c r="BH118" s="33"/>
      <c r="BI118" s="33"/>
      <c r="BJ118" s="33"/>
      <c r="BK118" s="33"/>
      <c r="BL118" s="33"/>
      <c r="BM118" s="33"/>
      <c r="BN118" s="33"/>
      <c r="BO118" s="33"/>
      <c r="BP118" s="33"/>
      <c r="BQ118" s="33"/>
      <c r="BR118" s="33"/>
      <c r="BS118" s="33"/>
      <c r="BT118" s="33"/>
      <c r="BU118" s="33"/>
      <c r="BV118" s="33"/>
      <c r="BW118" s="33"/>
      <c r="BX118" s="33"/>
      <c r="BY118" s="33"/>
      <c r="BZ118" s="33"/>
      <c r="CA118" s="33"/>
      <c r="CB118" s="33"/>
      <c r="CC118" s="33"/>
      <c r="CD118" s="33"/>
      <c r="CE118" s="33"/>
      <c r="CF118" s="33"/>
      <c r="CG118" s="33"/>
      <c r="CH118" s="33"/>
      <c r="CI118" s="33"/>
      <c r="CJ118" s="33"/>
      <c r="CK118" s="33"/>
      <c r="CL118" s="33"/>
      <c r="CM118" s="33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/>
      <c r="CZ118" s="33"/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/>
      <c r="DQ118" s="33"/>
      <c r="DR118" s="33"/>
      <c r="DS118" s="33"/>
      <c r="DT118" s="33"/>
      <c r="DU118" s="33"/>
      <c r="DV118" s="33"/>
      <c r="DW118" s="33"/>
      <c r="DX118" s="33"/>
      <c r="DY118" s="33"/>
      <c r="DZ118" s="33"/>
      <c r="EA118" s="33"/>
      <c r="EB118" s="33"/>
      <c r="EC118" s="33"/>
      <c r="ED118" s="33"/>
      <c r="EE118" s="33"/>
      <c r="EF118" s="33"/>
      <c r="EG118" s="33"/>
      <c r="EH118" s="33"/>
      <c r="EI118" s="33"/>
      <c r="EJ118" s="33"/>
      <c r="EK118" s="33"/>
    </row>
    <row r="119" spans="2:141" s="34" customFormat="1" ht="14.25" hidden="1" outlineLevel="1" x14ac:dyDescent="0.2">
      <c r="B119" s="28">
        <v>9.5</v>
      </c>
      <c r="C119" s="29" t="s">
        <v>145</v>
      </c>
      <c r="D119" s="50" t="s">
        <v>218</v>
      </c>
      <c r="E119" s="30">
        <v>0</v>
      </c>
      <c r="F119" s="31">
        <f t="shared" si="112"/>
        <v>45847</v>
      </c>
      <c r="G119" s="31">
        <f t="shared" si="111"/>
        <v>45848</v>
      </c>
      <c r="H119" s="29">
        <f t="shared" si="110"/>
        <v>2</v>
      </c>
      <c r="I119" s="32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3"/>
      <c r="AW119" s="33"/>
      <c r="AX119" s="33"/>
      <c r="AY119" s="33"/>
      <c r="AZ119" s="33"/>
      <c r="BA119" s="33"/>
      <c r="BB119" s="33"/>
      <c r="BC119" s="33"/>
      <c r="BD119" s="33"/>
      <c r="BE119" s="33"/>
      <c r="BF119" s="33"/>
      <c r="BG119" s="33"/>
      <c r="BH119" s="33"/>
      <c r="BI119" s="33"/>
      <c r="BJ119" s="33"/>
      <c r="BK119" s="33"/>
      <c r="BL119" s="33"/>
      <c r="BM119" s="33"/>
      <c r="BN119" s="33"/>
      <c r="BO119" s="33"/>
      <c r="BP119" s="33"/>
      <c r="BQ119" s="33"/>
      <c r="BR119" s="33"/>
      <c r="BS119" s="33"/>
      <c r="BT119" s="33"/>
      <c r="BU119" s="33"/>
      <c r="BV119" s="33"/>
      <c r="BW119" s="33"/>
      <c r="BX119" s="33"/>
      <c r="BY119" s="33"/>
      <c r="BZ119" s="33"/>
      <c r="CA119" s="33"/>
      <c r="CB119" s="33"/>
      <c r="CC119" s="33"/>
      <c r="CD119" s="33"/>
      <c r="CE119" s="33"/>
      <c r="CF119" s="33"/>
      <c r="CG119" s="33"/>
      <c r="CH119" s="33"/>
      <c r="CI119" s="33"/>
      <c r="CJ119" s="33"/>
      <c r="CK119" s="33"/>
      <c r="CL119" s="33"/>
      <c r="CM119" s="33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/>
      <c r="CZ119" s="33"/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/>
      <c r="DQ119" s="33"/>
      <c r="DR119" s="33"/>
      <c r="DS119" s="33"/>
      <c r="DT119" s="33"/>
      <c r="DU119" s="33"/>
      <c r="DV119" s="33"/>
      <c r="DW119" s="33"/>
      <c r="DX119" s="33"/>
      <c r="DY119" s="33"/>
      <c r="DZ119" s="33"/>
      <c r="EA119" s="33"/>
      <c r="EB119" s="33"/>
      <c r="EC119" s="33"/>
      <c r="ED119" s="33"/>
      <c r="EE119" s="33"/>
      <c r="EF119" s="33"/>
      <c r="EG119" s="33"/>
      <c r="EH119" s="33"/>
      <c r="EI119" s="33"/>
      <c r="EJ119" s="33"/>
      <c r="EK119" s="33"/>
    </row>
    <row r="120" spans="2:141" s="34" customFormat="1" ht="14.25" hidden="1" outlineLevel="1" x14ac:dyDescent="0.2">
      <c r="B120" s="28">
        <v>9.6</v>
      </c>
      <c r="C120" s="29" t="s">
        <v>146</v>
      </c>
      <c r="D120" s="50" t="s">
        <v>218</v>
      </c>
      <c r="E120" s="30">
        <v>0</v>
      </c>
      <c r="F120" s="31">
        <f t="shared" si="112"/>
        <v>45848</v>
      </c>
      <c r="G120" s="31">
        <f t="shared" si="111"/>
        <v>45849</v>
      </c>
      <c r="H120" s="29">
        <f t="shared" si="110"/>
        <v>2</v>
      </c>
      <c r="I120" s="32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3"/>
      <c r="AW120" s="33"/>
      <c r="AX120" s="33"/>
      <c r="AY120" s="33"/>
      <c r="AZ120" s="33"/>
      <c r="BA120" s="33"/>
      <c r="BB120" s="33"/>
      <c r="BC120" s="33"/>
      <c r="BD120" s="33"/>
      <c r="BE120" s="33"/>
      <c r="BF120" s="33"/>
      <c r="BG120" s="33"/>
      <c r="BH120" s="33"/>
      <c r="BI120" s="33"/>
      <c r="BJ120" s="33"/>
      <c r="BK120" s="33"/>
      <c r="BL120" s="33"/>
      <c r="BM120" s="33"/>
      <c r="BN120" s="33"/>
      <c r="BO120" s="33"/>
      <c r="BP120" s="33"/>
      <c r="BQ120" s="33"/>
      <c r="BR120" s="33"/>
      <c r="BS120" s="33"/>
      <c r="BT120" s="33"/>
      <c r="BU120" s="33"/>
      <c r="BV120" s="33"/>
      <c r="BW120" s="33"/>
      <c r="BX120" s="33"/>
      <c r="BY120" s="33"/>
      <c r="BZ120" s="33"/>
      <c r="CA120" s="33"/>
      <c r="CB120" s="33"/>
      <c r="CC120" s="33"/>
      <c r="CD120" s="33"/>
      <c r="CE120" s="33"/>
      <c r="CF120" s="33"/>
      <c r="CG120" s="33"/>
      <c r="CH120" s="33"/>
      <c r="CI120" s="33"/>
      <c r="CJ120" s="33"/>
      <c r="CK120" s="33"/>
      <c r="CL120" s="33"/>
      <c r="CM120" s="33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/>
      <c r="CZ120" s="33"/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/>
      <c r="DQ120" s="33"/>
      <c r="DR120" s="33"/>
      <c r="DS120" s="33"/>
      <c r="DT120" s="33"/>
      <c r="DU120" s="33"/>
      <c r="DV120" s="33"/>
      <c r="DW120" s="33"/>
      <c r="DX120" s="33"/>
      <c r="DY120" s="33"/>
      <c r="DZ120" s="33"/>
      <c r="EA120" s="33"/>
      <c r="EB120" s="33"/>
      <c r="EC120" s="33"/>
      <c r="ED120" s="33"/>
      <c r="EE120" s="33"/>
      <c r="EF120" s="33"/>
      <c r="EG120" s="33"/>
      <c r="EH120" s="33"/>
      <c r="EI120" s="33"/>
      <c r="EJ120" s="33"/>
      <c r="EK120" s="33"/>
    </row>
    <row r="121" spans="2:141" s="34" customFormat="1" ht="14.25" hidden="1" outlineLevel="1" x14ac:dyDescent="0.2">
      <c r="B121" s="28">
        <v>9.6999999999999993</v>
      </c>
      <c r="C121" s="29" t="s">
        <v>147</v>
      </c>
      <c r="D121" s="50" t="s">
        <v>218</v>
      </c>
      <c r="E121" s="30">
        <v>0</v>
      </c>
      <c r="F121" s="31">
        <f t="shared" si="112"/>
        <v>45849</v>
      </c>
      <c r="G121" s="31">
        <f t="shared" si="111"/>
        <v>45850</v>
      </c>
      <c r="H121" s="29">
        <f t="shared" si="110"/>
        <v>2</v>
      </c>
      <c r="I121" s="32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3"/>
      <c r="AW121" s="33"/>
      <c r="AX121" s="33"/>
      <c r="AY121" s="33"/>
      <c r="AZ121" s="33"/>
      <c r="BA121" s="33"/>
      <c r="BB121" s="33"/>
      <c r="BC121" s="33"/>
      <c r="BD121" s="33"/>
      <c r="BE121" s="33"/>
      <c r="BF121" s="33"/>
      <c r="BG121" s="33"/>
      <c r="BH121" s="33"/>
      <c r="BI121" s="33"/>
      <c r="BJ121" s="33"/>
      <c r="BK121" s="33"/>
      <c r="BL121" s="33"/>
      <c r="BM121" s="33"/>
      <c r="BN121" s="33"/>
      <c r="BO121" s="33"/>
      <c r="BP121" s="33"/>
      <c r="BQ121" s="33"/>
      <c r="BR121" s="33"/>
      <c r="BS121" s="33"/>
      <c r="BT121" s="33"/>
      <c r="BU121" s="33"/>
      <c r="BV121" s="33"/>
      <c r="BW121" s="33"/>
      <c r="BX121" s="33"/>
      <c r="BY121" s="33"/>
      <c r="BZ121" s="33"/>
      <c r="CA121" s="33"/>
      <c r="CB121" s="33"/>
      <c r="CC121" s="33"/>
      <c r="CD121" s="33"/>
      <c r="CE121" s="33"/>
      <c r="CF121" s="33"/>
      <c r="CG121" s="33"/>
      <c r="CH121" s="33"/>
      <c r="CI121" s="33"/>
      <c r="CJ121" s="33"/>
      <c r="CK121" s="33"/>
      <c r="CL121" s="33"/>
      <c r="CM121" s="33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/>
      <c r="CZ121" s="33"/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/>
      <c r="DQ121" s="33"/>
      <c r="DR121" s="33"/>
      <c r="DS121" s="33"/>
      <c r="DT121" s="33"/>
      <c r="DU121" s="33"/>
      <c r="DV121" s="33"/>
      <c r="DW121" s="33"/>
      <c r="DX121" s="33"/>
      <c r="DY121" s="33"/>
      <c r="DZ121" s="33"/>
      <c r="EA121" s="33"/>
      <c r="EB121" s="33"/>
      <c r="EC121" s="33"/>
      <c r="ED121" s="33"/>
      <c r="EE121" s="33"/>
      <c r="EF121" s="33"/>
      <c r="EG121" s="33"/>
      <c r="EH121" s="33"/>
      <c r="EI121" s="33"/>
      <c r="EJ121" s="33"/>
      <c r="EK121" s="33"/>
    </row>
    <row r="122" spans="2:141" s="34" customFormat="1" ht="14.25" hidden="1" outlineLevel="1" x14ac:dyDescent="0.2">
      <c r="B122" s="28">
        <v>9.8000000000000007</v>
      </c>
      <c r="C122" s="29" t="s">
        <v>148</v>
      </c>
      <c r="D122" s="50" t="s">
        <v>218</v>
      </c>
      <c r="E122" s="30">
        <v>0</v>
      </c>
      <c r="F122" s="31">
        <f t="shared" si="112"/>
        <v>45850</v>
      </c>
      <c r="G122" s="31">
        <f t="shared" si="111"/>
        <v>45851</v>
      </c>
      <c r="H122" s="29">
        <f t="shared" si="110"/>
        <v>2</v>
      </c>
      <c r="I122" s="32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3"/>
      <c r="AW122" s="33"/>
      <c r="AX122" s="33"/>
      <c r="AY122" s="33"/>
      <c r="AZ122" s="33"/>
      <c r="BA122" s="33"/>
      <c r="BB122" s="33"/>
      <c r="BC122" s="33"/>
      <c r="BD122" s="33"/>
      <c r="BE122" s="33"/>
      <c r="BF122" s="33"/>
      <c r="BG122" s="33"/>
      <c r="BH122" s="33"/>
      <c r="BI122" s="33"/>
      <c r="BJ122" s="33"/>
      <c r="BK122" s="33"/>
      <c r="BL122" s="33"/>
      <c r="BM122" s="33"/>
      <c r="BN122" s="33"/>
      <c r="BO122" s="33"/>
      <c r="BP122" s="33"/>
      <c r="BQ122" s="33"/>
      <c r="BR122" s="33"/>
      <c r="BS122" s="33"/>
      <c r="BT122" s="33"/>
      <c r="BU122" s="33"/>
      <c r="BV122" s="33"/>
      <c r="BW122" s="33"/>
      <c r="BX122" s="33"/>
      <c r="BY122" s="33"/>
      <c r="BZ122" s="33"/>
      <c r="CA122" s="33"/>
      <c r="CB122" s="33"/>
      <c r="CC122" s="33"/>
      <c r="CD122" s="33"/>
      <c r="CE122" s="33"/>
      <c r="CF122" s="33"/>
      <c r="CG122" s="33"/>
      <c r="CH122" s="33"/>
      <c r="CI122" s="33"/>
      <c r="CJ122" s="33"/>
      <c r="CK122" s="33"/>
      <c r="CL122" s="33"/>
      <c r="CM122" s="33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/>
      <c r="CZ122" s="33"/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/>
      <c r="DQ122" s="33"/>
      <c r="DR122" s="33"/>
      <c r="DS122" s="33"/>
      <c r="DT122" s="33"/>
      <c r="DU122" s="33"/>
      <c r="DV122" s="33"/>
      <c r="DW122" s="33"/>
      <c r="DX122" s="33"/>
      <c r="DY122" s="33"/>
      <c r="DZ122" s="33"/>
      <c r="EA122" s="33"/>
      <c r="EB122" s="33"/>
      <c r="EC122" s="33"/>
      <c r="ED122" s="33"/>
      <c r="EE122" s="33"/>
      <c r="EF122" s="33"/>
      <c r="EG122" s="33"/>
      <c r="EH122" s="33"/>
      <c r="EI122" s="33"/>
      <c r="EJ122" s="33"/>
      <c r="EK122" s="33"/>
    </row>
    <row r="123" spans="2:141" s="34" customFormat="1" ht="14.25" hidden="1" outlineLevel="1" x14ac:dyDescent="0.2">
      <c r="B123" s="28">
        <v>9.9</v>
      </c>
      <c r="C123" s="29" t="s">
        <v>149</v>
      </c>
      <c r="D123" s="50" t="s">
        <v>218</v>
      </c>
      <c r="E123" s="30">
        <v>0</v>
      </c>
      <c r="F123" s="31">
        <f t="shared" si="112"/>
        <v>45851</v>
      </c>
      <c r="G123" s="31">
        <f t="shared" si="111"/>
        <v>45852</v>
      </c>
      <c r="H123" s="29">
        <f t="shared" si="110"/>
        <v>2</v>
      </c>
      <c r="I123" s="32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3"/>
      <c r="AW123" s="33"/>
      <c r="AX123" s="33"/>
      <c r="AY123" s="33"/>
      <c r="AZ123" s="33"/>
      <c r="BA123" s="33"/>
      <c r="BB123" s="33"/>
      <c r="BC123" s="33"/>
      <c r="BD123" s="33"/>
      <c r="BE123" s="33"/>
      <c r="BF123" s="33"/>
      <c r="BG123" s="33"/>
      <c r="BH123" s="33"/>
      <c r="BI123" s="33"/>
      <c r="BJ123" s="33"/>
      <c r="BK123" s="33"/>
      <c r="BL123" s="33"/>
      <c r="BM123" s="33"/>
      <c r="BN123" s="33"/>
      <c r="BO123" s="33"/>
      <c r="BP123" s="33"/>
      <c r="BQ123" s="33"/>
      <c r="BR123" s="33"/>
      <c r="BS123" s="33"/>
      <c r="BT123" s="33"/>
      <c r="BU123" s="33"/>
      <c r="BV123" s="33"/>
      <c r="BW123" s="33"/>
      <c r="BX123" s="33"/>
      <c r="BY123" s="33"/>
      <c r="BZ123" s="33"/>
      <c r="CA123" s="33"/>
      <c r="CB123" s="33"/>
      <c r="CC123" s="33"/>
      <c r="CD123" s="33"/>
      <c r="CE123" s="33"/>
      <c r="CF123" s="33"/>
      <c r="CG123" s="33"/>
      <c r="CH123" s="33"/>
      <c r="CI123" s="33"/>
      <c r="CJ123" s="33"/>
      <c r="CK123" s="33"/>
      <c r="CL123" s="33"/>
      <c r="CM123" s="33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/>
      <c r="CZ123" s="33"/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/>
      <c r="DQ123" s="33"/>
      <c r="DR123" s="33"/>
      <c r="DS123" s="33"/>
      <c r="DT123" s="33"/>
      <c r="DU123" s="33"/>
      <c r="DV123" s="33"/>
      <c r="DW123" s="33"/>
      <c r="DX123" s="33"/>
      <c r="DY123" s="33"/>
      <c r="DZ123" s="33"/>
      <c r="EA123" s="33"/>
      <c r="EB123" s="33"/>
      <c r="EC123" s="33"/>
      <c r="ED123" s="33"/>
      <c r="EE123" s="33"/>
      <c r="EF123" s="33"/>
      <c r="EG123" s="33"/>
      <c r="EH123" s="33"/>
      <c r="EI123" s="33"/>
      <c r="EJ123" s="33"/>
      <c r="EK123" s="33"/>
    </row>
    <row r="124" spans="2:141" s="34" customFormat="1" ht="14.25" hidden="1" outlineLevel="1" x14ac:dyDescent="0.2">
      <c r="B124" s="36">
        <v>9.1</v>
      </c>
      <c r="C124" s="29" t="s">
        <v>150</v>
      </c>
      <c r="D124" s="50" t="s">
        <v>218</v>
      </c>
      <c r="E124" s="30">
        <v>0</v>
      </c>
      <c r="F124" s="31">
        <f t="shared" si="112"/>
        <v>45852</v>
      </c>
      <c r="G124" s="31">
        <f t="shared" si="111"/>
        <v>45853</v>
      </c>
      <c r="H124" s="29">
        <f t="shared" si="110"/>
        <v>2</v>
      </c>
      <c r="I124" s="32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3"/>
      <c r="AW124" s="33"/>
      <c r="AX124" s="33"/>
      <c r="AY124" s="33"/>
      <c r="AZ124" s="33"/>
      <c r="BA124" s="33"/>
      <c r="BB124" s="33"/>
      <c r="BC124" s="33"/>
      <c r="BD124" s="33"/>
      <c r="BE124" s="33"/>
      <c r="BF124" s="33"/>
      <c r="BG124" s="33"/>
      <c r="BH124" s="33"/>
      <c r="BI124" s="33"/>
      <c r="BJ124" s="33"/>
      <c r="BK124" s="33"/>
      <c r="BL124" s="33"/>
      <c r="BM124" s="33"/>
      <c r="BN124" s="33"/>
      <c r="BO124" s="33"/>
      <c r="BP124" s="33"/>
      <c r="BQ124" s="33"/>
      <c r="BR124" s="33"/>
      <c r="BS124" s="33"/>
      <c r="BT124" s="33"/>
      <c r="BU124" s="33"/>
      <c r="BV124" s="33"/>
      <c r="BW124" s="33"/>
      <c r="BX124" s="33"/>
      <c r="BY124" s="33"/>
      <c r="BZ124" s="33"/>
      <c r="CA124" s="33"/>
      <c r="CB124" s="33"/>
      <c r="CC124" s="33"/>
      <c r="CD124" s="33"/>
      <c r="CE124" s="33"/>
      <c r="CF124" s="33"/>
      <c r="CG124" s="33"/>
      <c r="CH124" s="33"/>
      <c r="CI124" s="33"/>
      <c r="CJ124" s="33"/>
      <c r="CK124" s="33"/>
      <c r="CL124" s="33"/>
      <c r="CM124" s="33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/>
      <c r="CZ124" s="33"/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/>
      <c r="DQ124" s="33"/>
      <c r="DR124" s="33"/>
      <c r="DS124" s="33"/>
      <c r="DT124" s="33"/>
      <c r="DU124" s="33"/>
      <c r="DV124" s="33"/>
      <c r="DW124" s="33"/>
      <c r="DX124" s="33"/>
      <c r="DY124" s="33"/>
      <c r="DZ124" s="33"/>
      <c r="EA124" s="33"/>
      <c r="EB124" s="33"/>
      <c r="EC124" s="33"/>
      <c r="ED124" s="33"/>
      <c r="EE124" s="33"/>
      <c r="EF124" s="33"/>
      <c r="EG124" s="33"/>
      <c r="EH124" s="33"/>
      <c r="EI124" s="33"/>
      <c r="EJ124" s="33"/>
      <c r="EK124" s="33"/>
    </row>
    <row r="125" spans="2:141" s="34" customFormat="1" ht="14.25" hidden="1" outlineLevel="1" x14ac:dyDescent="0.2">
      <c r="B125" s="28">
        <v>9.11</v>
      </c>
      <c r="C125" s="29" t="s">
        <v>151</v>
      </c>
      <c r="D125" s="50" t="s">
        <v>218</v>
      </c>
      <c r="E125" s="30">
        <v>0</v>
      </c>
      <c r="F125" s="31">
        <f t="shared" si="112"/>
        <v>45853</v>
      </c>
      <c r="G125" s="31">
        <f t="shared" si="111"/>
        <v>45854</v>
      </c>
      <c r="H125" s="29">
        <f t="shared" si="110"/>
        <v>2</v>
      </c>
      <c r="I125" s="32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3"/>
      <c r="AW125" s="33"/>
      <c r="AX125" s="33"/>
      <c r="AY125" s="33"/>
      <c r="AZ125" s="33"/>
      <c r="BA125" s="33"/>
      <c r="BB125" s="33"/>
      <c r="BC125" s="33"/>
      <c r="BD125" s="33"/>
      <c r="BE125" s="33"/>
      <c r="BF125" s="33"/>
      <c r="BG125" s="33"/>
      <c r="BH125" s="33"/>
      <c r="BI125" s="33"/>
      <c r="BJ125" s="33"/>
      <c r="BK125" s="33"/>
      <c r="BL125" s="33"/>
      <c r="BM125" s="33"/>
      <c r="BN125" s="33"/>
      <c r="BO125" s="33"/>
      <c r="BP125" s="33"/>
      <c r="BQ125" s="33"/>
      <c r="BR125" s="33"/>
      <c r="BS125" s="33"/>
      <c r="BT125" s="33"/>
      <c r="BU125" s="33"/>
      <c r="BV125" s="33"/>
      <c r="BW125" s="33"/>
      <c r="BX125" s="33"/>
      <c r="BY125" s="33"/>
      <c r="BZ125" s="33"/>
      <c r="CA125" s="33"/>
      <c r="CB125" s="33"/>
      <c r="CC125" s="33"/>
      <c r="CD125" s="33"/>
      <c r="CE125" s="33"/>
      <c r="CF125" s="33"/>
      <c r="CG125" s="33"/>
      <c r="CH125" s="33"/>
      <c r="CI125" s="33"/>
      <c r="CJ125" s="33"/>
      <c r="CK125" s="33"/>
      <c r="CL125" s="33"/>
      <c r="CM125" s="33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/>
      <c r="CZ125" s="33"/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/>
      <c r="DQ125" s="33"/>
      <c r="DR125" s="33"/>
      <c r="DS125" s="33"/>
      <c r="DT125" s="33"/>
      <c r="DU125" s="33"/>
      <c r="DV125" s="33"/>
      <c r="DW125" s="33"/>
      <c r="DX125" s="33"/>
      <c r="DY125" s="33"/>
      <c r="DZ125" s="33"/>
      <c r="EA125" s="33"/>
      <c r="EB125" s="33"/>
      <c r="EC125" s="33"/>
      <c r="ED125" s="33"/>
      <c r="EE125" s="33"/>
      <c r="EF125" s="33"/>
      <c r="EG125" s="33"/>
      <c r="EH125" s="33"/>
      <c r="EI125" s="33"/>
      <c r="EJ125" s="33"/>
      <c r="EK125" s="33"/>
    </row>
    <row r="126" spans="2:141" s="34" customFormat="1" ht="14.25" hidden="1" outlineLevel="1" x14ac:dyDescent="0.2">
      <c r="B126" s="36">
        <v>9.1199999999999992</v>
      </c>
      <c r="C126" s="29" t="s">
        <v>152</v>
      </c>
      <c r="D126" s="50" t="s">
        <v>218</v>
      </c>
      <c r="E126" s="30">
        <v>0</v>
      </c>
      <c r="F126" s="31">
        <f t="shared" si="112"/>
        <v>45854</v>
      </c>
      <c r="G126" s="31">
        <f t="shared" si="111"/>
        <v>45855</v>
      </c>
      <c r="H126" s="29">
        <f t="shared" si="110"/>
        <v>2</v>
      </c>
      <c r="I126" s="32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33"/>
      <c r="AW126" s="33"/>
      <c r="AX126" s="33"/>
      <c r="AY126" s="33"/>
      <c r="AZ126" s="33"/>
      <c r="BA126" s="33"/>
      <c r="BB126" s="33"/>
      <c r="BC126" s="33"/>
      <c r="BD126" s="33"/>
      <c r="BE126" s="33"/>
      <c r="BF126" s="33"/>
      <c r="BG126" s="33"/>
      <c r="BH126" s="33"/>
      <c r="BI126" s="33"/>
      <c r="BJ126" s="33"/>
      <c r="BK126" s="33"/>
      <c r="BL126" s="33"/>
      <c r="BM126" s="33"/>
      <c r="BN126" s="33"/>
      <c r="BO126" s="33"/>
      <c r="BP126" s="33"/>
      <c r="BQ126" s="33"/>
      <c r="BR126" s="33"/>
      <c r="BS126" s="33"/>
      <c r="BT126" s="33"/>
      <c r="BU126" s="33"/>
      <c r="BV126" s="33"/>
      <c r="BW126" s="33"/>
      <c r="BX126" s="33"/>
      <c r="BY126" s="33"/>
      <c r="BZ126" s="33"/>
      <c r="CA126" s="33"/>
      <c r="CB126" s="33"/>
      <c r="CC126" s="33"/>
      <c r="CD126" s="33"/>
      <c r="CE126" s="33"/>
      <c r="CF126" s="33"/>
      <c r="CG126" s="33"/>
      <c r="CH126" s="33"/>
      <c r="CI126" s="33"/>
      <c r="CJ126" s="33"/>
      <c r="CK126" s="33"/>
      <c r="CL126" s="33"/>
      <c r="CM126" s="33"/>
      <c r="CN126" s="33"/>
      <c r="CO126" s="33"/>
      <c r="CP126" s="33"/>
      <c r="CQ126" s="33"/>
      <c r="CR126" s="33"/>
      <c r="CS126" s="33"/>
      <c r="CT126" s="33"/>
      <c r="CU126" s="33"/>
      <c r="CV126" s="33"/>
      <c r="CW126" s="33"/>
      <c r="CX126" s="33"/>
      <c r="CY126" s="33"/>
      <c r="CZ126" s="33"/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/>
      <c r="DQ126" s="33"/>
      <c r="DR126" s="33"/>
      <c r="DS126" s="33"/>
      <c r="DT126" s="33"/>
      <c r="DU126" s="33"/>
      <c r="DV126" s="33"/>
      <c r="DW126" s="33"/>
      <c r="DX126" s="33"/>
      <c r="DY126" s="33"/>
      <c r="DZ126" s="33"/>
      <c r="EA126" s="33"/>
      <c r="EB126" s="33"/>
      <c r="EC126" s="33"/>
      <c r="ED126" s="33"/>
      <c r="EE126" s="33"/>
      <c r="EF126" s="33"/>
      <c r="EG126" s="33"/>
      <c r="EH126" s="33"/>
      <c r="EI126" s="33"/>
      <c r="EJ126" s="33"/>
      <c r="EK126" s="33"/>
    </row>
    <row r="127" spans="2:141" s="34" customFormat="1" ht="14.25" hidden="1" outlineLevel="1" x14ac:dyDescent="0.2">
      <c r="B127" s="28">
        <v>9.1300000000000008</v>
      </c>
      <c r="C127" s="29" t="s">
        <v>153</v>
      </c>
      <c r="D127" s="50" t="s">
        <v>218</v>
      </c>
      <c r="E127" s="30">
        <v>0</v>
      </c>
      <c r="F127" s="31">
        <f t="shared" si="112"/>
        <v>45855</v>
      </c>
      <c r="G127" s="31">
        <f t="shared" si="111"/>
        <v>45856</v>
      </c>
      <c r="H127" s="29">
        <f t="shared" si="110"/>
        <v>2</v>
      </c>
      <c r="I127" s="32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33"/>
      <c r="AW127" s="33"/>
      <c r="AX127" s="33"/>
      <c r="AY127" s="33"/>
      <c r="AZ127" s="33"/>
      <c r="BA127" s="33"/>
      <c r="BB127" s="33"/>
      <c r="BC127" s="33"/>
      <c r="BD127" s="33"/>
      <c r="BE127" s="33"/>
      <c r="BF127" s="33"/>
      <c r="BG127" s="33"/>
      <c r="BH127" s="33"/>
      <c r="BI127" s="33"/>
      <c r="BJ127" s="33"/>
      <c r="BK127" s="33"/>
      <c r="BL127" s="33"/>
      <c r="BM127" s="33"/>
      <c r="BN127" s="33"/>
      <c r="BO127" s="33"/>
      <c r="BP127" s="33"/>
      <c r="BQ127" s="33"/>
      <c r="BR127" s="33"/>
      <c r="BS127" s="33"/>
      <c r="BT127" s="33"/>
      <c r="BU127" s="33"/>
      <c r="BV127" s="33"/>
      <c r="BW127" s="33"/>
      <c r="BX127" s="33"/>
      <c r="BY127" s="33"/>
      <c r="BZ127" s="33"/>
      <c r="CA127" s="33"/>
      <c r="CB127" s="33"/>
      <c r="CC127" s="33"/>
      <c r="CD127" s="33"/>
      <c r="CE127" s="33"/>
      <c r="CF127" s="33"/>
      <c r="CG127" s="33"/>
      <c r="CH127" s="33"/>
      <c r="CI127" s="33"/>
      <c r="CJ127" s="33"/>
      <c r="CK127" s="33"/>
      <c r="CL127" s="33"/>
      <c r="CM127" s="33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3"/>
      <c r="CZ127" s="33"/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/>
      <c r="DQ127" s="33"/>
      <c r="DR127" s="33"/>
      <c r="DS127" s="33"/>
      <c r="DT127" s="33"/>
      <c r="DU127" s="33"/>
      <c r="DV127" s="33"/>
      <c r="DW127" s="33"/>
      <c r="DX127" s="33"/>
      <c r="DY127" s="33"/>
      <c r="DZ127" s="33"/>
      <c r="EA127" s="33"/>
      <c r="EB127" s="33"/>
      <c r="EC127" s="33"/>
      <c r="ED127" s="33"/>
      <c r="EE127" s="33"/>
      <c r="EF127" s="33"/>
      <c r="EG127" s="33"/>
      <c r="EH127" s="33"/>
      <c r="EI127" s="33"/>
      <c r="EJ127" s="33"/>
      <c r="EK127" s="33"/>
    </row>
    <row r="128" spans="2:141" s="34" customFormat="1" ht="14.25" hidden="1" outlineLevel="1" x14ac:dyDescent="0.2">
      <c r="B128" s="36">
        <v>9.14</v>
      </c>
      <c r="C128" s="29" t="s">
        <v>154</v>
      </c>
      <c r="D128" s="50" t="s">
        <v>218</v>
      </c>
      <c r="E128" s="30">
        <v>0</v>
      </c>
      <c r="F128" s="31">
        <f t="shared" si="112"/>
        <v>45856</v>
      </c>
      <c r="G128" s="31">
        <f t="shared" si="111"/>
        <v>45857</v>
      </c>
      <c r="H128" s="29">
        <f t="shared" si="110"/>
        <v>2</v>
      </c>
      <c r="I128" s="32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3"/>
      <c r="BC128" s="33"/>
      <c r="BD128" s="33"/>
      <c r="BE128" s="33"/>
      <c r="BF128" s="33"/>
      <c r="BG128" s="33"/>
      <c r="BH128" s="33"/>
      <c r="BI128" s="33"/>
      <c r="BJ128" s="33"/>
      <c r="BK128" s="33"/>
      <c r="BL128" s="33"/>
      <c r="BM128" s="33"/>
      <c r="BN128" s="33"/>
      <c r="BO128" s="33"/>
      <c r="BP128" s="33"/>
      <c r="BQ128" s="33"/>
      <c r="BR128" s="33"/>
      <c r="BS128" s="33"/>
      <c r="BT128" s="33"/>
      <c r="BU128" s="33"/>
      <c r="BV128" s="33"/>
      <c r="BW128" s="33"/>
      <c r="BX128" s="33"/>
      <c r="BY128" s="33"/>
      <c r="BZ128" s="33"/>
      <c r="CA128" s="33"/>
      <c r="CB128" s="33"/>
      <c r="CC128" s="33"/>
      <c r="CD128" s="33"/>
      <c r="CE128" s="33"/>
      <c r="CF128" s="33"/>
      <c r="CG128" s="33"/>
      <c r="CH128" s="33"/>
      <c r="CI128" s="33"/>
      <c r="CJ128" s="33"/>
      <c r="CK128" s="33"/>
      <c r="CL128" s="33"/>
      <c r="CM128" s="33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/>
      <c r="CZ128" s="33"/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/>
      <c r="DQ128" s="33"/>
      <c r="DR128" s="33"/>
      <c r="DS128" s="33"/>
      <c r="DT128" s="33"/>
      <c r="DU128" s="33"/>
      <c r="DV128" s="33"/>
      <c r="DW128" s="33"/>
      <c r="DX128" s="33"/>
      <c r="DY128" s="33"/>
      <c r="DZ128" s="33"/>
      <c r="EA128" s="33"/>
      <c r="EB128" s="33"/>
      <c r="EC128" s="33"/>
      <c r="ED128" s="33"/>
      <c r="EE128" s="33"/>
      <c r="EF128" s="33"/>
      <c r="EG128" s="33"/>
      <c r="EH128" s="33"/>
      <c r="EI128" s="33"/>
      <c r="EJ128" s="33"/>
      <c r="EK128" s="33"/>
    </row>
    <row r="129" spans="2:141" s="34" customFormat="1" ht="14.25" hidden="1" outlineLevel="1" x14ac:dyDescent="0.2">
      <c r="B129" s="28">
        <v>9.15</v>
      </c>
      <c r="C129" s="29" t="s">
        <v>155</v>
      </c>
      <c r="D129" s="50" t="s">
        <v>218</v>
      </c>
      <c r="E129" s="30">
        <v>0</v>
      </c>
      <c r="F129" s="31">
        <f t="shared" si="112"/>
        <v>45857</v>
      </c>
      <c r="G129" s="31">
        <f t="shared" si="111"/>
        <v>45858</v>
      </c>
      <c r="H129" s="29">
        <f t="shared" si="110"/>
        <v>2</v>
      </c>
      <c r="I129" s="32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3"/>
      <c r="BC129" s="33"/>
      <c r="BD129" s="33"/>
      <c r="BE129" s="33"/>
      <c r="BF129" s="33"/>
      <c r="BG129" s="33"/>
      <c r="BH129" s="33"/>
      <c r="BI129" s="33"/>
      <c r="BJ129" s="33"/>
      <c r="BK129" s="33"/>
      <c r="BL129" s="33"/>
      <c r="BM129" s="33"/>
      <c r="BN129" s="33"/>
      <c r="BO129" s="33"/>
      <c r="BP129" s="33"/>
      <c r="BQ129" s="33"/>
      <c r="BR129" s="33"/>
      <c r="BS129" s="33"/>
      <c r="BT129" s="33"/>
      <c r="BU129" s="33"/>
      <c r="BV129" s="33"/>
      <c r="BW129" s="33"/>
      <c r="BX129" s="33"/>
      <c r="BY129" s="33"/>
      <c r="BZ129" s="33"/>
      <c r="CA129" s="33"/>
      <c r="CB129" s="33"/>
      <c r="CC129" s="33"/>
      <c r="CD129" s="33"/>
      <c r="CE129" s="33"/>
      <c r="CF129" s="33"/>
      <c r="CG129" s="33"/>
      <c r="CH129" s="33"/>
      <c r="CI129" s="33"/>
      <c r="CJ129" s="33"/>
      <c r="CK129" s="33"/>
      <c r="CL129" s="33"/>
      <c r="CM129" s="33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/>
      <c r="CZ129" s="33"/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/>
      <c r="DQ129" s="33"/>
      <c r="DR129" s="33"/>
      <c r="DS129" s="33"/>
      <c r="DT129" s="33"/>
      <c r="DU129" s="33"/>
      <c r="DV129" s="33"/>
      <c r="DW129" s="33"/>
      <c r="DX129" s="33"/>
      <c r="DY129" s="33"/>
      <c r="DZ129" s="33"/>
      <c r="EA129" s="33"/>
      <c r="EB129" s="33"/>
      <c r="EC129" s="33"/>
      <c r="ED129" s="33"/>
      <c r="EE129" s="33"/>
      <c r="EF129" s="33"/>
      <c r="EG129" s="33"/>
      <c r="EH129" s="33"/>
      <c r="EI129" s="33"/>
      <c r="EJ129" s="33"/>
      <c r="EK129" s="33"/>
    </row>
    <row r="130" spans="2:141" s="34" customFormat="1" ht="14.25" hidden="1" outlineLevel="1" x14ac:dyDescent="0.2">
      <c r="B130" s="36">
        <v>9.16</v>
      </c>
      <c r="C130" s="29" t="s">
        <v>156</v>
      </c>
      <c r="D130" s="50" t="s">
        <v>218</v>
      </c>
      <c r="E130" s="30">
        <v>0</v>
      </c>
      <c r="F130" s="31">
        <f t="shared" si="112"/>
        <v>45858</v>
      </c>
      <c r="G130" s="31">
        <f t="shared" si="111"/>
        <v>45859</v>
      </c>
      <c r="H130" s="29">
        <f t="shared" si="110"/>
        <v>2</v>
      </c>
      <c r="I130" s="32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3"/>
      <c r="BC130" s="33"/>
      <c r="BD130" s="33"/>
      <c r="BE130" s="33"/>
      <c r="BF130" s="33"/>
      <c r="BG130" s="33"/>
      <c r="BH130" s="33"/>
      <c r="BI130" s="33"/>
      <c r="BJ130" s="33"/>
      <c r="BK130" s="33"/>
      <c r="BL130" s="33"/>
      <c r="BM130" s="33"/>
      <c r="BN130" s="33"/>
      <c r="BO130" s="33"/>
      <c r="BP130" s="33"/>
      <c r="BQ130" s="33"/>
      <c r="BR130" s="33"/>
      <c r="BS130" s="33"/>
      <c r="BT130" s="33"/>
      <c r="BU130" s="33"/>
      <c r="BV130" s="33"/>
      <c r="BW130" s="33"/>
      <c r="BX130" s="33"/>
      <c r="BY130" s="33"/>
      <c r="BZ130" s="33"/>
      <c r="CA130" s="33"/>
      <c r="CB130" s="33"/>
      <c r="CC130" s="33"/>
      <c r="CD130" s="33"/>
      <c r="CE130" s="33"/>
      <c r="CF130" s="33"/>
      <c r="CG130" s="33"/>
      <c r="CH130" s="33"/>
      <c r="CI130" s="33"/>
      <c r="CJ130" s="33"/>
      <c r="CK130" s="33"/>
      <c r="CL130" s="33"/>
      <c r="CM130" s="33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/>
      <c r="CZ130" s="33"/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/>
      <c r="DQ130" s="33"/>
      <c r="DR130" s="33"/>
      <c r="DS130" s="33"/>
      <c r="DT130" s="33"/>
      <c r="DU130" s="33"/>
      <c r="DV130" s="33"/>
      <c r="DW130" s="33"/>
      <c r="DX130" s="33"/>
      <c r="DY130" s="33"/>
      <c r="DZ130" s="33"/>
      <c r="EA130" s="33"/>
      <c r="EB130" s="33"/>
      <c r="EC130" s="33"/>
      <c r="ED130" s="33"/>
      <c r="EE130" s="33"/>
      <c r="EF130" s="33"/>
      <c r="EG130" s="33"/>
      <c r="EH130" s="33"/>
      <c r="EI130" s="33"/>
      <c r="EJ130" s="33"/>
      <c r="EK130" s="33"/>
    </row>
    <row r="131" spans="2:141" s="34" customFormat="1" ht="14.25" hidden="1" outlineLevel="1" x14ac:dyDescent="0.2">
      <c r="B131" s="28">
        <v>9.17</v>
      </c>
      <c r="C131" s="29" t="s">
        <v>157</v>
      </c>
      <c r="D131" s="50" t="s">
        <v>218</v>
      </c>
      <c r="E131" s="30">
        <v>0</v>
      </c>
      <c r="F131" s="31">
        <f t="shared" si="112"/>
        <v>45859</v>
      </c>
      <c r="G131" s="31">
        <f t="shared" si="111"/>
        <v>45860</v>
      </c>
      <c r="H131" s="29">
        <f t="shared" si="110"/>
        <v>2</v>
      </c>
      <c r="I131" s="32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3"/>
      <c r="BC131" s="33"/>
      <c r="BD131" s="33"/>
      <c r="BE131" s="33"/>
      <c r="BF131" s="33"/>
      <c r="BG131" s="33"/>
      <c r="BH131" s="33"/>
      <c r="BI131" s="33"/>
      <c r="BJ131" s="33"/>
      <c r="BK131" s="33"/>
      <c r="BL131" s="33"/>
      <c r="BM131" s="33"/>
      <c r="BN131" s="33"/>
      <c r="BO131" s="33"/>
      <c r="BP131" s="33"/>
      <c r="BQ131" s="33"/>
      <c r="BR131" s="33"/>
      <c r="BS131" s="33"/>
      <c r="BT131" s="33"/>
      <c r="BU131" s="33"/>
      <c r="BV131" s="33"/>
      <c r="BW131" s="33"/>
      <c r="BX131" s="33"/>
      <c r="BY131" s="33"/>
      <c r="BZ131" s="33"/>
      <c r="CA131" s="33"/>
      <c r="CB131" s="33"/>
      <c r="CC131" s="33"/>
      <c r="CD131" s="33"/>
      <c r="CE131" s="33"/>
      <c r="CF131" s="33"/>
      <c r="CG131" s="33"/>
      <c r="CH131" s="33"/>
      <c r="CI131" s="33"/>
      <c r="CJ131" s="33"/>
      <c r="CK131" s="33"/>
      <c r="CL131" s="33"/>
      <c r="CM131" s="33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/>
      <c r="CZ131" s="33"/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/>
      <c r="DQ131" s="33"/>
      <c r="DR131" s="33"/>
      <c r="DS131" s="33"/>
      <c r="DT131" s="33"/>
      <c r="DU131" s="33"/>
      <c r="DV131" s="33"/>
      <c r="DW131" s="33"/>
      <c r="DX131" s="33"/>
      <c r="DY131" s="33"/>
      <c r="DZ131" s="33"/>
      <c r="EA131" s="33"/>
      <c r="EB131" s="33"/>
      <c r="EC131" s="33"/>
      <c r="ED131" s="33"/>
      <c r="EE131" s="33"/>
      <c r="EF131" s="33"/>
      <c r="EG131" s="33"/>
      <c r="EH131" s="33"/>
      <c r="EI131" s="33"/>
      <c r="EJ131" s="33"/>
      <c r="EK131" s="33"/>
    </row>
    <row r="132" spans="2:141" s="34" customFormat="1" ht="14.25" hidden="1" outlineLevel="1" x14ac:dyDescent="0.2">
      <c r="B132" s="36">
        <v>9.18</v>
      </c>
      <c r="C132" s="29" t="s">
        <v>158</v>
      </c>
      <c r="D132" s="50" t="s">
        <v>218</v>
      </c>
      <c r="E132" s="30">
        <v>0</v>
      </c>
      <c r="F132" s="31">
        <f t="shared" si="112"/>
        <v>45860</v>
      </c>
      <c r="G132" s="31">
        <f t="shared" si="111"/>
        <v>45861</v>
      </c>
      <c r="H132" s="29">
        <f t="shared" si="110"/>
        <v>2</v>
      </c>
      <c r="I132" s="32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33"/>
      <c r="BP132" s="33"/>
      <c r="BQ132" s="33"/>
      <c r="BR132" s="33"/>
      <c r="BS132" s="33"/>
      <c r="BT132" s="33"/>
      <c r="BU132" s="33"/>
      <c r="BV132" s="33"/>
      <c r="BW132" s="33"/>
      <c r="BX132" s="33"/>
      <c r="BY132" s="33"/>
      <c r="BZ132" s="33"/>
      <c r="CA132" s="33"/>
      <c r="CB132" s="33"/>
      <c r="CC132" s="33"/>
      <c r="CD132" s="33"/>
      <c r="CE132" s="33"/>
      <c r="CF132" s="33"/>
      <c r="CG132" s="33"/>
      <c r="CH132" s="33"/>
      <c r="CI132" s="33"/>
      <c r="CJ132" s="33"/>
      <c r="CK132" s="33"/>
      <c r="CL132" s="33"/>
      <c r="CM132" s="33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/>
      <c r="CZ132" s="33"/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/>
      <c r="DQ132" s="33"/>
      <c r="DR132" s="33"/>
      <c r="DS132" s="33"/>
      <c r="DT132" s="33"/>
      <c r="DU132" s="33"/>
      <c r="DV132" s="33"/>
      <c r="DW132" s="33"/>
      <c r="DX132" s="33"/>
      <c r="DY132" s="33"/>
      <c r="DZ132" s="33"/>
      <c r="EA132" s="33"/>
      <c r="EB132" s="33"/>
      <c r="EC132" s="33"/>
      <c r="ED132" s="33"/>
      <c r="EE132" s="33"/>
      <c r="EF132" s="33"/>
      <c r="EG132" s="33"/>
      <c r="EH132" s="33"/>
      <c r="EI132" s="33"/>
      <c r="EJ132" s="33"/>
      <c r="EK132" s="33"/>
    </row>
    <row r="133" spans="2:141" s="34" customFormat="1" ht="14.25" hidden="1" outlineLevel="1" x14ac:dyDescent="0.2">
      <c r="B133" s="28">
        <v>9.19</v>
      </c>
      <c r="C133" s="29" t="s">
        <v>159</v>
      </c>
      <c r="D133" s="50" t="s">
        <v>218</v>
      </c>
      <c r="E133" s="30">
        <v>0</v>
      </c>
      <c r="F133" s="31">
        <f t="shared" si="112"/>
        <v>45861</v>
      </c>
      <c r="G133" s="31">
        <f t="shared" si="111"/>
        <v>45862</v>
      </c>
      <c r="H133" s="29">
        <f t="shared" si="110"/>
        <v>2</v>
      </c>
      <c r="I133" s="32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3"/>
      <c r="BG133" s="33"/>
      <c r="BH133" s="33"/>
      <c r="BI133" s="33"/>
      <c r="BJ133" s="33"/>
      <c r="BK133" s="33"/>
      <c r="BL133" s="33"/>
      <c r="BM133" s="33"/>
      <c r="BN133" s="33"/>
      <c r="BO133" s="33"/>
      <c r="BP133" s="33"/>
      <c r="BQ133" s="33"/>
      <c r="BR133" s="33"/>
      <c r="BS133" s="33"/>
      <c r="BT133" s="33"/>
      <c r="BU133" s="33"/>
      <c r="BV133" s="33"/>
      <c r="BW133" s="33"/>
      <c r="BX133" s="33"/>
      <c r="BY133" s="33"/>
      <c r="BZ133" s="33"/>
      <c r="CA133" s="33"/>
      <c r="CB133" s="33"/>
      <c r="CC133" s="33"/>
      <c r="CD133" s="33"/>
      <c r="CE133" s="33"/>
      <c r="CF133" s="33"/>
      <c r="CG133" s="33"/>
      <c r="CH133" s="33"/>
      <c r="CI133" s="33"/>
      <c r="CJ133" s="33"/>
      <c r="CK133" s="33"/>
      <c r="CL133" s="33"/>
      <c r="CM133" s="33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/>
      <c r="CZ133" s="33"/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/>
      <c r="DQ133" s="33"/>
      <c r="DR133" s="33"/>
      <c r="DS133" s="33"/>
      <c r="DT133" s="33"/>
      <c r="DU133" s="33"/>
      <c r="DV133" s="33"/>
      <c r="DW133" s="33"/>
      <c r="DX133" s="33"/>
      <c r="DY133" s="33"/>
      <c r="DZ133" s="33"/>
      <c r="EA133" s="33"/>
      <c r="EB133" s="33"/>
      <c r="EC133" s="33"/>
      <c r="ED133" s="33"/>
      <c r="EE133" s="33"/>
      <c r="EF133" s="33"/>
      <c r="EG133" s="33"/>
      <c r="EH133" s="33"/>
      <c r="EI133" s="33"/>
      <c r="EJ133" s="33"/>
      <c r="EK133" s="33"/>
    </row>
    <row r="134" spans="2:141" s="34" customFormat="1" ht="14.25" hidden="1" outlineLevel="1" x14ac:dyDescent="0.2">
      <c r="B134" s="36">
        <v>9.1999999999999993</v>
      </c>
      <c r="C134" s="29" t="s">
        <v>160</v>
      </c>
      <c r="D134" s="50" t="s">
        <v>218</v>
      </c>
      <c r="E134" s="30">
        <v>0</v>
      </c>
      <c r="F134" s="31">
        <f t="shared" si="112"/>
        <v>45862</v>
      </c>
      <c r="G134" s="31">
        <f t="shared" si="111"/>
        <v>45863</v>
      </c>
      <c r="H134" s="29">
        <f t="shared" si="110"/>
        <v>2</v>
      </c>
      <c r="I134" s="32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33"/>
      <c r="BR134" s="33"/>
      <c r="BS134" s="33"/>
      <c r="BT134" s="33"/>
      <c r="BU134" s="33"/>
      <c r="BV134" s="33"/>
      <c r="BW134" s="33"/>
      <c r="BX134" s="33"/>
      <c r="BY134" s="33"/>
      <c r="BZ134" s="33"/>
      <c r="CA134" s="33"/>
      <c r="CB134" s="33"/>
      <c r="CC134" s="33"/>
      <c r="CD134" s="33"/>
      <c r="CE134" s="33"/>
      <c r="CF134" s="33"/>
      <c r="CG134" s="33"/>
      <c r="CH134" s="33"/>
      <c r="CI134" s="33"/>
      <c r="CJ134" s="33"/>
      <c r="CK134" s="33"/>
      <c r="CL134" s="33"/>
      <c r="CM134" s="33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/>
      <c r="CZ134" s="33"/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/>
      <c r="DQ134" s="33"/>
      <c r="DR134" s="33"/>
      <c r="DS134" s="33"/>
      <c r="DT134" s="33"/>
      <c r="DU134" s="33"/>
      <c r="DV134" s="33"/>
      <c r="DW134" s="33"/>
      <c r="DX134" s="33"/>
      <c r="DY134" s="33"/>
      <c r="DZ134" s="33"/>
      <c r="EA134" s="33"/>
      <c r="EB134" s="33"/>
      <c r="EC134" s="33"/>
      <c r="ED134" s="33"/>
      <c r="EE134" s="33"/>
      <c r="EF134" s="33"/>
      <c r="EG134" s="33"/>
      <c r="EH134" s="33"/>
      <c r="EI134" s="33"/>
      <c r="EJ134" s="33"/>
      <c r="EK134" s="33"/>
    </row>
    <row r="135" spans="2:141" s="34" customFormat="1" ht="14.25" hidden="1" outlineLevel="1" x14ac:dyDescent="0.2">
      <c r="B135" s="28">
        <v>9.2100000000000009</v>
      </c>
      <c r="C135" s="29" t="s">
        <v>161</v>
      </c>
      <c r="D135" s="50" t="s">
        <v>218</v>
      </c>
      <c r="E135" s="30">
        <v>0</v>
      </c>
      <c r="F135" s="31">
        <f t="shared" si="112"/>
        <v>45863</v>
      </c>
      <c r="G135" s="31">
        <f t="shared" si="111"/>
        <v>45864</v>
      </c>
      <c r="H135" s="29">
        <f t="shared" si="110"/>
        <v>2</v>
      </c>
      <c r="I135" s="32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3"/>
      <c r="BP135" s="33"/>
      <c r="BQ135" s="33"/>
      <c r="BR135" s="33"/>
      <c r="BS135" s="33"/>
      <c r="BT135" s="33"/>
      <c r="BU135" s="33"/>
      <c r="BV135" s="33"/>
      <c r="BW135" s="33"/>
      <c r="BX135" s="33"/>
      <c r="BY135" s="33"/>
      <c r="BZ135" s="33"/>
      <c r="CA135" s="33"/>
      <c r="CB135" s="33"/>
      <c r="CC135" s="33"/>
      <c r="CD135" s="33"/>
      <c r="CE135" s="33"/>
      <c r="CF135" s="33"/>
      <c r="CG135" s="33"/>
      <c r="CH135" s="33"/>
      <c r="CI135" s="33"/>
      <c r="CJ135" s="33"/>
      <c r="CK135" s="33"/>
      <c r="CL135" s="33"/>
      <c r="CM135" s="33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/>
      <c r="CZ135" s="33"/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/>
      <c r="DQ135" s="33"/>
      <c r="DR135" s="33"/>
      <c r="DS135" s="33"/>
      <c r="DT135" s="33"/>
      <c r="DU135" s="33"/>
      <c r="DV135" s="33"/>
      <c r="DW135" s="33"/>
      <c r="DX135" s="33"/>
      <c r="DY135" s="33"/>
      <c r="DZ135" s="33"/>
      <c r="EA135" s="33"/>
      <c r="EB135" s="33"/>
      <c r="EC135" s="33"/>
      <c r="ED135" s="33"/>
      <c r="EE135" s="33"/>
      <c r="EF135" s="33"/>
      <c r="EG135" s="33"/>
      <c r="EH135" s="33"/>
      <c r="EI135" s="33"/>
      <c r="EJ135" s="33"/>
      <c r="EK135" s="33"/>
    </row>
    <row r="136" spans="2:141" s="34" customFormat="1" ht="14.25" hidden="1" outlineLevel="1" x14ac:dyDescent="0.2">
      <c r="B136" s="36">
        <v>9.2200000000000006</v>
      </c>
      <c r="C136" s="29" t="s">
        <v>162</v>
      </c>
      <c r="D136" s="50" t="s">
        <v>218</v>
      </c>
      <c r="E136" s="30">
        <v>0</v>
      </c>
      <c r="F136" s="31">
        <f t="shared" si="112"/>
        <v>45864</v>
      </c>
      <c r="G136" s="31">
        <f t="shared" si="111"/>
        <v>45865</v>
      </c>
      <c r="H136" s="29">
        <f t="shared" si="110"/>
        <v>2</v>
      </c>
      <c r="I136" s="32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3"/>
      <c r="BC136" s="33"/>
      <c r="BD136" s="33"/>
      <c r="BE136" s="33"/>
      <c r="BF136" s="33"/>
      <c r="BG136" s="33"/>
      <c r="BH136" s="33"/>
      <c r="BI136" s="33"/>
      <c r="BJ136" s="33"/>
      <c r="BK136" s="33"/>
      <c r="BL136" s="33"/>
      <c r="BM136" s="33"/>
      <c r="BN136" s="33"/>
      <c r="BO136" s="33"/>
      <c r="BP136" s="33"/>
      <c r="BQ136" s="33"/>
      <c r="BR136" s="33"/>
      <c r="BS136" s="33"/>
      <c r="BT136" s="33"/>
      <c r="BU136" s="33"/>
      <c r="BV136" s="33"/>
      <c r="BW136" s="33"/>
      <c r="BX136" s="33"/>
      <c r="BY136" s="33"/>
      <c r="BZ136" s="33"/>
      <c r="CA136" s="33"/>
      <c r="CB136" s="33"/>
      <c r="CC136" s="33"/>
      <c r="CD136" s="33"/>
      <c r="CE136" s="33"/>
      <c r="CF136" s="33"/>
      <c r="CG136" s="33"/>
      <c r="CH136" s="33"/>
      <c r="CI136" s="33"/>
      <c r="CJ136" s="33"/>
      <c r="CK136" s="33"/>
      <c r="CL136" s="33"/>
      <c r="CM136" s="33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/>
      <c r="CZ136" s="33"/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/>
      <c r="DQ136" s="33"/>
      <c r="DR136" s="33"/>
      <c r="DS136" s="33"/>
      <c r="DT136" s="33"/>
      <c r="DU136" s="33"/>
      <c r="DV136" s="33"/>
      <c r="DW136" s="33"/>
      <c r="DX136" s="33"/>
      <c r="DY136" s="33"/>
      <c r="DZ136" s="33"/>
      <c r="EA136" s="33"/>
      <c r="EB136" s="33"/>
      <c r="EC136" s="33"/>
      <c r="ED136" s="33"/>
      <c r="EE136" s="33"/>
      <c r="EF136" s="33"/>
      <c r="EG136" s="33"/>
      <c r="EH136" s="33"/>
      <c r="EI136" s="33"/>
      <c r="EJ136" s="33"/>
      <c r="EK136" s="33"/>
    </row>
    <row r="137" spans="2:141" s="55" customFormat="1" ht="14.25" collapsed="1" x14ac:dyDescent="0.2">
      <c r="B137" s="48">
        <v>10</v>
      </c>
      <c r="C137" s="49" t="s">
        <v>163</v>
      </c>
      <c r="D137" s="50" t="s">
        <v>218</v>
      </c>
      <c r="E137" s="51"/>
      <c r="F137" s="52">
        <f>F138</f>
        <v>45865</v>
      </c>
      <c r="G137" s="52">
        <f>G155</f>
        <v>45883</v>
      </c>
      <c r="H137" s="50">
        <f>G137-F137+1</f>
        <v>19</v>
      </c>
      <c r="I137" s="53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54"/>
      <c r="AD137" s="54"/>
      <c r="AE137" s="54"/>
      <c r="AF137" s="54"/>
      <c r="AG137" s="54"/>
      <c r="AH137" s="54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  <c r="BJ137" s="54"/>
      <c r="BK137" s="54"/>
      <c r="BL137" s="54"/>
      <c r="BM137" s="54"/>
      <c r="BN137" s="54"/>
      <c r="BO137" s="54"/>
      <c r="BP137" s="54"/>
      <c r="BQ137" s="54"/>
      <c r="BR137" s="54"/>
      <c r="BS137" s="54"/>
      <c r="BT137" s="54"/>
      <c r="BU137" s="54"/>
      <c r="BV137" s="54"/>
      <c r="BW137" s="54"/>
      <c r="BX137" s="54"/>
      <c r="BY137" s="54"/>
      <c r="BZ137" s="54"/>
      <c r="CA137" s="54"/>
      <c r="CB137" s="54"/>
      <c r="CC137" s="54"/>
      <c r="CD137" s="54"/>
      <c r="CE137" s="54"/>
      <c r="CF137" s="54"/>
      <c r="CG137" s="54"/>
      <c r="CH137" s="54"/>
      <c r="CI137" s="54"/>
      <c r="CJ137" s="54"/>
      <c r="CK137" s="54"/>
      <c r="CL137" s="54"/>
      <c r="CM137" s="54"/>
      <c r="CN137" s="54"/>
      <c r="CO137" s="54"/>
      <c r="CP137" s="54"/>
      <c r="CQ137" s="54"/>
      <c r="CR137" s="54"/>
      <c r="CS137" s="54"/>
      <c r="CT137" s="54"/>
      <c r="CU137" s="54"/>
      <c r="CV137" s="54"/>
      <c r="CW137" s="54"/>
      <c r="CX137" s="54"/>
      <c r="CY137" s="54"/>
      <c r="CZ137" s="54"/>
      <c r="DA137" s="54"/>
      <c r="DB137" s="54"/>
      <c r="DC137" s="54"/>
      <c r="DD137" s="54"/>
      <c r="DE137" s="54"/>
      <c r="DF137" s="54"/>
      <c r="DG137" s="54"/>
      <c r="DH137" s="54"/>
      <c r="DI137" s="54"/>
      <c r="DJ137" s="54"/>
      <c r="DK137" s="54"/>
      <c r="DL137" s="54"/>
      <c r="DM137" s="54"/>
      <c r="DN137" s="54"/>
      <c r="DO137" s="54"/>
      <c r="DP137" s="54"/>
      <c r="DQ137" s="54"/>
      <c r="DR137" s="54"/>
      <c r="DS137" s="54"/>
      <c r="DT137" s="54"/>
      <c r="DU137" s="54"/>
      <c r="DV137" s="54"/>
      <c r="DW137" s="54"/>
      <c r="DX137" s="54"/>
      <c r="DY137" s="54"/>
      <c r="DZ137" s="54"/>
      <c r="EA137" s="54"/>
      <c r="EB137" s="54"/>
      <c r="EC137" s="54"/>
      <c r="ED137" s="54"/>
      <c r="EE137" s="54"/>
      <c r="EF137" s="54"/>
      <c r="EG137" s="54"/>
      <c r="EH137" s="54"/>
      <c r="EI137" s="54"/>
      <c r="EJ137" s="54"/>
      <c r="EK137" s="54"/>
    </row>
    <row r="138" spans="2:141" s="34" customFormat="1" ht="14.25" hidden="1" outlineLevel="1" x14ac:dyDescent="0.2">
      <c r="B138" s="28">
        <v>10.1</v>
      </c>
      <c r="C138" s="29" t="s">
        <v>164</v>
      </c>
      <c r="D138" s="50" t="s">
        <v>218</v>
      </c>
      <c r="E138" s="30">
        <v>0</v>
      </c>
      <c r="F138" s="31">
        <f>G136</f>
        <v>45865</v>
      </c>
      <c r="G138" s="31">
        <f>F138+1</f>
        <v>45866</v>
      </c>
      <c r="H138" s="29">
        <f t="shared" ref="H138:H144" si="113">G138-F138+1</f>
        <v>2</v>
      </c>
      <c r="I138" s="32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3"/>
      <c r="BC138" s="33"/>
      <c r="BD138" s="33"/>
      <c r="BE138" s="33"/>
      <c r="BF138" s="33"/>
      <c r="BG138" s="33"/>
      <c r="BH138" s="33"/>
      <c r="BI138" s="33"/>
      <c r="BJ138" s="33"/>
      <c r="BK138" s="33"/>
      <c r="BL138" s="33"/>
      <c r="BM138" s="33"/>
      <c r="BN138" s="33"/>
      <c r="BO138" s="33"/>
      <c r="BP138" s="33"/>
      <c r="BQ138" s="33"/>
      <c r="BR138" s="33"/>
      <c r="BS138" s="33"/>
      <c r="BT138" s="33"/>
      <c r="BU138" s="33"/>
      <c r="BV138" s="33"/>
      <c r="BW138" s="33"/>
      <c r="BX138" s="33"/>
      <c r="BY138" s="33"/>
      <c r="BZ138" s="33"/>
      <c r="CA138" s="33"/>
      <c r="CB138" s="33"/>
      <c r="CC138" s="33"/>
      <c r="CD138" s="33"/>
      <c r="CE138" s="33"/>
      <c r="CF138" s="33"/>
      <c r="CG138" s="33"/>
      <c r="CH138" s="33"/>
      <c r="CI138" s="33"/>
      <c r="CJ138" s="33"/>
      <c r="CK138" s="33"/>
      <c r="CL138" s="33"/>
      <c r="CM138" s="33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/>
      <c r="CZ138" s="33"/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/>
      <c r="DQ138" s="33"/>
      <c r="DR138" s="33"/>
      <c r="DS138" s="33"/>
      <c r="DT138" s="33"/>
      <c r="DU138" s="33"/>
      <c r="DV138" s="33"/>
      <c r="DW138" s="33"/>
      <c r="DX138" s="33"/>
      <c r="DY138" s="33"/>
      <c r="DZ138" s="33"/>
      <c r="EA138" s="33"/>
      <c r="EB138" s="33"/>
      <c r="EC138" s="33"/>
      <c r="ED138" s="33"/>
      <c r="EE138" s="33"/>
      <c r="EF138" s="33"/>
      <c r="EG138" s="33"/>
      <c r="EH138" s="33"/>
      <c r="EI138" s="33"/>
      <c r="EJ138" s="33"/>
      <c r="EK138" s="33"/>
    </row>
    <row r="139" spans="2:141" s="34" customFormat="1" ht="14.25" hidden="1" outlineLevel="1" x14ac:dyDescent="0.2">
      <c r="B139" s="28">
        <v>10.199999999999999</v>
      </c>
      <c r="C139" s="29" t="s">
        <v>165</v>
      </c>
      <c r="D139" s="50" t="s">
        <v>218</v>
      </c>
      <c r="E139" s="30">
        <v>0</v>
      </c>
      <c r="F139" s="31">
        <f>G138</f>
        <v>45866</v>
      </c>
      <c r="G139" s="31">
        <f t="shared" ref="G139:G155" si="114">F139+1</f>
        <v>45867</v>
      </c>
      <c r="H139" s="29">
        <f t="shared" si="113"/>
        <v>2</v>
      </c>
      <c r="I139" s="32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3"/>
      <c r="BC139" s="33"/>
      <c r="BD139" s="33"/>
      <c r="BE139" s="33"/>
      <c r="BF139" s="33"/>
      <c r="BG139" s="33"/>
      <c r="BH139" s="33"/>
      <c r="BI139" s="33"/>
      <c r="BJ139" s="33"/>
      <c r="BK139" s="33"/>
      <c r="BL139" s="33"/>
      <c r="BM139" s="33"/>
      <c r="BN139" s="33"/>
      <c r="BO139" s="33"/>
      <c r="BP139" s="33"/>
      <c r="BQ139" s="33"/>
      <c r="BR139" s="33"/>
      <c r="BS139" s="33"/>
      <c r="BT139" s="33"/>
      <c r="BU139" s="33"/>
      <c r="BV139" s="33"/>
      <c r="BW139" s="33"/>
      <c r="BX139" s="33"/>
      <c r="BY139" s="33"/>
      <c r="BZ139" s="33"/>
      <c r="CA139" s="33"/>
      <c r="CB139" s="33"/>
      <c r="CC139" s="33"/>
      <c r="CD139" s="33"/>
      <c r="CE139" s="33"/>
      <c r="CF139" s="33"/>
      <c r="CG139" s="33"/>
      <c r="CH139" s="33"/>
      <c r="CI139" s="33"/>
      <c r="CJ139" s="33"/>
      <c r="CK139" s="33"/>
      <c r="CL139" s="33"/>
      <c r="CM139" s="33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/>
      <c r="CZ139" s="33"/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/>
      <c r="DQ139" s="33"/>
      <c r="DR139" s="33"/>
      <c r="DS139" s="33"/>
      <c r="DT139" s="33"/>
      <c r="DU139" s="33"/>
      <c r="DV139" s="33"/>
      <c r="DW139" s="33"/>
      <c r="DX139" s="33"/>
      <c r="DY139" s="33"/>
      <c r="DZ139" s="33"/>
      <c r="EA139" s="33"/>
      <c r="EB139" s="33"/>
      <c r="EC139" s="33"/>
      <c r="ED139" s="33"/>
      <c r="EE139" s="33"/>
      <c r="EF139" s="33"/>
      <c r="EG139" s="33"/>
      <c r="EH139" s="33"/>
      <c r="EI139" s="33"/>
      <c r="EJ139" s="33"/>
      <c r="EK139" s="33"/>
    </row>
    <row r="140" spans="2:141" s="34" customFormat="1" ht="14.25" hidden="1" outlineLevel="1" x14ac:dyDescent="0.2">
      <c r="B140" s="28">
        <v>10.3</v>
      </c>
      <c r="C140" s="29" t="s">
        <v>166</v>
      </c>
      <c r="D140" s="50" t="s">
        <v>218</v>
      </c>
      <c r="E140" s="30">
        <v>0</v>
      </c>
      <c r="F140" s="31">
        <f t="shared" ref="F140:F155" si="115">G139</f>
        <v>45867</v>
      </c>
      <c r="G140" s="31">
        <f t="shared" si="114"/>
        <v>45868</v>
      </c>
      <c r="H140" s="29">
        <f t="shared" si="113"/>
        <v>2</v>
      </c>
      <c r="I140" s="32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3"/>
      <c r="BC140" s="33"/>
      <c r="BD140" s="33"/>
      <c r="BE140" s="33"/>
      <c r="BF140" s="33"/>
      <c r="BG140" s="33"/>
      <c r="BH140" s="33"/>
      <c r="BI140" s="33"/>
      <c r="BJ140" s="33"/>
      <c r="BK140" s="33"/>
      <c r="BL140" s="33"/>
      <c r="BM140" s="33"/>
      <c r="BN140" s="33"/>
      <c r="BO140" s="33"/>
      <c r="BP140" s="33"/>
      <c r="BQ140" s="33"/>
      <c r="BR140" s="33"/>
      <c r="BS140" s="33"/>
      <c r="BT140" s="33"/>
      <c r="BU140" s="33"/>
      <c r="BV140" s="33"/>
      <c r="BW140" s="33"/>
      <c r="BX140" s="33"/>
      <c r="BY140" s="33"/>
      <c r="BZ140" s="33"/>
      <c r="CA140" s="33"/>
      <c r="CB140" s="33"/>
      <c r="CC140" s="33"/>
      <c r="CD140" s="33"/>
      <c r="CE140" s="33"/>
      <c r="CF140" s="33"/>
      <c r="CG140" s="33"/>
      <c r="CH140" s="33"/>
      <c r="CI140" s="33"/>
      <c r="CJ140" s="33"/>
      <c r="CK140" s="33"/>
      <c r="CL140" s="33"/>
      <c r="CM140" s="33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/>
      <c r="CZ140" s="33"/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/>
      <c r="DQ140" s="33"/>
      <c r="DR140" s="33"/>
      <c r="DS140" s="33"/>
      <c r="DT140" s="33"/>
      <c r="DU140" s="33"/>
      <c r="DV140" s="33"/>
      <c r="DW140" s="33"/>
      <c r="DX140" s="33"/>
      <c r="DY140" s="33"/>
      <c r="DZ140" s="33"/>
      <c r="EA140" s="33"/>
      <c r="EB140" s="33"/>
      <c r="EC140" s="33"/>
      <c r="ED140" s="33"/>
      <c r="EE140" s="33"/>
      <c r="EF140" s="33"/>
      <c r="EG140" s="33"/>
      <c r="EH140" s="33"/>
      <c r="EI140" s="33"/>
      <c r="EJ140" s="33"/>
      <c r="EK140" s="33"/>
    </row>
    <row r="141" spans="2:141" s="34" customFormat="1" ht="14.25" hidden="1" outlineLevel="1" x14ac:dyDescent="0.2">
      <c r="B141" s="28">
        <v>10.4</v>
      </c>
      <c r="C141" s="29" t="s">
        <v>167</v>
      </c>
      <c r="D141" s="50" t="s">
        <v>218</v>
      </c>
      <c r="E141" s="30">
        <v>0</v>
      </c>
      <c r="F141" s="31">
        <f t="shared" si="115"/>
        <v>45868</v>
      </c>
      <c r="G141" s="31">
        <f t="shared" si="114"/>
        <v>45869</v>
      </c>
      <c r="H141" s="29">
        <f t="shared" si="113"/>
        <v>2</v>
      </c>
      <c r="I141" s="32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3"/>
      <c r="BC141" s="33"/>
      <c r="BD141" s="33"/>
      <c r="BE141" s="33"/>
      <c r="BF141" s="33"/>
      <c r="BG141" s="33"/>
      <c r="BH141" s="33"/>
      <c r="BI141" s="33"/>
      <c r="BJ141" s="33"/>
      <c r="BK141" s="33"/>
      <c r="BL141" s="33"/>
      <c r="BM141" s="33"/>
      <c r="BN141" s="33"/>
      <c r="BO141" s="33"/>
      <c r="BP141" s="33"/>
      <c r="BQ141" s="33"/>
      <c r="BR141" s="33"/>
      <c r="BS141" s="33"/>
      <c r="BT141" s="33"/>
      <c r="BU141" s="33"/>
      <c r="BV141" s="33"/>
      <c r="BW141" s="33"/>
      <c r="BX141" s="33"/>
      <c r="BY141" s="33"/>
      <c r="BZ141" s="33"/>
      <c r="CA141" s="33"/>
      <c r="CB141" s="33"/>
      <c r="CC141" s="33"/>
      <c r="CD141" s="33"/>
      <c r="CE141" s="33"/>
      <c r="CF141" s="33"/>
      <c r="CG141" s="33"/>
      <c r="CH141" s="33"/>
      <c r="CI141" s="33"/>
      <c r="CJ141" s="33"/>
      <c r="CK141" s="33"/>
      <c r="CL141" s="33"/>
      <c r="CM141" s="33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/>
      <c r="CZ141" s="33"/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/>
      <c r="DQ141" s="33"/>
      <c r="DR141" s="33"/>
      <c r="DS141" s="33"/>
      <c r="DT141" s="33"/>
      <c r="DU141" s="33"/>
      <c r="DV141" s="33"/>
      <c r="DW141" s="33"/>
      <c r="DX141" s="33"/>
      <c r="DY141" s="33"/>
      <c r="DZ141" s="33"/>
      <c r="EA141" s="33"/>
      <c r="EB141" s="33"/>
      <c r="EC141" s="33"/>
      <c r="ED141" s="33"/>
      <c r="EE141" s="33"/>
      <c r="EF141" s="33"/>
      <c r="EG141" s="33"/>
      <c r="EH141" s="33"/>
      <c r="EI141" s="33"/>
      <c r="EJ141" s="33"/>
      <c r="EK141" s="33"/>
    </row>
    <row r="142" spans="2:141" s="34" customFormat="1" ht="14.25" hidden="1" outlineLevel="1" x14ac:dyDescent="0.2">
      <c r="B142" s="28">
        <v>10.5</v>
      </c>
      <c r="C142" s="29" t="s">
        <v>168</v>
      </c>
      <c r="D142" s="50" t="s">
        <v>218</v>
      </c>
      <c r="E142" s="30">
        <v>0</v>
      </c>
      <c r="F142" s="31">
        <f t="shared" si="115"/>
        <v>45869</v>
      </c>
      <c r="G142" s="31">
        <f t="shared" si="114"/>
        <v>45870</v>
      </c>
      <c r="H142" s="29">
        <f t="shared" si="113"/>
        <v>2</v>
      </c>
      <c r="I142" s="32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33"/>
      <c r="BC142" s="33"/>
      <c r="BD142" s="33"/>
      <c r="BE142" s="33"/>
      <c r="BF142" s="33"/>
      <c r="BG142" s="33"/>
      <c r="BH142" s="33"/>
      <c r="BI142" s="33"/>
      <c r="BJ142" s="33"/>
      <c r="BK142" s="33"/>
      <c r="BL142" s="33"/>
      <c r="BM142" s="33"/>
      <c r="BN142" s="33"/>
      <c r="BO142" s="33"/>
      <c r="BP142" s="33"/>
      <c r="BQ142" s="33"/>
      <c r="BR142" s="33"/>
      <c r="BS142" s="33"/>
      <c r="BT142" s="33"/>
      <c r="BU142" s="33"/>
      <c r="BV142" s="33"/>
      <c r="BW142" s="33"/>
      <c r="BX142" s="33"/>
      <c r="BY142" s="33"/>
      <c r="BZ142" s="33"/>
      <c r="CA142" s="33"/>
      <c r="CB142" s="33"/>
      <c r="CC142" s="33"/>
      <c r="CD142" s="33"/>
      <c r="CE142" s="33"/>
      <c r="CF142" s="33"/>
      <c r="CG142" s="33"/>
      <c r="CH142" s="33"/>
      <c r="CI142" s="33"/>
      <c r="CJ142" s="33"/>
      <c r="CK142" s="33"/>
      <c r="CL142" s="33"/>
      <c r="CM142" s="33"/>
      <c r="CN142" s="33"/>
      <c r="CO142" s="33"/>
      <c r="CP142" s="33"/>
      <c r="CQ142" s="33"/>
      <c r="CR142" s="33"/>
      <c r="CS142" s="33"/>
      <c r="CT142" s="33"/>
      <c r="CU142" s="33"/>
      <c r="CV142" s="33"/>
      <c r="CW142" s="33"/>
      <c r="CX142" s="33"/>
      <c r="CY142" s="33"/>
      <c r="CZ142" s="33"/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/>
      <c r="DQ142" s="33"/>
      <c r="DR142" s="33"/>
      <c r="DS142" s="33"/>
      <c r="DT142" s="33"/>
      <c r="DU142" s="33"/>
      <c r="DV142" s="33"/>
      <c r="DW142" s="33"/>
      <c r="DX142" s="33"/>
      <c r="DY142" s="33"/>
      <c r="DZ142" s="33"/>
      <c r="EA142" s="33"/>
      <c r="EB142" s="33"/>
      <c r="EC142" s="33"/>
      <c r="ED142" s="33"/>
      <c r="EE142" s="33"/>
      <c r="EF142" s="33"/>
      <c r="EG142" s="33"/>
      <c r="EH142" s="33"/>
      <c r="EI142" s="33"/>
      <c r="EJ142" s="33"/>
      <c r="EK142" s="33"/>
    </row>
    <row r="143" spans="2:141" s="34" customFormat="1" ht="14.25" hidden="1" outlineLevel="1" x14ac:dyDescent="0.2">
      <c r="B143" s="28">
        <v>10.6</v>
      </c>
      <c r="C143" s="29" t="s">
        <v>169</v>
      </c>
      <c r="D143" s="50" t="s">
        <v>218</v>
      </c>
      <c r="E143" s="30">
        <v>0</v>
      </c>
      <c r="F143" s="31">
        <f t="shared" si="115"/>
        <v>45870</v>
      </c>
      <c r="G143" s="31">
        <f t="shared" si="114"/>
        <v>45871</v>
      </c>
      <c r="H143" s="29">
        <f t="shared" si="113"/>
        <v>2</v>
      </c>
      <c r="I143" s="32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33"/>
      <c r="BC143" s="33"/>
      <c r="BD143" s="33"/>
      <c r="BE143" s="33"/>
      <c r="BF143" s="33"/>
      <c r="BG143" s="33"/>
      <c r="BH143" s="33"/>
      <c r="BI143" s="33"/>
      <c r="BJ143" s="33"/>
      <c r="BK143" s="33"/>
      <c r="BL143" s="33"/>
      <c r="BM143" s="33"/>
      <c r="BN143" s="33"/>
      <c r="BO143" s="33"/>
      <c r="BP143" s="33"/>
      <c r="BQ143" s="33"/>
      <c r="BR143" s="33"/>
      <c r="BS143" s="33"/>
      <c r="BT143" s="33"/>
      <c r="BU143" s="33"/>
      <c r="BV143" s="33"/>
      <c r="BW143" s="33"/>
      <c r="BX143" s="33"/>
      <c r="BY143" s="33"/>
      <c r="BZ143" s="33"/>
      <c r="CA143" s="33"/>
      <c r="CB143" s="33"/>
      <c r="CC143" s="33"/>
      <c r="CD143" s="33"/>
      <c r="CE143" s="33"/>
      <c r="CF143" s="33"/>
      <c r="CG143" s="33"/>
      <c r="CH143" s="33"/>
      <c r="CI143" s="33"/>
      <c r="CJ143" s="33"/>
      <c r="CK143" s="33"/>
      <c r="CL143" s="33"/>
      <c r="CM143" s="33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/>
      <c r="CZ143" s="33"/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/>
      <c r="DQ143" s="33"/>
      <c r="DR143" s="33"/>
      <c r="DS143" s="33"/>
      <c r="DT143" s="33"/>
      <c r="DU143" s="33"/>
      <c r="DV143" s="33"/>
      <c r="DW143" s="33"/>
      <c r="DX143" s="33"/>
      <c r="DY143" s="33"/>
      <c r="DZ143" s="33"/>
      <c r="EA143" s="33"/>
      <c r="EB143" s="33"/>
      <c r="EC143" s="33"/>
      <c r="ED143" s="33"/>
      <c r="EE143" s="33"/>
      <c r="EF143" s="33"/>
      <c r="EG143" s="33"/>
      <c r="EH143" s="33"/>
      <c r="EI143" s="33"/>
      <c r="EJ143" s="33"/>
      <c r="EK143" s="33"/>
    </row>
    <row r="144" spans="2:141" s="34" customFormat="1" ht="14.25" hidden="1" outlineLevel="1" x14ac:dyDescent="0.2">
      <c r="B144" s="28">
        <v>10.7</v>
      </c>
      <c r="C144" s="29" t="s">
        <v>170</v>
      </c>
      <c r="D144" s="50" t="s">
        <v>218</v>
      </c>
      <c r="E144" s="30">
        <v>0</v>
      </c>
      <c r="F144" s="31">
        <f t="shared" si="115"/>
        <v>45871</v>
      </c>
      <c r="G144" s="31">
        <f t="shared" si="114"/>
        <v>45872</v>
      </c>
      <c r="H144" s="29">
        <f t="shared" si="113"/>
        <v>2</v>
      </c>
      <c r="I144" s="32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33"/>
      <c r="BR144" s="33"/>
      <c r="BS144" s="33"/>
      <c r="BT144" s="33"/>
      <c r="BU144" s="33"/>
      <c r="BV144" s="33"/>
      <c r="BW144" s="33"/>
      <c r="BX144" s="33"/>
      <c r="BY144" s="33"/>
      <c r="BZ144" s="33"/>
      <c r="CA144" s="33"/>
      <c r="CB144" s="33"/>
      <c r="CC144" s="33"/>
      <c r="CD144" s="33"/>
      <c r="CE144" s="33"/>
      <c r="CF144" s="33"/>
      <c r="CG144" s="33"/>
      <c r="CH144" s="33"/>
      <c r="CI144" s="33"/>
      <c r="CJ144" s="33"/>
      <c r="CK144" s="33"/>
      <c r="CL144" s="33"/>
      <c r="CM144" s="33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/>
      <c r="CZ144" s="33"/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33"/>
      <c r="DQ144" s="33"/>
      <c r="DR144" s="33"/>
      <c r="DS144" s="33"/>
      <c r="DT144" s="33"/>
      <c r="DU144" s="33"/>
      <c r="DV144" s="33"/>
      <c r="DW144" s="33"/>
      <c r="DX144" s="33"/>
      <c r="DY144" s="33"/>
      <c r="DZ144" s="33"/>
      <c r="EA144" s="33"/>
      <c r="EB144" s="33"/>
      <c r="EC144" s="33"/>
      <c r="ED144" s="33"/>
      <c r="EE144" s="33"/>
      <c r="EF144" s="33"/>
      <c r="EG144" s="33"/>
      <c r="EH144" s="33"/>
      <c r="EI144" s="33"/>
      <c r="EJ144" s="33"/>
      <c r="EK144" s="33"/>
    </row>
    <row r="145" spans="2:141" s="34" customFormat="1" ht="14.25" hidden="1" outlineLevel="1" x14ac:dyDescent="0.2">
      <c r="B145" s="28">
        <v>10.8</v>
      </c>
      <c r="C145" s="29" t="s">
        <v>171</v>
      </c>
      <c r="D145" s="50" t="s">
        <v>218</v>
      </c>
      <c r="E145" s="30">
        <v>0</v>
      </c>
      <c r="F145" s="31">
        <f t="shared" si="115"/>
        <v>45872</v>
      </c>
      <c r="G145" s="31">
        <f t="shared" si="114"/>
        <v>45873</v>
      </c>
      <c r="H145" s="29">
        <f t="shared" si="110"/>
        <v>2</v>
      </c>
      <c r="I145" s="32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33"/>
      <c r="BR145" s="33"/>
      <c r="BS145" s="33"/>
      <c r="BT145" s="33"/>
      <c r="BU145" s="33"/>
      <c r="BV145" s="33"/>
      <c r="BW145" s="33"/>
      <c r="BX145" s="33"/>
      <c r="BY145" s="33"/>
      <c r="BZ145" s="33"/>
      <c r="CA145" s="33"/>
      <c r="CB145" s="33"/>
      <c r="CC145" s="33"/>
      <c r="CD145" s="33"/>
      <c r="CE145" s="33"/>
      <c r="CF145" s="33"/>
      <c r="CG145" s="33"/>
      <c r="CH145" s="33"/>
      <c r="CI145" s="33"/>
      <c r="CJ145" s="33"/>
      <c r="CK145" s="33"/>
      <c r="CL145" s="33"/>
      <c r="CM145" s="33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/>
      <c r="CZ145" s="33"/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33"/>
      <c r="DQ145" s="33"/>
      <c r="DR145" s="33"/>
      <c r="DS145" s="33"/>
      <c r="DT145" s="33"/>
      <c r="DU145" s="33"/>
      <c r="DV145" s="33"/>
      <c r="DW145" s="33"/>
      <c r="DX145" s="33"/>
      <c r="DY145" s="33"/>
      <c r="DZ145" s="33"/>
      <c r="EA145" s="33"/>
      <c r="EB145" s="33"/>
      <c r="EC145" s="33"/>
      <c r="ED145" s="33"/>
      <c r="EE145" s="33"/>
      <c r="EF145" s="33"/>
      <c r="EG145" s="33"/>
      <c r="EH145" s="33"/>
      <c r="EI145" s="33"/>
      <c r="EJ145" s="33"/>
      <c r="EK145" s="33"/>
    </row>
    <row r="146" spans="2:141" s="34" customFormat="1" ht="14.25" hidden="1" outlineLevel="1" x14ac:dyDescent="0.2">
      <c r="B146" s="28">
        <v>10.9</v>
      </c>
      <c r="C146" s="29" t="s">
        <v>172</v>
      </c>
      <c r="D146" s="50" t="s">
        <v>218</v>
      </c>
      <c r="E146" s="30">
        <v>0</v>
      </c>
      <c r="F146" s="31">
        <f t="shared" si="115"/>
        <v>45873</v>
      </c>
      <c r="G146" s="31">
        <f t="shared" si="114"/>
        <v>45874</v>
      </c>
      <c r="H146" s="29">
        <f t="shared" si="110"/>
        <v>2</v>
      </c>
      <c r="I146" s="32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33"/>
      <c r="BR146" s="33"/>
      <c r="BS146" s="33"/>
      <c r="BT146" s="33"/>
      <c r="BU146" s="33"/>
      <c r="BV146" s="33"/>
      <c r="BW146" s="33"/>
      <c r="BX146" s="33"/>
      <c r="BY146" s="33"/>
      <c r="BZ146" s="33"/>
      <c r="CA146" s="33"/>
      <c r="CB146" s="33"/>
      <c r="CC146" s="33"/>
      <c r="CD146" s="33"/>
      <c r="CE146" s="33"/>
      <c r="CF146" s="33"/>
      <c r="CG146" s="33"/>
      <c r="CH146" s="33"/>
      <c r="CI146" s="33"/>
      <c r="CJ146" s="33"/>
      <c r="CK146" s="33"/>
      <c r="CL146" s="33"/>
      <c r="CM146" s="33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/>
      <c r="CZ146" s="33"/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33"/>
      <c r="DQ146" s="33"/>
      <c r="DR146" s="33"/>
      <c r="DS146" s="33"/>
      <c r="DT146" s="33"/>
      <c r="DU146" s="33"/>
      <c r="DV146" s="33"/>
      <c r="DW146" s="33"/>
      <c r="DX146" s="33"/>
      <c r="DY146" s="33"/>
      <c r="DZ146" s="33"/>
      <c r="EA146" s="33"/>
      <c r="EB146" s="33"/>
      <c r="EC146" s="33"/>
      <c r="ED146" s="33"/>
      <c r="EE146" s="33"/>
      <c r="EF146" s="33"/>
      <c r="EG146" s="33"/>
      <c r="EH146" s="33"/>
      <c r="EI146" s="33"/>
      <c r="EJ146" s="33"/>
      <c r="EK146" s="33"/>
    </row>
    <row r="147" spans="2:141" s="34" customFormat="1" ht="14.25" hidden="1" outlineLevel="1" x14ac:dyDescent="0.2">
      <c r="B147" s="36">
        <v>10.1</v>
      </c>
      <c r="C147" s="29" t="s">
        <v>173</v>
      </c>
      <c r="D147" s="50" t="s">
        <v>218</v>
      </c>
      <c r="E147" s="30">
        <v>0</v>
      </c>
      <c r="F147" s="31">
        <f t="shared" si="115"/>
        <v>45874</v>
      </c>
      <c r="G147" s="31">
        <f t="shared" si="114"/>
        <v>45875</v>
      </c>
      <c r="H147" s="29">
        <f t="shared" si="110"/>
        <v>2</v>
      </c>
      <c r="I147" s="32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3"/>
      <c r="BI147" s="33"/>
      <c r="BJ147" s="33"/>
      <c r="BK147" s="33"/>
      <c r="BL147" s="33"/>
      <c r="BM147" s="33"/>
      <c r="BN147" s="33"/>
      <c r="BO147" s="33"/>
      <c r="BP147" s="33"/>
      <c r="BQ147" s="33"/>
      <c r="BR147" s="33"/>
      <c r="BS147" s="33"/>
      <c r="BT147" s="33"/>
      <c r="BU147" s="33"/>
      <c r="BV147" s="33"/>
      <c r="BW147" s="33"/>
      <c r="BX147" s="33"/>
      <c r="BY147" s="33"/>
      <c r="BZ147" s="33"/>
      <c r="CA147" s="33"/>
      <c r="CB147" s="33"/>
      <c r="CC147" s="33"/>
      <c r="CD147" s="33"/>
      <c r="CE147" s="33"/>
      <c r="CF147" s="33"/>
      <c r="CG147" s="33"/>
      <c r="CH147" s="33"/>
      <c r="CI147" s="33"/>
      <c r="CJ147" s="33"/>
      <c r="CK147" s="33"/>
      <c r="CL147" s="33"/>
      <c r="CM147" s="33"/>
      <c r="CN147" s="33"/>
      <c r="CO147" s="33"/>
      <c r="CP147" s="33"/>
      <c r="CQ147" s="33"/>
      <c r="CR147" s="33"/>
      <c r="CS147" s="33"/>
      <c r="CT147" s="33"/>
      <c r="CU147" s="33"/>
      <c r="CV147" s="33"/>
      <c r="CW147" s="33"/>
      <c r="CX147" s="33"/>
      <c r="CY147" s="33"/>
      <c r="CZ147" s="33"/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33"/>
      <c r="DQ147" s="33"/>
      <c r="DR147" s="33"/>
      <c r="DS147" s="33"/>
      <c r="DT147" s="33"/>
      <c r="DU147" s="33"/>
      <c r="DV147" s="33"/>
      <c r="DW147" s="33"/>
      <c r="DX147" s="33"/>
      <c r="DY147" s="33"/>
      <c r="DZ147" s="33"/>
      <c r="EA147" s="33"/>
      <c r="EB147" s="33"/>
      <c r="EC147" s="33"/>
      <c r="ED147" s="33"/>
      <c r="EE147" s="33"/>
      <c r="EF147" s="33"/>
      <c r="EG147" s="33"/>
      <c r="EH147" s="33"/>
      <c r="EI147" s="33"/>
      <c r="EJ147" s="33"/>
      <c r="EK147" s="33"/>
    </row>
    <row r="148" spans="2:141" s="34" customFormat="1" ht="14.25" hidden="1" outlineLevel="1" x14ac:dyDescent="0.2">
      <c r="B148" s="28">
        <v>10.11</v>
      </c>
      <c r="C148" s="29" t="s">
        <v>174</v>
      </c>
      <c r="D148" s="50" t="s">
        <v>218</v>
      </c>
      <c r="E148" s="30">
        <v>0</v>
      </c>
      <c r="F148" s="31">
        <f t="shared" si="115"/>
        <v>45875</v>
      </c>
      <c r="G148" s="31">
        <f t="shared" si="114"/>
        <v>45876</v>
      </c>
      <c r="H148" s="29">
        <f t="shared" si="110"/>
        <v>2</v>
      </c>
      <c r="I148" s="32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3"/>
      <c r="BI148" s="33"/>
      <c r="BJ148" s="33"/>
      <c r="BK148" s="33"/>
      <c r="BL148" s="33"/>
      <c r="BM148" s="33"/>
      <c r="BN148" s="33"/>
      <c r="BO148" s="33"/>
      <c r="BP148" s="33"/>
      <c r="BQ148" s="33"/>
      <c r="BR148" s="33"/>
      <c r="BS148" s="33"/>
      <c r="BT148" s="33"/>
      <c r="BU148" s="33"/>
      <c r="BV148" s="33"/>
      <c r="BW148" s="33"/>
      <c r="BX148" s="33"/>
      <c r="BY148" s="33"/>
      <c r="BZ148" s="33"/>
      <c r="CA148" s="33"/>
      <c r="CB148" s="33"/>
      <c r="CC148" s="33"/>
      <c r="CD148" s="33"/>
      <c r="CE148" s="33"/>
      <c r="CF148" s="33"/>
      <c r="CG148" s="33"/>
      <c r="CH148" s="33"/>
      <c r="CI148" s="33"/>
      <c r="CJ148" s="33"/>
      <c r="CK148" s="33"/>
      <c r="CL148" s="33"/>
      <c r="CM148" s="33"/>
      <c r="CN148" s="33"/>
      <c r="CO148" s="33"/>
      <c r="CP148" s="33"/>
      <c r="CQ148" s="33"/>
      <c r="CR148" s="33"/>
      <c r="CS148" s="33"/>
      <c r="CT148" s="33"/>
      <c r="CU148" s="33"/>
      <c r="CV148" s="33"/>
      <c r="CW148" s="33"/>
      <c r="CX148" s="33"/>
      <c r="CY148" s="33"/>
      <c r="CZ148" s="33"/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33"/>
      <c r="DQ148" s="33"/>
      <c r="DR148" s="33"/>
      <c r="DS148" s="33"/>
      <c r="DT148" s="33"/>
      <c r="DU148" s="33"/>
      <c r="DV148" s="33"/>
      <c r="DW148" s="33"/>
      <c r="DX148" s="33"/>
      <c r="DY148" s="33"/>
      <c r="DZ148" s="33"/>
      <c r="EA148" s="33"/>
      <c r="EB148" s="33"/>
      <c r="EC148" s="33"/>
      <c r="ED148" s="33"/>
      <c r="EE148" s="33"/>
      <c r="EF148" s="33"/>
      <c r="EG148" s="33"/>
      <c r="EH148" s="33"/>
      <c r="EI148" s="33"/>
      <c r="EJ148" s="33"/>
      <c r="EK148" s="33"/>
    </row>
    <row r="149" spans="2:141" s="34" customFormat="1" ht="14.25" hidden="1" outlineLevel="1" x14ac:dyDescent="0.2">
      <c r="B149" s="36">
        <v>10.119999999999999</v>
      </c>
      <c r="C149" s="29" t="s">
        <v>175</v>
      </c>
      <c r="D149" s="50" t="s">
        <v>218</v>
      </c>
      <c r="E149" s="30">
        <v>0</v>
      </c>
      <c r="F149" s="31">
        <f t="shared" si="115"/>
        <v>45876</v>
      </c>
      <c r="G149" s="31">
        <f t="shared" si="114"/>
        <v>45877</v>
      </c>
      <c r="H149" s="29">
        <f t="shared" si="110"/>
        <v>2</v>
      </c>
      <c r="I149" s="32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3"/>
      <c r="BI149" s="33"/>
      <c r="BJ149" s="33"/>
      <c r="BK149" s="33"/>
      <c r="BL149" s="33"/>
      <c r="BM149" s="33"/>
      <c r="BN149" s="33"/>
      <c r="BO149" s="33"/>
      <c r="BP149" s="33"/>
      <c r="BQ149" s="33"/>
      <c r="BR149" s="33"/>
      <c r="BS149" s="33"/>
      <c r="BT149" s="33"/>
      <c r="BU149" s="33"/>
      <c r="BV149" s="33"/>
      <c r="BW149" s="33"/>
      <c r="BX149" s="33"/>
      <c r="BY149" s="33"/>
      <c r="BZ149" s="33"/>
      <c r="CA149" s="33"/>
      <c r="CB149" s="33"/>
      <c r="CC149" s="33"/>
      <c r="CD149" s="33"/>
      <c r="CE149" s="33"/>
      <c r="CF149" s="33"/>
      <c r="CG149" s="33"/>
      <c r="CH149" s="33"/>
      <c r="CI149" s="33"/>
      <c r="CJ149" s="33"/>
      <c r="CK149" s="33"/>
      <c r="CL149" s="33"/>
      <c r="CM149" s="33"/>
      <c r="CN149" s="33"/>
      <c r="CO149" s="33"/>
      <c r="CP149" s="33"/>
      <c r="CQ149" s="33"/>
      <c r="CR149" s="33"/>
      <c r="CS149" s="33"/>
      <c r="CT149" s="33"/>
      <c r="CU149" s="33"/>
      <c r="CV149" s="33"/>
      <c r="CW149" s="33"/>
      <c r="CX149" s="33"/>
      <c r="CY149" s="33"/>
      <c r="CZ149" s="33"/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33"/>
      <c r="DQ149" s="33"/>
      <c r="DR149" s="33"/>
      <c r="DS149" s="33"/>
      <c r="DT149" s="33"/>
      <c r="DU149" s="33"/>
      <c r="DV149" s="33"/>
      <c r="DW149" s="33"/>
      <c r="DX149" s="33"/>
      <c r="DY149" s="33"/>
      <c r="DZ149" s="33"/>
      <c r="EA149" s="33"/>
      <c r="EB149" s="33"/>
      <c r="EC149" s="33"/>
      <c r="ED149" s="33"/>
      <c r="EE149" s="33"/>
      <c r="EF149" s="33"/>
      <c r="EG149" s="33"/>
      <c r="EH149" s="33"/>
      <c r="EI149" s="33"/>
      <c r="EJ149" s="33"/>
      <c r="EK149" s="33"/>
    </row>
    <row r="150" spans="2:141" s="34" customFormat="1" ht="14.25" hidden="1" outlineLevel="1" x14ac:dyDescent="0.2">
      <c r="B150" s="28">
        <v>10.130000000000001</v>
      </c>
      <c r="C150" s="29" t="s">
        <v>176</v>
      </c>
      <c r="D150" s="50" t="s">
        <v>218</v>
      </c>
      <c r="E150" s="30">
        <v>0</v>
      </c>
      <c r="F150" s="31">
        <f t="shared" si="115"/>
        <v>45877</v>
      </c>
      <c r="G150" s="31">
        <f t="shared" si="114"/>
        <v>45878</v>
      </c>
      <c r="H150" s="29">
        <f t="shared" si="110"/>
        <v>2</v>
      </c>
      <c r="I150" s="32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33"/>
      <c r="BR150" s="33"/>
      <c r="BS150" s="33"/>
      <c r="BT150" s="33"/>
      <c r="BU150" s="33"/>
      <c r="BV150" s="33"/>
      <c r="BW150" s="33"/>
      <c r="BX150" s="33"/>
      <c r="BY150" s="33"/>
      <c r="BZ150" s="33"/>
      <c r="CA150" s="33"/>
      <c r="CB150" s="33"/>
      <c r="CC150" s="33"/>
      <c r="CD150" s="33"/>
      <c r="CE150" s="33"/>
      <c r="CF150" s="33"/>
      <c r="CG150" s="33"/>
      <c r="CH150" s="33"/>
      <c r="CI150" s="33"/>
      <c r="CJ150" s="33"/>
      <c r="CK150" s="33"/>
      <c r="CL150" s="33"/>
      <c r="CM150" s="33"/>
      <c r="CN150" s="33"/>
      <c r="CO150" s="33"/>
      <c r="CP150" s="33"/>
      <c r="CQ150" s="33"/>
      <c r="CR150" s="33"/>
      <c r="CS150" s="33"/>
      <c r="CT150" s="33"/>
      <c r="CU150" s="33"/>
      <c r="CV150" s="33"/>
      <c r="CW150" s="33"/>
      <c r="CX150" s="33"/>
      <c r="CY150" s="33"/>
      <c r="CZ150" s="33"/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33"/>
      <c r="DQ150" s="33"/>
      <c r="DR150" s="33"/>
      <c r="DS150" s="33"/>
      <c r="DT150" s="33"/>
      <c r="DU150" s="33"/>
      <c r="DV150" s="33"/>
      <c r="DW150" s="33"/>
      <c r="DX150" s="33"/>
      <c r="DY150" s="33"/>
      <c r="DZ150" s="33"/>
      <c r="EA150" s="33"/>
      <c r="EB150" s="33"/>
      <c r="EC150" s="33"/>
      <c r="ED150" s="33"/>
      <c r="EE150" s="33"/>
      <c r="EF150" s="33"/>
      <c r="EG150" s="33"/>
      <c r="EH150" s="33"/>
      <c r="EI150" s="33"/>
      <c r="EJ150" s="33"/>
      <c r="EK150" s="33"/>
    </row>
    <row r="151" spans="2:141" s="34" customFormat="1" ht="14.25" hidden="1" outlineLevel="1" x14ac:dyDescent="0.2">
      <c r="B151" s="36">
        <v>10.14</v>
      </c>
      <c r="C151" s="29" t="s">
        <v>177</v>
      </c>
      <c r="D151" s="50" t="s">
        <v>218</v>
      </c>
      <c r="E151" s="30">
        <v>0</v>
      </c>
      <c r="F151" s="31">
        <f t="shared" si="115"/>
        <v>45878</v>
      </c>
      <c r="G151" s="31">
        <f t="shared" si="114"/>
        <v>45879</v>
      </c>
      <c r="H151" s="29">
        <f t="shared" si="110"/>
        <v>2</v>
      </c>
      <c r="I151" s="32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33"/>
      <c r="BR151" s="33"/>
      <c r="BS151" s="33"/>
      <c r="BT151" s="33"/>
      <c r="BU151" s="33"/>
      <c r="BV151" s="33"/>
      <c r="BW151" s="33"/>
      <c r="BX151" s="33"/>
      <c r="BY151" s="33"/>
      <c r="BZ151" s="33"/>
      <c r="CA151" s="33"/>
      <c r="CB151" s="33"/>
      <c r="CC151" s="33"/>
      <c r="CD151" s="33"/>
      <c r="CE151" s="33"/>
      <c r="CF151" s="33"/>
      <c r="CG151" s="33"/>
      <c r="CH151" s="33"/>
      <c r="CI151" s="33"/>
      <c r="CJ151" s="33"/>
      <c r="CK151" s="33"/>
      <c r="CL151" s="33"/>
      <c r="CM151" s="33"/>
      <c r="CN151" s="33"/>
      <c r="CO151" s="33"/>
      <c r="CP151" s="33"/>
      <c r="CQ151" s="33"/>
      <c r="CR151" s="33"/>
      <c r="CS151" s="33"/>
      <c r="CT151" s="33"/>
      <c r="CU151" s="33"/>
      <c r="CV151" s="33"/>
      <c r="CW151" s="33"/>
      <c r="CX151" s="33"/>
      <c r="CY151" s="33"/>
      <c r="CZ151" s="33"/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33"/>
      <c r="DQ151" s="33"/>
      <c r="DR151" s="33"/>
      <c r="DS151" s="33"/>
      <c r="DT151" s="33"/>
      <c r="DU151" s="33"/>
      <c r="DV151" s="33"/>
      <c r="DW151" s="33"/>
      <c r="DX151" s="33"/>
      <c r="DY151" s="33"/>
      <c r="DZ151" s="33"/>
      <c r="EA151" s="33"/>
      <c r="EB151" s="33"/>
      <c r="EC151" s="33"/>
      <c r="ED151" s="33"/>
      <c r="EE151" s="33"/>
      <c r="EF151" s="33"/>
      <c r="EG151" s="33"/>
      <c r="EH151" s="33"/>
      <c r="EI151" s="33"/>
      <c r="EJ151" s="33"/>
      <c r="EK151" s="33"/>
    </row>
    <row r="152" spans="2:141" s="34" customFormat="1" ht="14.25" hidden="1" outlineLevel="1" x14ac:dyDescent="0.2">
      <c r="B152" s="28">
        <v>10.15</v>
      </c>
      <c r="C152" s="29" t="s">
        <v>106</v>
      </c>
      <c r="D152" s="50" t="s">
        <v>218</v>
      </c>
      <c r="E152" s="30">
        <v>0</v>
      </c>
      <c r="F152" s="31">
        <f t="shared" si="115"/>
        <v>45879</v>
      </c>
      <c r="G152" s="31">
        <f t="shared" si="114"/>
        <v>45880</v>
      </c>
      <c r="H152" s="29">
        <f t="shared" si="102"/>
        <v>2</v>
      </c>
      <c r="I152" s="32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33"/>
      <c r="BS152" s="33"/>
      <c r="BT152" s="33"/>
      <c r="BU152" s="33"/>
      <c r="BV152" s="33"/>
      <c r="BW152" s="33"/>
      <c r="BX152" s="33"/>
      <c r="BY152" s="33"/>
      <c r="BZ152" s="33"/>
      <c r="CA152" s="33"/>
      <c r="CB152" s="33"/>
      <c r="CC152" s="33"/>
      <c r="CD152" s="33"/>
      <c r="CE152" s="33"/>
      <c r="CF152" s="33"/>
      <c r="CG152" s="33"/>
      <c r="CH152" s="33"/>
      <c r="CI152" s="33"/>
      <c r="CJ152" s="33"/>
      <c r="CK152" s="33"/>
      <c r="CL152" s="33"/>
      <c r="CM152" s="33"/>
      <c r="CN152" s="33"/>
      <c r="CO152" s="33"/>
      <c r="CP152" s="33"/>
      <c r="CQ152" s="33"/>
      <c r="CR152" s="33"/>
      <c r="CS152" s="33"/>
      <c r="CT152" s="33"/>
      <c r="CU152" s="33"/>
      <c r="CV152" s="33"/>
      <c r="CW152" s="33"/>
      <c r="CX152" s="33"/>
      <c r="CY152" s="33"/>
      <c r="CZ152" s="33"/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33"/>
      <c r="DQ152" s="33"/>
      <c r="DR152" s="33"/>
      <c r="DS152" s="33"/>
      <c r="DT152" s="33"/>
      <c r="DU152" s="33"/>
      <c r="DV152" s="33"/>
      <c r="DW152" s="33"/>
      <c r="DX152" s="33"/>
      <c r="DY152" s="33"/>
      <c r="DZ152" s="33"/>
      <c r="EA152" s="33"/>
      <c r="EB152" s="33"/>
      <c r="EC152" s="33"/>
      <c r="ED152" s="33"/>
      <c r="EE152" s="33"/>
      <c r="EF152" s="33"/>
      <c r="EG152" s="33"/>
      <c r="EH152" s="33"/>
      <c r="EI152" s="33"/>
      <c r="EJ152" s="33"/>
      <c r="EK152" s="33"/>
    </row>
    <row r="153" spans="2:141" s="34" customFormat="1" ht="14.25" hidden="1" outlineLevel="1" x14ac:dyDescent="0.2">
      <c r="B153" s="36">
        <v>10.16</v>
      </c>
      <c r="C153" s="29" t="s">
        <v>107</v>
      </c>
      <c r="D153" s="50" t="s">
        <v>218</v>
      </c>
      <c r="E153" s="30">
        <v>0</v>
      </c>
      <c r="F153" s="31">
        <f t="shared" si="115"/>
        <v>45880</v>
      </c>
      <c r="G153" s="31">
        <f t="shared" si="114"/>
        <v>45881</v>
      </c>
      <c r="H153" s="29">
        <f t="shared" si="102"/>
        <v>2</v>
      </c>
      <c r="I153" s="32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33"/>
      <c r="BS153" s="33"/>
      <c r="BT153" s="33"/>
      <c r="BU153" s="33"/>
      <c r="BV153" s="33"/>
      <c r="BW153" s="33"/>
      <c r="BX153" s="33"/>
      <c r="BY153" s="33"/>
      <c r="BZ153" s="33"/>
      <c r="CA153" s="33"/>
      <c r="CB153" s="33"/>
      <c r="CC153" s="33"/>
      <c r="CD153" s="33"/>
      <c r="CE153" s="33"/>
      <c r="CF153" s="33"/>
      <c r="CG153" s="33"/>
      <c r="CH153" s="33"/>
      <c r="CI153" s="33"/>
      <c r="CJ153" s="33"/>
      <c r="CK153" s="33"/>
      <c r="CL153" s="33"/>
      <c r="CM153" s="33"/>
      <c r="CN153" s="33"/>
      <c r="CO153" s="33"/>
      <c r="CP153" s="33"/>
      <c r="CQ153" s="33"/>
      <c r="CR153" s="33"/>
      <c r="CS153" s="33"/>
      <c r="CT153" s="33"/>
      <c r="CU153" s="33"/>
      <c r="CV153" s="33"/>
      <c r="CW153" s="33"/>
      <c r="CX153" s="33"/>
      <c r="CY153" s="33"/>
      <c r="CZ153" s="33"/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33"/>
      <c r="DQ153" s="33"/>
      <c r="DR153" s="33"/>
      <c r="DS153" s="33"/>
      <c r="DT153" s="33"/>
      <c r="DU153" s="33"/>
      <c r="DV153" s="33"/>
      <c r="DW153" s="33"/>
      <c r="DX153" s="33"/>
      <c r="DY153" s="33"/>
      <c r="DZ153" s="33"/>
      <c r="EA153" s="33"/>
      <c r="EB153" s="33"/>
      <c r="EC153" s="33"/>
      <c r="ED153" s="33"/>
      <c r="EE153" s="33"/>
      <c r="EF153" s="33"/>
      <c r="EG153" s="33"/>
      <c r="EH153" s="33"/>
      <c r="EI153" s="33"/>
      <c r="EJ153" s="33"/>
      <c r="EK153" s="33"/>
    </row>
    <row r="154" spans="2:141" s="34" customFormat="1" ht="14.25" hidden="1" outlineLevel="1" x14ac:dyDescent="0.2">
      <c r="B154" s="28">
        <v>10.17</v>
      </c>
      <c r="C154" s="29" t="s">
        <v>108</v>
      </c>
      <c r="D154" s="50" t="s">
        <v>218</v>
      </c>
      <c r="E154" s="30">
        <v>0</v>
      </c>
      <c r="F154" s="31">
        <f t="shared" si="115"/>
        <v>45881</v>
      </c>
      <c r="G154" s="31">
        <f t="shared" si="114"/>
        <v>45882</v>
      </c>
      <c r="H154" s="29">
        <f t="shared" si="102"/>
        <v>2</v>
      </c>
      <c r="I154" s="32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33"/>
      <c r="BR154" s="33"/>
      <c r="BS154" s="33"/>
      <c r="BT154" s="33"/>
      <c r="BU154" s="33"/>
      <c r="BV154" s="33"/>
      <c r="BW154" s="33"/>
      <c r="BX154" s="33"/>
      <c r="BY154" s="33"/>
      <c r="BZ154" s="33"/>
      <c r="CA154" s="33"/>
      <c r="CB154" s="33"/>
      <c r="CC154" s="33"/>
      <c r="CD154" s="33"/>
      <c r="CE154" s="33"/>
      <c r="CF154" s="33"/>
      <c r="CG154" s="33"/>
      <c r="CH154" s="33"/>
      <c r="CI154" s="33"/>
      <c r="CJ154" s="33"/>
      <c r="CK154" s="33"/>
      <c r="CL154" s="33"/>
      <c r="CM154" s="33"/>
      <c r="CN154" s="33"/>
      <c r="CO154" s="33"/>
      <c r="CP154" s="33"/>
      <c r="CQ154" s="33"/>
      <c r="CR154" s="33"/>
      <c r="CS154" s="33"/>
      <c r="CT154" s="33"/>
      <c r="CU154" s="33"/>
      <c r="CV154" s="33"/>
      <c r="CW154" s="33"/>
      <c r="CX154" s="33"/>
      <c r="CY154" s="33"/>
      <c r="CZ154" s="33"/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33"/>
      <c r="DQ154" s="33"/>
      <c r="DR154" s="33"/>
      <c r="DS154" s="33"/>
      <c r="DT154" s="33"/>
      <c r="DU154" s="33"/>
      <c r="DV154" s="33"/>
      <c r="DW154" s="33"/>
      <c r="DX154" s="33"/>
      <c r="DY154" s="33"/>
      <c r="DZ154" s="33"/>
      <c r="EA154" s="33"/>
      <c r="EB154" s="33"/>
      <c r="EC154" s="33"/>
      <c r="ED154" s="33"/>
      <c r="EE154" s="33"/>
      <c r="EF154" s="33"/>
      <c r="EG154" s="33"/>
      <c r="EH154" s="33"/>
      <c r="EI154" s="33"/>
      <c r="EJ154" s="33"/>
      <c r="EK154" s="33"/>
    </row>
    <row r="155" spans="2:141" s="34" customFormat="1" ht="14.25" hidden="1" outlineLevel="1" x14ac:dyDescent="0.2">
      <c r="B155" s="36">
        <v>10.18</v>
      </c>
      <c r="C155" s="29" t="s">
        <v>79</v>
      </c>
      <c r="D155" s="50" t="s">
        <v>218</v>
      </c>
      <c r="E155" s="30">
        <v>0</v>
      </c>
      <c r="F155" s="31">
        <f t="shared" si="115"/>
        <v>45882</v>
      </c>
      <c r="G155" s="31">
        <f t="shared" si="114"/>
        <v>45883</v>
      </c>
      <c r="H155" s="29">
        <f t="shared" si="102"/>
        <v>2</v>
      </c>
      <c r="I155" s="32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33"/>
      <c r="BR155" s="33"/>
      <c r="BS155" s="33"/>
      <c r="BT155" s="33"/>
      <c r="BU155" s="33"/>
      <c r="BV155" s="33"/>
      <c r="BW155" s="33"/>
      <c r="BX155" s="33"/>
      <c r="BY155" s="33"/>
      <c r="BZ155" s="33"/>
      <c r="CA155" s="33"/>
      <c r="CB155" s="33"/>
      <c r="CC155" s="33"/>
      <c r="CD155" s="33"/>
      <c r="CE155" s="33"/>
      <c r="CF155" s="33"/>
      <c r="CG155" s="33"/>
      <c r="CH155" s="33"/>
      <c r="CI155" s="33"/>
      <c r="CJ155" s="33"/>
      <c r="CK155" s="33"/>
      <c r="CL155" s="33"/>
      <c r="CM155" s="33"/>
      <c r="CN155" s="33"/>
      <c r="CO155" s="33"/>
      <c r="CP155" s="33"/>
      <c r="CQ155" s="33"/>
      <c r="CR155" s="33"/>
      <c r="CS155" s="33"/>
      <c r="CT155" s="33"/>
      <c r="CU155" s="33"/>
      <c r="CV155" s="33"/>
      <c r="CW155" s="33"/>
      <c r="CX155" s="33"/>
      <c r="CY155" s="33"/>
      <c r="CZ155" s="33"/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33"/>
      <c r="DQ155" s="33"/>
      <c r="DR155" s="33"/>
      <c r="DS155" s="33"/>
      <c r="DT155" s="33"/>
      <c r="DU155" s="33"/>
      <c r="DV155" s="33"/>
      <c r="DW155" s="33"/>
      <c r="DX155" s="33"/>
      <c r="DY155" s="33"/>
      <c r="DZ155" s="33"/>
      <c r="EA155" s="33"/>
      <c r="EB155" s="33"/>
      <c r="EC155" s="33"/>
      <c r="ED155" s="33"/>
      <c r="EE155" s="33"/>
      <c r="EF155" s="33"/>
      <c r="EG155" s="33"/>
      <c r="EH155" s="33"/>
      <c r="EI155" s="33"/>
      <c r="EJ155" s="33"/>
      <c r="EK155" s="33"/>
    </row>
    <row r="156" spans="2:141" s="55" customFormat="1" ht="14.25" collapsed="1" x14ac:dyDescent="0.2">
      <c r="B156" s="48">
        <v>11</v>
      </c>
      <c r="C156" s="49" t="s">
        <v>203</v>
      </c>
      <c r="D156" s="50" t="s">
        <v>218</v>
      </c>
      <c r="E156" s="51"/>
      <c r="F156" s="52">
        <f>F157</f>
        <v>45883</v>
      </c>
      <c r="G156" s="52">
        <f>G161</f>
        <v>45888</v>
      </c>
      <c r="H156" s="50">
        <f>G156-F156+1</f>
        <v>6</v>
      </c>
      <c r="I156" s="53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54"/>
      <c r="AD156" s="54"/>
      <c r="AE156" s="54"/>
      <c r="AF156" s="54"/>
      <c r="AG156" s="54"/>
      <c r="AH156" s="54"/>
      <c r="AI156" s="54"/>
      <c r="AJ156" s="54"/>
      <c r="AK156" s="54"/>
      <c r="AL156" s="54"/>
      <c r="AM156" s="54"/>
      <c r="AN156" s="54"/>
      <c r="AO156" s="54"/>
      <c r="AP156" s="54"/>
      <c r="AQ156" s="54"/>
      <c r="AR156" s="54"/>
      <c r="AS156" s="54"/>
      <c r="AT156" s="54"/>
      <c r="AU156" s="54"/>
      <c r="AV156" s="54"/>
      <c r="AW156" s="54"/>
      <c r="AX156" s="54"/>
      <c r="AY156" s="54"/>
      <c r="AZ156" s="54"/>
      <c r="BA156" s="54"/>
      <c r="BB156" s="54"/>
      <c r="BC156" s="54"/>
      <c r="BD156" s="54"/>
      <c r="BE156" s="54"/>
      <c r="BF156" s="54"/>
      <c r="BG156" s="54"/>
      <c r="BH156" s="54"/>
      <c r="BI156" s="54"/>
      <c r="BJ156" s="54"/>
      <c r="BK156" s="54"/>
      <c r="BL156" s="54"/>
      <c r="BM156" s="54"/>
      <c r="BN156" s="54"/>
      <c r="BO156" s="54"/>
      <c r="BP156" s="54"/>
      <c r="BQ156" s="54"/>
      <c r="BR156" s="54"/>
      <c r="BS156" s="54"/>
      <c r="BT156" s="54"/>
      <c r="BU156" s="54"/>
      <c r="BV156" s="54"/>
      <c r="BW156" s="54"/>
      <c r="BX156" s="54"/>
      <c r="BY156" s="54"/>
      <c r="BZ156" s="54"/>
      <c r="CA156" s="54"/>
      <c r="CB156" s="54"/>
      <c r="CC156" s="54"/>
      <c r="CD156" s="54"/>
      <c r="CE156" s="54"/>
      <c r="CF156" s="54"/>
      <c r="CG156" s="54"/>
      <c r="CH156" s="54"/>
      <c r="CI156" s="54"/>
      <c r="CJ156" s="54"/>
      <c r="CK156" s="54"/>
      <c r="CL156" s="54"/>
      <c r="CM156" s="54"/>
      <c r="CN156" s="54"/>
      <c r="CO156" s="54"/>
      <c r="CP156" s="54"/>
      <c r="CQ156" s="54"/>
      <c r="CR156" s="54"/>
      <c r="CS156" s="54"/>
      <c r="CT156" s="54"/>
      <c r="CU156" s="54"/>
      <c r="CV156" s="54"/>
      <c r="CW156" s="54"/>
      <c r="CX156" s="54"/>
      <c r="CY156" s="54"/>
      <c r="CZ156" s="54"/>
      <c r="DA156" s="54"/>
      <c r="DB156" s="54"/>
      <c r="DC156" s="54"/>
      <c r="DD156" s="54"/>
      <c r="DE156" s="54"/>
      <c r="DF156" s="54"/>
      <c r="DG156" s="54"/>
      <c r="DH156" s="54"/>
      <c r="DI156" s="54"/>
      <c r="DJ156" s="54"/>
      <c r="DK156" s="54"/>
      <c r="DL156" s="54"/>
      <c r="DM156" s="54"/>
      <c r="DN156" s="54"/>
      <c r="DO156" s="54"/>
      <c r="DP156" s="54"/>
      <c r="DQ156" s="54"/>
      <c r="DR156" s="54"/>
      <c r="DS156" s="54"/>
      <c r="DT156" s="54"/>
      <c r="DU156" s="54"/>
      <c r="DV156" s="54"/>
      <c r="DW156" s="54"/>
      <c r="DX156" s="54"/>
      <c r="DY156" s="54"/>
      <c r="DZ156" s="54"/>
      <c r="EA156" s="54"/>
      <c r="EB156" s="54"/>
      <c r="EC156" s="54"/>
      <c r="ED156" s="54"/>
      <c r="EE156" s="54"/>
      <c r="EF156" s="54"/>
      <c r="EG156" s="54"/>
      <c r="EH156" s="54"/>
      <c r="EI156" s="54"/>
      <c r="EJ156" s="54"/>
      <c r="EK156" s="54"/>
    </row>
    <row r="157" spans="2:141" s="34" customFormat="1" ht="14.25" hidden="1" outlineLevel="1" x14ac:dyDescent="0.2">
      <c r="B157" s="28">
        <v>11.1</v>
      </c>
      <c r="C157" s="29" t="s">
        <v>204</v>
      </c>
      <c r="D157" s="29" t="s">
        <v>56</v>
      </c>
      <c r="E157" s="30">
        <v>0</v>
      </c>
      <c r="F157" s="31">
        <f>G155</f>
        <v>45883</v>
      </c>
      <c r="G157" s="31">
        <f>F157+1</f>
        <v>45884</v>
      </c>
      <c r="H157" s="29">
        <f t="shared" ref="H157:H161" si="116">G157-F157+1</f>
        <v>2</v>
      </c>
      <c r="I157" s="32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33"/>
      <c r="BR157" s="33"/>
      <c r="BS157" s="33"/>
      <c r="BT157" s="33"/>
      <c r="BU157" s="33"/>
      <c r="BV157" s="33"/>
      <c r="BW157" s="33"/>
      <c r="BX157" s="33"/>
      <c r="BY157" s="33"/>
      <c r="BZ157" s="33"/>
      <c r="CA157" s="33"/>
      <c r="CB157" s="33"/>
      <c r="CC157" s="33"/>
      <c r="CD157" s="33"/>
      <c r="CE157" s="33"/>
      <c r="CF157" s="33"/>
      <c r="CG157" s="33"/>
      <c r="CH157" s="33"/>
      <c r="CI157" s="33"/>
      <c r="CJ157" s="33"/>
      <c r="CK157" s="33"/>
      <c r="CL157" s="33"/>
      <c r="CM157" s="33"/>
      <c r="CN157" s="33"/>
      <c r="CO157" s="33"/>
      <c r="CP157" s="33"/>
      <c r="CQ157" s="33"/>
      <c r="CR157" s="33"/>
      <c r="CS157" s="33"/>
      <c r="CT157" s="33"/>
      <c r="CU157" s="33"/>
      <c r="CV157" s="33"/>
      <c r="CW157" s="33"/>
      <c r="CX157" s="33"/>
      <c r="CY157" s="33"/>
      <c r="CZ157" s="33"/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33"/>
      <c r="DQ157" s="33"/>
      <c r="DR157" s="33"/>
      <c r="DS157" s="33"/>
      <c r="DT157" s="33"/>
      <c r="DU157" s="33"/>
      <c r="DV157" s="33"/>
      <c r="DW157" s="33"/>
      <c r="DX157" s="33"/>
      <c r="DY157" s="33"/>
      <c r="DZ157" s="33"/>
      <c r="EA157" s="33"/>
      <c r="EB157" s="33"/>
      <c r="EC157" s="33"/>
      <c r="ED157" s="33"/>
      <c r="EE157" s="33"/>
      <c r="EF157" s="33"/>
      <c r="EG157" s="33"/>
      <c r="EH157" s="33"/>
      <c r="EI157" s="33"/>
      <c r="EJ157" s="33"/>
      <c r="EK157" s="33"/>
    </row>
    <row r="158" spans="2:141" s="34" customFormat="1" ht="14.25" hidden="1" outlineLevel="1" x14ac:dyDescent="0.2">
      <c r="B158" s="28">
        <v>11.2</v>
      </c>
      <c r="C158" s="29" t="s">
        <v>205</v>
      </c>
      <c r="D158" s="29" t="s">
        <v>56</v>
      </c>
      <c r="E158" s="30">
        <v>0</v>
      </c>
      <c r="F158" s="31">
        <f>G157</f>
        <v>45884</v>
      </c>
      <c r="G158" s="31">
        <f t="shared" ref="G158:G161" si="117">F158+1</f>
        <v>45885</v>
      </c>
      <c r="H158" s="29">
        <f t="shared" si="116"/>
        <v>2</v>
      </c>
      <c r="I158" s="32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33"/>
      <c r="BR158" s="33"/>
      <c r="BS158" s="33"/>
      <c r="BT158" s="33"/>
      <c r="BU158" s="33"/>
      <c r="BV158" s="33"/>
      <c r="BW158" s="33"/>
      <c r="BX158" s="33"/>
      <c r="BY158" s="33"/>
      <c r="BZ158" s="33"/>
      <c r="CA158" s="33"/>
      <c r="CB158" s="33"/>
      <c r="CC158" s="33"/>
      <c r="CD158" s="33"/>
      <c r="CE158" s="33"/>
      <c r="CF158" s="33"/>
      <c r="CG158" s="33"/>
      <c r="CH158" s="33"/>
      <c r="CI158" s="33"/>
      <c r="CJ158" s="33"/>
      <c r="CK158" s="33"/>
      <c r="CL158" s="33"/>
      <c r="CM158" s="33"/>
      <c r="CN158" s="33"/>
      <c r="CO158" s="33"/>
      <c r="CP158" s="33"/>
      <c r="CQ158" s="33"/>
      <c r="CR158" s="33"/>
      <c r="CS158" s="33"/>
      <c r="CT158" s="33"/>
      <c r="CU158" s="33"/>
      <c r="CV158" s="33"/>
      <c r="CW158" s="33"/>
      <c r="CX158" s="33"/>
      <c r="CY158" s="33"/>
      <c r="CZ158" s="33"/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33"/>
      <c r="DQ158" s="33"/>
      <c r="DR158" s="33"/>
      <c r="DS158" s="33"/>
      <c r="DT158" s="33"/>
      <c r="DU158" s="33"/>
      <c r="DV158" s="33"/>
      <c r="DW158" s="33"/>
      <c r="DX158" s="33"/>
      <c r="DY158" s="33"/>
      <c r="DZ158" s="33"/>
      <c r="EA158" s="33"/>
      <c r="EB158" s="33"/>
      <c r="EC158" s="33"/>
      <c r="ED158" s="33"/>
      <c r="EE158" s="33"/>
      <c r="EF158" s="33"/>
      <c r="EG158" s="33"/>
      <c r="EH158" s="33"/>
      <c r="EI158" s="33"/>
      <c r="EJ158" s="33"/>
      <c r="EK158" s="33"/>
    </row>
    <row r="159" spans="2:141" s="34" customFormat="1" ht="14.25" hidden="1" outlineLevel="1" x14ac:dyDescent="0.2">
      <c r="B159" s="28">
        <v>11.3</v>
      </c>
      <c r="C159" s="29" t="s">
        <v>206</v>
      </c>
      <c r="D159" s="29" t="s">
        <v>56</v>
      </c>
      <c r="E159" s="30">
        <v>0</v>
      </c>
      <c r="F159" s="31">
        <f t="shared" ref="F159:F161" si="118">G158</f>
        <v>45885</v>
      </c>
      <c r="G159" s="31">
        <f t="shared" si="117"/>
        <v>45886</v>
      </c>
      <c r="H159" s="29">
        <f t="shared" si="116"/>
        <v>2</v>
      </c>
      <c r="I159" s="32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33"/>
      <c r="BR159" s="33"/>
      <c r="BS159" s="33"/>
      <c r="BT159" s="33"/>
      <c r="BU159" s="33"/>
      <c r="BV159" s="33"/>
      <c r="BW159" s="33"/>
      <c r="BX159" s="33"/>
      <c r="BY159" s="33"/>
      <c r="BZ159" s="33"/>
      <c r="CA159" s="33"/>
      <c r="CB159" s="33"/>
      <c r="CC159" s="33"/>
      <c r="CD159" s="33"/>
      <c r="CE159" s="33"/>
      <c r="CF159" s="33"/>
      <c r="CG159" s="33"/>
      <c r="CH159" s="33"/>
      <c r="CI159" s="33"/>
      <c r="CJ159" s="33"/>
      <c r="CK159" s="33"/>
      <c r="CL159" s="33"/>
      <c r="CM159" s="33"/>
      <c r="CN159" s="33"/>
      <c r="CO159" s="33"/>
      <c r="CP159" s="33"/>
      <c r="CQ159" s="33"/>
      <c r="CR159" s="33"/>
      <c r="CS159" s="33"/>
      <c r="CT159" s="33"/>
      <c r="CU159" s="33"/>
      <c r="CV159" s="33"/>
      <c r="CW159" s="33"/>
      <c r="CX159" s="33"/>
      <c r="CY159" s="33"/>
      <c r="CZ159" s="33"/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33"/>
      <c r="DQ159" s="33"/>
      <c r="DR159" s="33"/>
      <c r="DS159" s="33"/>
      <c r="DT159" s="33"/>
      <c r="DU159" s="33"/>
      <c r="DV159" s="33"/>
      <c r="DW159" s="33"/>
      <c r="DX159" s="33"/>
      <c r="DY159" s="33"/>
      <c r="DZ159" s="33"/>
      <c r="EA159" s="33"/>
      <c r="EB159" s="33"/>
      <c r="EC159" s="33"/>
      <c r="ED159" s="33"/>
      <c r="EE159" s="33"/>
      <c r="EF159" s="33"/>
      <c r="EG159" s="33"/>
      <c r="EH159" s="33"/>
      <c r="EI159" s="33"/>
      <c r="EJ159" s="33"/>
      <c r="EK159" s="33"/>
    </row>
    <row r="160" spans="2:141" s="34" customFormat="1" ht="14.25" hidden="1" outlineLevel="1" x14ac:dyDescent="0.2">
      <c r="B160" s="28">
        <v>11.4</v>
      </c>
      <c r="C160" s="29" t="s">
        <v>207</v>
      </c>
      <c r="D160" s="29" t="s">
        <v>56</v>
      </c>
      <c r="E160" s="30">
        <v>0</v>
      </c>
      <c r="F160" s="31">
        <f t="shared" si="118"/>
        <v>45886</v>
      </c>
      <c r="G160" s="31">
        <f t="shared" si="117"/>
        <v>45887</v>
      </c>
      <c r="H160" s="29">
        <f t="shared" si="116"/>
        <v>2</v>
      </c>
      <c r="I160" s="32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33"/>
      <c r="CO160" s="33"/>
      <c r="CP160" s="33"/>
      <c r="CQ160" s="33"/>
      <c r="CR160" s="33"/>
      <c r="CS160" s="33"/>
      <c r="CT160" s="33"/>
      <c r="CU160" s="33"/>
      <c r="CV160" s="33"/>
      <c r="CW160" s="33"/>
      <c r="CX160" s="33"/>
      <c r="CY160" s="33"/>
      <c r="CZ160" s="33"/>
      <c r="DA160" s="33"/>
      <c r="DB160" s="33"/>
      <c r="DC160" s="33"/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33"/>
      <c r="DQ160" s="33"/>
      <c r="DR160" s="33"/>
      <c r="DS160" s="33"/>
      <c r="DT160" s="33"/>
      <c r="DU160" s="33"/>
      <c r="DV160" s="33"/>
      <c r="DW160" s="33"/>
      <c r="DX160" s="33"/>
      <c r="DY160" s="33"/>
      <c r="DZ160" s="33"/>
      <c r="EA160" s="33"/>
      <c r="EB160" s="33"/>
      <c r="EC160" s="33"/>
      <c r="ED160" s="33"/>
      <c r="EE160" s="33"/>
      <c r="EF160" s="33"/>
      <c r="EG160" s="33"/>
      <c r="EH160" s="33"/>
      <c r="EI160" s="33"/>
      <c r="EJ160" s="33"/>
      <c r="EK160" s="33"/>
    </row>
    <row r="161" spans="2:141" s="34" customFormat="1" ht="14.25" hidden="1" outlineLevel="1" x14ac:dyDescent="0.2">
      <c r="B161" s="28">
        <v>11.5</v>
      </c>
      <c r="C161" s="29" t="s">
        <v>208</v>
      </c>
      <c r="D161" s="29" t="s">
        <v>56</v>
      </c>
      <c r="E161" s="30">
        <v>0</v>
      </c>
      <c r="F161" s="31">
        <f t="shared" si="118"/>
        <v>45887</v>
      </c>
      <c r="G161" s="31">
        <f t="shared" si="117"/>
        <v>45888</v>
      </c>
      <c r="H161" s="29">
        <f t="shared" si="116"/>
        <v>2</v>
      </c>
      <c r="I161" s="32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33"/>
      <c r="BL161" s="33"/>
      <c r="BM161" s="33"/>
      <c r="BN161" s="33"/>
      <c r="BO161" s="33"/>
      <c r="BP161" s="33"/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N161" s="33"/>
      <c r="CO161" s="33"/>
      <c r="CP161" s="33"/>
      <c r="CQ161" s="33"/>
      <c r="CR161" s="33"/>
      <c r="CS161" s="33"/>
      <c r="CT161" s="33"/>
      <c r="CU161" s="33"/>
      <c r="CV161" s="33"/>
      <c r="CW161" s="33"/>
      <c r="CX161" s="33"/>
      <c r="CY161" s="33"/>
      <c r="CZ161" s="33"/>
      <c r="DA161" s="33"/>
      <c r="DB161" s="33"/>
      <c r="DC161" s="33"/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33"/>
      <c r="DQ161" s="33"/>
      <c r="DR161" s="33"/>
      <c r="DS161" s="33"/>
      <c r="DT161" s="33"/>
      <c r="DU161" s="33"/>
      <c r="DV161" s="33"/>
      <c r="DW161" s="33"/>
      <c r="DX161" s="33"/>
      <c r="DY161" s="33"/>
      <c r="DZ161" s="33"/>
      <c r="EA161" s="33"/>
      <c r="EB161" s="33"/>
      <c r="EC161" s="33"/>
      <c r="ED161" s="33"/>
      <c r="EE161" s="33"/>
      <c r="EF161" s="33"/>
      <c r="EG161" s="33"/>
      <c r="EH161" s="33"/>
      <c r="EI161" s="33"/>
      <c r="EJ161" s="33"/>
      <c r="EK161" s="33"/>
    </row>
    <row r="162" spans="2:141" s="55" customFormat="1" ht="14.25" collapsed="1" x14ac:dyDescent="0.2">
      <c r="B162" s="48">
        <v>12</v>
      </c>
      <c r="C162" s="49" t="s">
        <v>209</v>
      </c>
      <c r="D162" s="50" t="s">
        <v>215</v>
      </c>
      <c r="E162" s="51"/>
      <c r="F162" s="52">
        <f>F163</f>
        <v>45874</v>
      </c>
      <c r="G162" s="52">
        <f>G165</f>
        <v>45891</v>
      </c>
      <c r="H162" s="50">
        <f>G162-F162+1</f>
        <v>18</v>
      </c>
      <c r="I162" s="53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54"/>
      <c r="AD162" s="54"/>
      <c r="AE162" s="54"/>
      <c r="AF162" s="54"/>
      <c r="AG162" s="54"/>
      <c r="AH162" s="54"/>
      <c r="AI162" s="54"/>
      <c r="AJ162" s="54"/>
      <c r="AK162" s="54"/>
      <c r="AL162" s="54"/>
      <c r="AM162" s="54"/>
      <c r="AN162" s="54"/>
      <c r="AO162" s="54"/>
      <c r="AP162" s="54"/>
      <c r="AQ162" s="54"/>
      <c r="AR162" s="54"/>
      <c r="AS162" s="54"/>
      <c r="AT162" s="54"/>
      <c r="AU162" s="54"/>
      <c r="AV162" s="54"/>
      <c r="AW162" s="54"/>
      <c r="AX162" s="54"/>
      <c r="AY162" s="54"/>
      <c r="AZ162" s="54"/>
      <c r="BA162" s="54"/>
      <c r="BB162" s="54"/>
      <c r="BC162" s="54"/>
      <c r="BD162" s="54"/>
      <c r="BE162" s="54"/>
      <c r="BF162" s="54"/>
      <c r="BG162" s="54"/>
      <c r="BH162" s="54"/>
      <c r="BI162" s="54"/>
      <c r="BJ162" s="54"/>
      <c r="BK162" s="54"/>
      <c r="BL162" s="54"/>
      <c r="BM162" s="54"/>
      <c r="BN162" s="54"/>
      <c r="BO162" s="54"/>
      <c r="BP162" s="54"/>
      <c r="BQ162" s="54"/>
      <c r="BR162" s="54"/>
      <c r="BS162" s="54"/>
      <c r="BT162" s="54"/>
      <c r="BU162" s="54"/>
      <c r="BV162" s="54"/>
      <c r="BW162" s="54"/>
      <c r="BX162" s="54"/>
      <c r="BY162" s="54"/>
      <c r="BZ162" s="54"/>
      <c r="CA162" s="54"/>
      <c r="CB162" s="54"/>
      <c r="CC162" s="54"/>
      <c r="CD162" s="54"/>
      <c r="CE162" s="54"/>
      <c r="CF162" s="54"/>
      <c r="CG162" s="54"/>
      <c r="CH162" s="54"/>
      <c r="CI162" s="54"/>
      <c r="CJ162" s="54"/>
      <c r="CK162" s="54"/>
      <c r="CL162" s="54"/>
      <c r="CM162" s="54"/>
      <c r="CN162" s="54"/>
      <c r="CO162" s="54"/>
      <c r="CP162" s="54"/>
      <c r="CQ162" s="54"/>
      <c r="CR162" s="54"/>
      <c r="CS162" s="54"/>
      <c r="CT162" s="54"/>
      <c r="CU162" s="54"/>
      <c r="CV162" s="54"/>
      <c r="CW162" s="54"/>
      <c r="CX162" s="54"/>
      <c r="CY162" s="54"/>
      <c r="CZ162" s="54"/>
      <c r="DA162" s="54"/>
      <c r="DB162" s="54"/>
      <c r="DC162" s="54"/>
      <c r="DD162" s="54"/>
      <c r="DE162" s="54"/>
      <c r="DF162" s="54"/>
      <c r="DG162" s="54"/>
      <c r="DH162" s="54"/>
      <c r="DI162" s="54"/>
      <c r="DJ162" s="54"/>
      <c r="DK162" s="54"/>
      <c r="DL162" s="54"/>
      <c r="DM162" s="54"/>
      <c r="DN162" s="54"/>
      <c r="DO162" s="54"/>
      <c r="DP162" s="54"/>
      <c r="DQ162" s="54"/>
      <c r="DR162" s="54"/>
      <c r="DS162" s="54"/>
      <c r="DT162" s="54"/>
      <c r="DU162" s="54"/>
      <c r="DV162" s="54"/>
      <c r="DW162" s="54"/>
      <c r="DX162" s="54"/>
      <c r="DY162" s="54"/>
      <c r="DZ162" s="54"/>
      <c r="EA162" s="54"/>
      <c r="EB162" s="54"/>
      <c r="EC162" s="54"/>
      <c r="ED162" s="54"/>
      <c r="EE162" s="54"/>
      <c r="EF162" s="54"/>
      <c r="EG162" s="54"/>
      <c r="EH162" s="54"/>
      <c r="EI162" s="54"/>
      <c r="EJ162" s="54"/>
      <c r="EK162" s="54"/>
    </row>
    <row r="163" spans="2:141" s="34" customFormat="1" ht="14.25" hidden="1" outlineLevel="1" x14ac:dyDescent="0.2">
      <c r="B163" s="28">
        <v>12.1</v>
      </c>
      <c r="C163" s="29" t="s">
        <v>210</v>
      </c>
      <c r="D163" s="29" t="s">
        <v>56</v>
      </c>
      <c r="E163" s="30">
        <v>0</v>
      </c>
      <c r="F163" s="31">
        <v>45874</v>
      </c>
      <c r="G163" s="31">
        <f>F163+10</f>
        <v>45884</v>
      </c>
      <c r="H163" s="29">
        <f t="shared" ref="H163:H165" si="119">G163-F163+1</f>
        <v>11</v>
      </c>
      <c r="I163" s="32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33"/>
      <c r="CO163" s="33"/>
      <c r="CP163" s="33"/>
      <c r="CQ163" s="33"/>
      <c r="CR163" s="33"/>
      <c r="CS163" s="33"/>
      <c r="CT163" s="33"/>
      <c r="CU163" s="33"/>
      <c r="CV163" s="33"/>
      <c r="CW163" s="33"/>
      <c r="CX163" s="33"/>
      <c r="CY163" s="33"/>
      <c r="CZ163" s="33"/>
      <c r="DA163" s="33"/>
      <c r="DB163" s="33"/>
      <c r="DC163" s="33"/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33"/>
      <c r="DQ163" s="33"/>
      <c r="DR163" s="33"/>
      <c r="DS163" s="33"/>
      <c r="DT163" s="33"/>
      <c r="DU163" s="33"/>
      <c r="DV163" s="33"/>
      <c r="DW163" s="33"/>
      <c r="DX163" s="33"/>
      <c r="DY163" s="33"/>
      <c r="DZ163" s="33"/>
      <c r="EA163" s="33"/>
      <c r="EB163" s="33"/>
      <c r="EC163" s="33"/>
      <c r="ED163" s="33"/>
      <c r="EE163" s="33"/>
      <c r="EF163" s="33"/>
      <c r="EG163" s="33"/>
      <c r="EH163" s="33"/>
      <c r="EI163" s="33"/>
      <c r="EJ163" s="33"/>
      <c r="EK163" s="33"/>
    </row>
    <row r="164" spans="2:141" s="34" customFormat="1" ht="14.25" hidden="1" outlineLevel="1" x14ac:dyDescent="0.2">
      <c r="B164" s="28">
        <v>12.2</v>
      </c>
      <c r="C164" s="29" t="s">
        <v>211</v>
      </c>
      <c r="D164" s="29" t="s">
        <v>56</v>
      </c>
      <c r="E164" s="30">
        <v>0</v>
      </c>
      <c r="F164" s="31">
        <f>G163</f>
        <v>45884</v>
      </c>
      <c r="G164" s="31">
        <f>F164+5</f>
        <v>45889</v>
      </c>
      <c r="H164" s="29">
        <f t="shared" si="119"/>
        <v>6</v>
      </c>
      <c r="I164" s="32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33"/>
      <c r="BL164" s="33"/>
      <c r="BM164" s="33"/>
      <c r="BN164" s="33"/>
      <c r="BO164" s="33"/>
      <c r="BP164" s="33"/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33"/>
      <c r="CO164" s="33"/>
      <c r="CP164" s="33"/>
      <c r="CQ164" s="33"/>
      <c r="CR164" s="33"/>
      <c r="CS164" s="33"/>
      <c r="CT164" s="33"/>
      <c r="CU164" s="33"/>
      <c r="CV164" s="33"/>
      <c r="CW164" s="33"/>
      <c r="CX164" s="33"/>
      <c r="CY164" s="33"/>
      <c r="CZ164" s="33"/>
      <c r="DA164" s="33"/>
      <c r="DB164" s="33"/>
      <c r="DC164" s="33"/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33"/>
      <c r="DQ164" s="33"/>
      <c r="DR164" s="33"/>
      <c r="DS164" s="33"/>
      <c r="DT164" s="33"/>
      <c r="DU164" s="33"/>
      <c r="DV164" s="33"/>
      <c r="DW164" s="33"/>
      <c r="DX164" s="33"/>
      <c r="DY164" s="33"/>
      <c r="DZ164" s="33"/>
      <c r="EA164" s="33"/>
      <c r="EB164" s="33"/>
      <c r="EC164" s="33"/>
      <c r="ED164" s="33"/>
      <c r="EE164" s="33"/>
      <c r="EF164" s="33"/>
      <c r="EG164" s="33"/>
      <c r="EH164" s="33"/>
      <c r="EI164" s="33"/>
      <c r="EJ164" s="33"/>
      <c r="EK164" s="33"/>
    </row>
    <row r="165" spans="2:141" s="34" customFormat="1" ht="14.25" hidden="1" outlineLevel="1" x14ac:dyDescent="0.2">
      <c r="B165" s="28">
        <v>12.3</v>
      </c>
      <c r="C165" s="29" t="s">
        <v>212</v>
      </c>
      <c r="D165" s="29" t="s">
        <v>56</v>
      </c>
      <c r="E165" s="30">
        <v>0</v>
      </c>
      <c r="F165" s="31">
        <f t="shared" ref="F165" si="120">G164+1</f>
        <v>45890</v>
      </c>
      <c r="G165" s="31">
        <f>F165+1</f>
        <v>45891</v>
      </c>
      <c r="H165" s="29">
        <f t="shared" si="119"/>
        <v>2</v>
      </c>
      <c r="I165" s="32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33"/>
      <c r="BL165" s="33"/>
      <c r="BM165" s="33"/>
      <c r="BN165" s="33"/>
      <c r="BO165" s="33"/>
      <c r="BP165" s="33"/>
      <c r="BQ165" s="33"/>
      <c r="BR165" s="33"/>
      <c r="BS165" s="33"/>
      <c r="BT165" s="33"/>
      <c r="BU165" s="33"/>
      <c r="BV165" s="33"/>
      <c r="BW165" s="33"/>
      <c r="BX165" s="33"/>
      <c r="BY165" s="33"/>
      <c r="BZ165" s="33"/>
      <c r="CA165" s="33"/>
      <c r="CB165" s="33"/>
      <c r="CC165" s="33"/>
      <c r="CD165" s="33"/>
      <c r="CE165" s="33"/>
      <c r="CF165" s="33"/>
      <c r="CG165" s="33"/>
      <c r="CH165" s="33"/>
      <c r="CI165" s="33"/>
      <c r="CJ165" s="33"/>
      <c r="CK165" s="33"/>
      <c r="CL165" s="33"/>
      <c r="CM165" s="33"/>
      <c r="CN165" s="33"/>
      <c r="CO165" s="33"/>
      <c r="CP165" s="33"/>
      <c r="CQ165" s="33"/>
      <c r="CR165" s="33"/>
      <c r="CS165" s="33"/>
      <c r="CT165" s="33"/>
      <c r="CU165" s="33"/>
      <c r="CV165" s="33"/>
      <c r="CW165" s="33"/>
      <c r="CX165" s="33"/>
      <c r="CY165" s="33"/>
      <c r="CZ165" s="33"/>
      <c r="DA165" s="33"/>
      <c r="DB165" s="33"/>
      <c r="DC165" s="33"/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33"/>
      <c r="DQ165" s="33"/>
      <c r="DR165" s="33"/>
      <c r="DS165" s="33"/>
      <c r="DT165" s="33"/>
      <c r="DU165" s="33"/>
      <c r="DV165" s="33"/>
      <c r="DW165" s="33"/>
      <c r="DX165" s="33"/>
      <c r="DY165" s="33"/>
      <c r="DZ165" s="33"/>
      <c r="EA165" s="33"/>
      <c r="EB165" s="33"/>
      <c r="EC165" s="33"/>
      <c r="ED165" s="33"/>
      <c r="EE165" s="33"/>
      <c r="EF165" s="33"/>
      <c r="EG165" s="33"/>
      <c r="EH165" s="33"/>
      <c r="EI165" s="33"/>
      <c r="EJ165" s="33"/>
      <c r="EK165" s="33"/>
    </row>
  </sheetData>
  <sheetProtection formatCells="0"/>
  <protectedRanges>
    <protectedRange sqref="B1:G1048576" name="Range1"/>
  </protectedRanges>
  <mergeCells count="19">
    <mergeCell ref="BF1:BL1"/>
    <mergeCell ref="BM1:BS1"/>
    <mergeCell ref="BT1:BZ1"/>
    <mergeCell ref="CA1:CG1"/>
    <mergeCell ref="CH1:CN1"/>
    <mergeCell ref="AY1:BE1"/>
    <mergeCell ref="I1:O1"/>
    <mergeCell ref="P1:V1"/>
    <mergeCell ref="W1:AC1"/>
    <mergeCell ref="AD1:AJ1"/>
    <mergeCell ref="AK1:AQ1"/>
    <mergeCell ref="AR1:AX1"/>
    <mergeCell ref="DJ1:DP1"/>
    <mergeCell ref="DQ1:DW1"/>
    <mergeCell ref="DX1:ED1"/>
    <mergeCell ref="EE1:EK1"/>
    <mergeCell ref="CO1:CU1"/>
    <mergeCell ref="CV1:DB1"/>
    <mergeCell ref="DC1:DI1"/>
  </mergeCells>
  <phoneticPr fontId="6" type="noConversion"/>
  <conditionalFormatting sqref="I5:EK165">
    <cfRule type="expression" dxfId="11" priority="31" stopIfTrue="1">
      <formula>AND(I$2&gt;=$F5,$G5&gt;=I$2)</formula>
    </cfRule>
  </conditionalFormatting>
  <conditionalFormatting sqref="I10:EK165">
    <cfRule type="expression" priority="64">
      <formula>AND(task_end&gt;=#REF!,task_start&lt;#REF!)</formula>
    </cfRule>
  </conditionalFormatting>
  <conditionalFormatting sqref="BF2:BK2 BM2:BR2 BT2:BY2 CA2:CF2 CH2:CM2 CO2:CT2 CV2:DA2 I2:BD3 W4:BD165 DC2:EJ2">
    <cfRule type="expression" dxfId="10" priority="33">
      <formula>AND(TODAY()&gt;=I$2,TODAY()&lt;J$2)</formula>
    </cfRule>
  </conditionalFormatting>
  <conditionalFormatting sqref="BE2 BE3:BK165">
    <cfRule type="expression" dxfId="9" priority="118">
      <formula>AND(TODAY()&gt;=BE$2,TODAY()&lt;#REF!)</formula>
    </cfRule>
  </conditionalFormatting>
  <conditionalFormatting sqref="BE7:BS9">
    <cfRule type="expression" priority="32">
      <formula>AND(task_end&gt;=BC$2,task_start&lt;BD$2)</formula>
    </cfRule>
  </conditionalFormatting>
  <conditionalFormatting sqref="BL2 BS2 BZ2 CG2 CN2 CU2 DB2 EK2 BL3:BS165">
    <cfRule type="expression" dxfId="8" priority="221">
      <formula>AND(TODAY()&gt;=BL$2,TODAY()&lt;EL$2)</formula>
    </cfRule>
  </conditionalFormatting>
  <conditionalFormatting sqref="BT3:BZ165">
    <cfRule type="expression" dxfId="7" priority="204">
      <formula>AND(TODAY()&gt;=BT$2,TODAY()&lt;EM$2)</formula>
    </cfRule>
  </conditionalFormatting>
  <conditionalFormatting sqref="BT7:BZ9">
    <cfRule type="expression" priority="88">
      <formula>AND(task_end&gt;=BK$2,task_start&lt;BL$2)</formula>
    </cfRule>
  </conditionalFormatting>
  <conditionalFormatting sqref="CA3:CG165">
    <cfRule type="expression" dxfId="6" priority="173">
      <formula>AND(TODAY()&gt;=CA$2,TODAY()&lt;EM$2)</formula>
    </cfRule>
  </conditionalFormatting>
  <conditionalFormatting sqref="CA7:CG9">
    <cfRule type="expression" priority="97">
      <formula>AND(task_end&gt;=BK$2,task_start&lt;BL$2)</formula>
    </cfRule>
  </conditionalFormatting>
  <conditionalFormatting sqref="CH3:CU165">
    <cfRule type="expression" dxfId="5" priority="158">
      <formula>AND(TODAY()&gt;=CH$2,TODAY()&lt;EM$2)</formula>
    </cfRule>
  </conditionalFormatting>
  <conditionalFormatting sqref="CH7:CU9">
    <cfRule type="expression" priority="105">
      <formula>AND(task_end&gt;=BK$2,task_start&lt;BL$2)</formula>
    </cfRule>
  </conditionalFormatting>
  <conditionalFormatting sqref="CV3:DI165">
    <cfRule type="expression" dxfId="4" priority="120">
      <formula>AND(TODAY()&gt;=CV$2,TODAY()&lt;ET$2)</formula>
    </cfRule>
  </conditionalFormatting>
  <conditionalFormatting sqref="CV7:DI9">
    <cfRule type="expression" priority="138">
      <formula>AND(task_end&gt;=BR$2,task_start&lt;BS$2)</formula>
    </cfRule>
  </conditionalFormatting>
  <conditionalFormatting sqref="DJ3:DP165">
    <cfRule type="expression" dxfId="3" priority="277">
      <formula>AND(TODAY()&gt;=DJ$2,TODAY()&lt;FA$2)</formula>
    </cfRule>
  </conditionalFormatting>
  <conditionalFormatting sqref="DJ7:DP9">
    <cfRule type="expression" priority="198">
      <formula>AND(task_end&gt;=BY$2,task_start&lt;BZ$2)</formula>
    </cfRule>
  </conditionalFormatting>
  <conditionalFormatting sqref="DQ3:ED165">
    <cfRule type="expression" dxfId="2" priority="101">
      <formula>AND(TODAY()&gt;=DQ$2,TODAY()&lt;FA$2)</formula>
    </cfRule>
  </conditionalFormatting>
  <conditionalFormatting sqref="DQ7:ED9">
    <cfRule type="expression" priority="189">
      <formula>AND(task_end&gt;=BY$2,task_start&lt;BZ$2)</formula>
    </cfRule>
  </conditionalFormatting>
  <conditionalFormatting sqref="EE3:EK165">
    <cfRule type="expression" dxfId="1" priority="262">
      <formula>AND(TODAY()&gt;=EE$2,TODAY()&lt;FH$2)</formula>
    </cfRule>
  </conditionalFormatting>
  <conditionalFormatting sqref="EE7:EK9">
    <cfRule type="expression" priority="241">
      <formula>AND(task_end&gt;=CF$2,task_start&lt;CG$2)</formula>
    </cfRule>
  </conditionalFormatting>
  <conditionalFormatting sqref="I4:EK4">
    <cfRule type="expression" dxfId="0" priority="1" stopIfTrue="1">
      <formula>AND(I$2&gt;=$F4,$G4&gt;=I$2)</formula>
    </cfRule>
  </conditionalFormatting>
  <conditionalFormatting sqref="I4:EK4">
    <cfRule type="expression" priority="2">
      <formula>AND(task_end&gt;=#REF!,task_start&lt;#REF!)</formula>
    </cfRule>
  </conditionalFormatting>
  <pageMargins left="0.25" right="0.25" top="0.75" bottom="0.75" header="0.3" footer="0.3"/>
  <pageSetup paperSize="9" scale="56" fitToHeight="5" orientation="landscape" r:id="rId1"/>
  <headerFooter>
    <oddHeader>&amp;R安捷能</oddHeader>
    <oddFooter>&amp;C&amp;P of &amp;N</oddFooter>
  </headerFooter>
  <customProperties>
    <customPr name="EpmWorksheetKeyString_GUID" r:id="rId2"/>
  </customPropertie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32994-C1DC-41DA-82A5-98F37C91F1C0}">
  <sheetPr codeName="Sheet2"/>
  <dimension ref="A1:J1"/>
  <sheetViews>
    <sheetView zoomScaleNormal="100" workbookViewId="0">
      <selection activeCell="H13" sqref="H13"/>
    </sheetView>
  </sheetViews>
  <sheetFormatPr defaultRowHeight="14.25" x14ac:dyDescent="0.2"/>
  <cols>
    <col min="1" max="1" width="15" customWidth="1"/>
    <col min="2" max="2" width="25" customWidth="1"/>
    <col min="3" max="3" width="22" customWidth="1"/>
    <col min="4" max="4" width="10.625" style="14" customWidth="1"/>
    <col min="5" max="5" width="10.75" style="14" customWidth="1"/>
    <col min="6" max="6" width="12.125" style="14" customWidth="1"/>
    <col min="7" max="10" width="17.5" customWidth="1"/>
  </cols>
  <sheetData>
    <row r="1" spans="1:10" s="16" customFormat="1" ht="28.5" customHeight="1" x14ac:dyDescent="0.2">
      <c r="A1" s="43"/>
      <c r="B1" s="44" t="s">
        <v>214</v>
      </c>
      <c r="C1" s="45"/>
      <c r="D1" s="45"/>
      <c r="E1" s="45"/>
      <c r="F1" s="46" t="s">
        <v>26</v>
      </c>
      <c r="G1" s="47"/>
      <c r="H1" s="47"/>
      <c r="I1" s="47"/>
      <c r="J1" s="13"/>
    </row>
  </sheetData>
  <phoneticPr fontId="6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F6C65F-149E-4D4F-84D5-085352CB6EC5}">
  <dimension ref="A1:J8"/>
  <sheetViews>
    <sheetView workbookViewId="0">
      <selection activeCell="G24" sqref="G24"/>
    </sheetView>
  </sheetViews>
  <sheetFormatPr defaultRowHeight="14.25" x14ac:dyDescent="0.2"/>
  <cols>
    <col min="1" max="1" width="5.5" bestFit="1" customWidth="1"/>
    <col min="2" max="2" width="17.125" style="21" customWidth="1"/>
    <col min="3" max="3" width="23.875" style="21" customWidth="1"/>
    <col min="4" max="4" width="23" customWidth="1"/>
    <col min="7" max="7" width="5.5" bestFit="1" customWidth="1"/>
    <col min="8" max="8" width="17.125" style="21" customWidth="1"/>
    <col min="9" max="9" width="23.875" style="21" customWidth="1"/>
    <col min="10" max="10" width="23" customWidth="1"/>
  </cols>
  <sheetData>
    <row r="1" spans="1:10" ht="26.25" customHeight="1" x14ac:dyDescent="0.2">
      <c r="A1" s="27" t="s">
        <v>34</v>
      </c>
      <c r="B1" s="27"/>
      <c r="C1" s="27"/>
      <c r="D1" s="27"/>
      <c r="G1" s="27" t="s">
        <v>35</v>
      </c>
      <c r="H1" s="27"/>
      <c r="I1" s="27"/>
      <c r="J1" s="27"/>
    </row>
    <row r="2" spans="1:10" ht="24.75" customHeight="1" x14ac:dyDescent="0.2">
      <c r="A2" s="18" t="s">
        <v>27</v>
      </c>
      <c r="B2" s="18" t="s">
        <v>28</v>
      </c>
      <c r="C2" s="18" t="s">
        <v>29</v>
      </c>
      <c r="D2" s="18" t="s">
        <v>30</v>
      </c>
      <c r="G2" s="18" t="s">
        <v>27</v>
      </c>
      <c r="H2" s="18" t="s">
        <v>28</v>
      </c>
      <c r="I2" s="18" t="s">
        <v>29</v>
      </c>
      <c r="J2" s="18" t="s">
        <v>30</v>
      </c>
    </row>
    <row r="3" spans="1:10" ht="24.75" customHeight="1" x14ac:dyDescent="0.2">
      <c r="A3" s="18">
        <v>1</v>
      </c>
      <c r="B3" s="20" t="s">
        <v>31</v>
      </c>
      <c r="C3" s="20" t="s">
        <v>36</v>
      </c>
      <c r="D3" s="19"/>
      <c r="G3" s="18">
        <v>1</v>
      </c>
      <c r="H3" s="20"/>
      <c r="I3" s="20"/>
      <c r="J3" s="19"/>
    </row>
    <row r="4" spans="1:10" ht="24.75" customHeight="1" x14ac:dyDescent="0.2">
      <c r="A4" s="18">
        <v>2</v>
      </c>
      <c r="B4" s="20" t="s">
        <v>37</v>
      </c>
      <c r="C4" s="20" t="s">
        <v>48</v>
      </c>
      <c r="D4" s="19" t="s">
        <v>46</v>
      </c>
      <c r="G4" s="18">
        <v>2</v>
      </c>
      <c r="H4" s="20"/>
      <c r="I4" s="20"/>
      <c r="J4" s="19"/>
    </row>
    <row r="5" spans="1:10" ht="24.75" customHeight="1" x14ac:dyDescent="0.2">
      <c r="A5" s="18">
        <v>3</v>
      </c>
      <c r="B5" s="20" t="s">
        <v>38</v>
      </c>
      <c r="C5" s="20" t="s">
        <v>49</v>
      </c>
      <c r="D5" s="19" t="s">
        <v>45</v>
      </c>
      <c r="G5" s="18">
        <v>3</v>
      </c>
      <c r="H5" s="20"/>
      <c r="I5" s="20"/>
      <c r="J5" s="19"/>
    </row>
    <row r="6" spans="1:10" ht="24.75" customHeight="1" x14ac:dyDescent="0.2">
      <c r="A6" s="18">
        <v>4</v>
      </c>
      <c r="B6" s="20" t="s">
        <v>42</v>
      </c>
      <c r="C6" s="20" t="s">
        <v>39</v>
      </c>
      <c r="D6" s="19" t="s">
        <v>47</v>
      </c>
      <c r="G6" s="18">
        <v>4</v>
      </c>
      <c r="H6" s="20"/>
      <c r="I6" s="20"/>
      <c r="J6" s="19"/>
    </row>
    <row r="7" spans="1:10" ht="24.75" customHeight="1" x14ac:dyDescent="0.2">
      <c r="A7" s="18">
        <v>5</v>
      </c>
      <c r="B7" s="20" t="s">
        <v>41</v>
      </c>
      <c r="C7" s="20" t="s">
        <v>40</v>
      </c>
      <c r="D7" s="19" t="s">
        <v>44</v>
      </c>
      <c r="G7" s="18">
        <v>5</v>
      </c>
      <c r="H7" s="20"/>
      <c r="I7" s="20"/>
      <c r="J7" s="19"/>
    </row>
    <row r="8" spans="1:10" ht="24.75" customHeight="1" x14ac:dyDescent="0.2">
      <c r="A8" s="18">
        <v>6</v>
      </c>
      <c r="B8" s="20" t="s">
        <v>43</v>
      </c>
      <c r="C8" s="20" t="s">
        <v>40</v>
      </c>
      <c r="D8" s="19" t="s">
        <v>44</v>
      </c>
      <c r="G8" s="18">
        <v>6</v>
      </c>
      <c r="H8" s="20"/>
      <c r="I8" s="20"/>
      <c r="J8" s="19"/>
    </row>
  </sheetData>
  <mergeCells count="2">
    <mergeCell ref="A1:D1"/>
    <mergeCell ref="G1:J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415EE-2473-410C-B68C-A3E2E446FE36}">
  <sheetPr codeName="Sheet7"/>
  <dimension ref="A1:F22"/>
  <sheetViews>
    <sheetView workbookViewId="0">
      <selection activeCell="B23" sqref="B23"/>
    </sheetView>
  </sheetViews>
  <sheetFormatPr defaultRowHeight="14.25" x14ac:dyDescent="0.2"/>
  <cols>
    <col min="1" max="1" width="5.875" style="24" customWidth="1"/>
    <col min="2" max="2" width="26.75" style="22" customWidth="1"/>
    <col min="3" max="3" width="41.125" style="16" customWidth="1"/>
    <col min="4" max="4" width="57.375" style="16" customWidth="1"/>
    <col min="5" max="5" width="20.5" style="16" customWidth="1"/>
    <col min="6" max="6" width="59.875" style="16" customWidth="1"/>
    <col min="7" max="16384" width="9" style="16"/>
  </cols>
  <sheetData>
    <row r="1" spans="1:6" x14ac:dyDescent="0.2">
      <c r="A1" s="23" t="s">
        <v>13</v>
      </c>
      <c r="B1" s="17" t="s">
        <v>32</v>
      </c>
      <c r="C1" s="15" t="s">
        <v>20</v>
      </c>
      <c r="D1" s="15" t="s">
        <v>21</v>
      </c>
      <c r="E1" s="15" t="s">
        <v>22</v>
      </c>
      <c r="F1" s="15" t="s">
        <v>16</v>
      </c>
    </row>
    <row r="2" spans="1:6" x14ac:dyDescent="0.2">
      <c r="A2" s="23">
        <v>1</v>
      </c>
      <c r="B2" s="17"/>
      <c r="C2" s="17"/>
      <c r="D2" s="17"/>
      <c r="E2" s="15"/>
      <c r="F2" s="15"/>
    </row>
    <row r="3" spans="1:6" x14ac:dyDescent="0.2">
      <c r="A3" s="23">
        <v>2</v>
      </c>
      <c r="B3" s="17"/>
      <c r="C3" s="17"/>
      <c r="D3" s="17"/>
      <c r="E3" s="15"/>
      <c r="F3" s="15"/>
    </row>
    <row r="4" spans="1:6" x14ac:dyDescent="0.2">
      <c r="A4" s="23">
        <v>3</v>
      </c>
      <c r="B4" s="17"/>
      <c r="C4" s="17"/>
      <c r="D4" s="17"/>
      <c r="E4" s="15"/>
      <c r="F4" s="15"/>
    </row>
    <row r="5" spans="1:6" x14ac:dyDescent="0.2">
      <c r="A5" s="23">
        <v>4</v>
      </c>
      <c r="B5" s="17"/>
      <c r="C5" s="17"/>
      <c r="D5" s="17"/>
      <c r="E5" s="15"/>
      <c r="F5" s="15"/>
    </row>
    <row r="6" spans="1:6" x14ac:dyDescent="0.2">
      <c r="A6" s="23">
        <v>5</v>
      </c>
      <c r="B6" s="17"/>
      <c r="C6" s="15"/>
      <c r="D6" s="17"/>
      <c r="E6" s="15"/>
      <c r="F6" s="15"/>
    </row>
    <row r="7" spans="1:6" x14ac:dyDescent="0.2">
      <c r="A7" s="23">
        <v>6</v>
      </c>
      <c r="B7" s="17"/>
      <c r="C7" s="15"/>
      <c r="D7" s="17"/>
      <c r="E7" s="15"/>
      <c r="F7" s="15"/>
    </row>
    <row r="8" spans="1:6" x14ac:dyDescent="0.2">
      <c r="A8" s="23">
        <v>7</v>
      </c>
      <c r="B8" s="17"/>
      <c r="C8" s="15"/>
      <c r="D8" s="17"/>
      <c r="E8" s="15"/>
      <c r="F8" s="15"/>
    </row>
    <row r="9" spans="1:6" x14ac:dyDescent="0.2">
      <c r="A9" s="23">
        <v>8</v>
      </c>
      <c r="B9" s="17"/>
      <c r="C9" s="15"/>
      <c r="D9" s="15"/>
      <c r="E9" s="15"/>
      <c r="F9" s="15"/>
    </row>
    <row r="10" spans="1:6" x14ac:dyDescent="0.2">
      <c r="A10" s="23"/>
      <c r="B10" s="17"/>
      <c r="C10" s="15"/>
      <c r="D10" s="15"/>
      <c r="E10" s="15"/>
      <c r="F10" s="15"/>
    </row>
    <row r="11" spans="1:6" x14ac:dyDescent="0.2">
      <c r="A11" s="23"/>
      <c r="B11" s="17"/>
      <c r="C11" s="15"/>
      <c r="D11" s="15"/>
      <c r="E11" s="15"/>
      <c r="F11" s="15"/>
    </row>
    <row r="12" spans="1:6" x14ac:dyDescent="0.2">
      <c r="A12" s="23"/>
      <c r="B12" s="17"/>
      <c r="C12" s="15"/>
      <c r="D12" s="15"/>
      <c r="E12" s="15"/>
      <c r="F12" s="15"/>
    </row>
    <row r="13" spans="1:6" x14ac:dyDescent="0.2">
      <c r="A13" s="23"/>
      <c r="B13" s="17"/>
      <c r="C13" s="15"/>
      <c r="D13" s="15"/>
      <c r="E13" s="15"/>
      <c r="F13" s="15"/>
    </row>
    <row r="14" spans="1:6" x14ac:dyDescent="0.2">
      <c r="A14" s="23"/>
      <c r="B14" s="17"/>
      <c r="C14" s="15"/>
      <c r="D14" s="15"/>
      <c r="E14" s="15"/>
      <c r="F14" s="15"/>
    </row>
    <row r="15" spans="1:6" x14ac:dyDescent="0.2">
      <c r="A15" s="23"/>
      <c r="B15" s="17"/>
      <c r="C15" s="15"/>
      <c r="D15" s="15"/>
      <c r="E15" s="15"/>
      <c r="F15" s="15"/>
    </row>
    <row r="16" spans="1:6" x14ac:dyDescent="0.2">
      <c r="A16" s="23"/>
      <c r="B16" s="17"/>
      <c r="C16" s="15"/>
      <c r="D16" s="15"/>
      <c r="E16" s="15"/>
      <c r="F16" s="15"/>
    </row>
    <row r="17" spans="1:6" x14ac:dyDescent="0.2">
      <c r="A17" s="23"/>
      <c r="B17" s="17"/>
      <c r="C17" s="15"/>
      <c r="D17" s="15"/>
      <c r="E17" s="15"/>
      <c r="F17" s="15"/>
    </row>
    <row r="18" spans="1:6" x14ac:dyDescent="0.2">
      <c r="A18" s="23"/>
      <c r="B18" s="17"/>
      <c r="C18" s="15"/>
      <c r="D18" s="15"/>
      <c r="E18" s="15"/>
      <c r="F18" s="15"/>
    </row>
    <row r="19" spans="1:6" x14ac:dyDescent="0.2">
      <c r="A19" s="23"/>
      <c r="B19" s="17"/>
      <c r="C19" s="15"/>
      <c r="D19" s="15"/>
      <c r="E19" s="15"/>
      <c r="F19" s="15"/>
    </row>
    <row r="20" spans="1:6" x14ac:dyDescent="0.2">
      <c r="A20" s="23"/>
      <c r="B20" s="17"/>
      <c r="C20" s="15"/>
      <c r="D20" s="15"/>
      <c r="E20" s="15"/>
      <c r="F20" s="15"/>
    </row>
    <row r="21" spans="1:6" x14ac:dyDescent="0.2">
      <c r="A21" s="23"/>
      <c r="B21" s="17"/>
      <c r="C21" s="15"/>
      <c r="D21" s="15"/>
      <c r="E21" s="15"/>
      <c r="F21" s="15"/>
    </row>
    <row r="22" spans="1:6" x14ac:dyDescent="0.2">
      <c r="A22" s="23"/>
      <c r="B22" s="17"/>
      <c r="C22" s="15"/>
      <c r="D22" s="15"/>
      <c r="E22" s="15"/>
      <c r="F22" s="15"/>
    </row>
  </sheetData>
  <phoneticPr fontId="15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7D63B-40A1-4FC2-9DD9-81147FDAC4C0}">
  <sheetPr codeName="Sheet6"/>
  <dimension ref="A1:F24"/>
  <sheetViews>
    <sheetView workbookViewId="0">
      <selection activeCell="D17" sqref="D17"/>
    </sheetView>
  </sheetViews>
  <sheetFormatPr defaultRowHeight="14.25" x14ac:dyDescent="0.2"/>
  <cols>
    <col min="1" max="1" width="9.625" style="24" customWidth="1"/>
    <col min="2" max="2" width="36.25" style="16" customWidth="1"/>
    <col min="3" max="3" width="31.125" style="16" customWidth="1"/>
    <col min="4" max="4" width="11.75" style="16" customWidth="1"/>
    <col min="5" max="5" width="11" style="16" customWidth="1"/>
    <col min="6" max="6" width="23" style="16" customWidth="1"/>
    <col min="7" max="16384" width="9" style="16"/>
  </cols>
  <sheetData>
    <row r="1" spans="1:6" ht="21.75" customHeight="1" x14ac:dyDescent="0.2">
      <c r="A1" s="23" t="s">
        <v>13</v>
      </c>
      <c r="B1" s="15" t="s">
        <v>17</v>
      </c>
      <c r="C1" s="15" t="s">
        <v>18</v>
      </c>
      <c r="D1" s="15" t="s">
        <v>19</v>
      </c>
      <c r="E1" s="15" t="s">
        <v>12</v>
      </c>
      <c r="F1" s="15" t="s">
        <v>16</v>
      </c>
    </row>
    <row r="2" spans="1:6" ht="21.75" customHeight="1" x14ac:dyDescent="0.2">
      <c r="A2" s="23">
        <v>1</v>
      </c>
      <c r="B2" s="15"/>
      <c r="C2" s="15"/>
      <c r="D2" s="15"/>
      <c r="E2" s="15"/>
      <c r="F2" s="15"/>
    </row>
    <row r="3" spans="1:6" ht="21.75" customHeight="1" x14ac:dyDescent="0.2">
      <c r="A3" s="23">
        <v>2</v>
      </c>
      <c r="B3" s="15"/>
      <c r="C3" s="15"/>
      <c r="D3" s="15"/>
      <c r="E3" s="15"/>
      <c r="F3" s="15"/>
    </row>
    <row r="4" spans="1:6" ht="21.75" customHeight="1" x14ac:dyDescent="0.2">
      <c r="A4" s="23">
        <v>3</v>
      </c>
      <c r="B4" s="15"/>
      <c r="C4" s="15"/>
      <c r="D4" s="15"/>
      <c r="E4" s="15"/>
      <c r="F4" s="15"/>
    </row>
    <row r="5" spans="1:6" ht="21.75" customHeight="1" x14ac:dyDescent="0.2">
      <c r="A5" s="23">
        <v>4</v>
      </c>
      <c r="B5" s="15"/>
      <c r="C5" s="15"/>
      <c r="D5" s="15"/>
      <c r="E5" s="15"/>
      <c r="F5" s="15"/>
    </row>
    <row r="6" spans="1:6" ht="21.75" customHeight="1" x14ac:dyDescent="0.2">
      <c r="A6" s="23">
        <v>5</v>
      </c>
      <c r="B6" s="15"/>
      <c r="C6" s="15"/>
      <c r="D6" s="15"/>
      <c r="E6" s="15"/>
      <c r="F6" s="15"/>
    </row>
    <row r="7" spans="1:6" ht="21.75" customHeight="1" x14ac:dyDescent="0.2">
      <c r="A7" s="23">
        <v>6</v>
      </c>
      <c r="B7" s="15"/>
      <c r="C7" s="15"/>
      <c r="D7" s="15"/>
      <c r="E7" s="15"/>
      <c r="F7" s="15"/>
    </row>
    <row r="8" spans="1:6" ht="21.75" customHeight="1" x14ac:dyDescent="0.2">
      <c r="A8" s="23">
        <v>7</v>
      </c>
      <c r="B8" s="15"/>
      <c r="C8" s="15"/>
      <c r="D8" s="15"/>
      <c r="E8" s="15"/>
      <c r="F8" s="15"/>
    </row>
    <row r="9" spans="1:6" ht="21.75" customHeight="1" x14ac:dyDescent="0.2">
      <c r="A9" s="23">
        <v>8</v>
      </c>
      <c r="B9" s="15"/>
      <c r="C9" s="15"/>
      <c r="D9" s="15"/>
      <c r="E9" s="15"/>
      <c r="F9" s="15"/>
    </row>
    <row r="10" spans="1:6" ht="21.75" customHeight="1" x14ac:dyDescent="0.2">
      <c r="A10" s="23">
        <v>9</v>
      </c>
      <c r="B10" s="15"/>
      <c r="C10" s="15"/>
      <c r="D10" s="15"/>
      <c r="E10" s="15"/>
      <c r="F10" s="15"/>
    </row>
    <row r="11" spans="1:6" ht="21.75" customHeight="1" x14ac:dyDescent="0.2">
      <c r="A11" s="23"/>
      <c r="B11" s="15"/>
      <c r="C11" s="15"/>
      <c r="D11" s="15"/>
      <c r="E11" s="15"/>
      <c r="F11" s="15"/>
    </row>
    <row r="12" spans="1:6" ht="21.75" customHeight="1" x14ac:dyDescent="0.2">
      <c r="A12" s="23"/>
      <c r="B12" s="15"/>
      <c r="C12" s="15"/>
      <c r="D12" s="15"/>
      <c r="E12" s="15"/>
      <c r="F12" s="15"/>
    </row>
    <row r="13" spans="1:6" ht="21.75" customHeight="1" x14ac:dyDescent="0.2">
      <c r="A13" s="23"/>
      <c r="B13" s="15"/>
      <c r="C13" s="15"/>
      <c r="D13" s="15"/>
      <c r="E13" s="15"/>
      <c r="F13" s="15"/>
    </row>
    <row r="14" spans="1:6" ht="21.75" customHeight="1" x14ac:dyDescent="0.2">
      <c r="A14" s="23"/>
      <c r="B14" s="15"/>
      <c r="C14" s="15"/>
      <c r="D14" s="15"/>
      <c r="E14" s="15"/>
      <c r="F14" s="15"/>
    </row>
    <row r="15" spans="1:6" ht="21.75" customHeight="1" x14ac:dyDescent="0.2">
      <c r="A15" s="23"/>
      <c r="B15" s="15"/>
      <c r="C15" s="15"/>
      <c r="D15" s="15"/>
      <c r="E15" s="15"/>
      <c r="F15" s="15"/>
    </row>
    <row r="16" spans="1:6" ht="21.75" customHeight="1" x14ac:dyDescent="0.2">
      <c r="A16" s="23"/>
      <c r="B16" s="15"/>
      <c r="C16" s="15"/>
      <c r="D16" s="15"/>
      <c r="E16" s="15"/>
      <c r="F16" s="15"/>
    </row>
    <row r="17" spans="1:6" ht="21.75" customHeight="1" x14ac:dyDescent="0.2">
      <c r="A17" s="23"/>
      <c r="B17" s="15"/>
      <c r="C17" s="15"/>
      <c r="D17" s="15"/>
      <c r="E17" s="15"/>
      <c r="F17" s="15"/>
    </row>
    <row r="18" spans="1:6" ht="21.75" customHeight="1" x14ac:dyDescent="0.2">
      <c r="A18" s="23"/>
      <c r="B18" s="15"/>
      <c r="C18" s="15"/>
      <c r="D18" s="15"/>
      <c r="E18" s="15"/>
      <c r="F18" s="15"/>
    </row>
    <row r="19" spans="1:6" ht="21.75" customHeight="1" x14ac:dyDescent="0.2">
      <c r="A19" s="23"/>
      <c r="B19" s="15"/>
      <c r="C19" s="15"/>
      <c r="D19" s="15"/>
      <c r="E19" s="15"/>
      <c r="F19" s="15"/>
    </row>
    <row r="20" spans="1:6" ht="21.75" customHeight="1" x14ac:dyDescent="0.2">
      <c r="A20" s="23"/>
      <c r="B20" s="15"/>
      <c r="C20" s="15"/>
      <c r="D20" s="15"/>
      <c r="E20" s="15"/>
      <c r="F20" s="15"/>
    </row>
    <row r="21" spans="1:6" ht="21.75" customHeight="1" x14ac:dyDescent="0.2">
      <c r="A21" s="23"/>
      <c r="B21" s="15"/>
      <c r="C21" s="15"/>
      <c r="D21" s="15"/>
      <c r="E21" s="15"/>
      <c r="F21" s="15"/>
    </row>
    <row r="22" spans="1:6" ht="21.75" customHeight="1" x14ac:dyDescent="0.2">
      <c r="A22" s="23"/>
      <c r="B22" s="15"/>
      <c r="C22" s="15"/>
      <c r="D22" s="15"/>
      <c r="E22" s="15"/>
      <c r="F22" s="15"/>
    </row>
    <row r="23" spans="1:6" ht="21.75" customHeight="1" x14ac:dyDescent="0.2">
      <c r="A23" s="23"/>
      <c r="B23" s="15"/>
      <c r="C23" s="15"/>
      <c r="D23" s="15"/>
      <c r="E23" s="15"/>
      <c r="F23" s="15"/>
    </row>
    <row r="24" spans="1:6" ht="21.75" customHeight="1" x14ac:dyDescent="0.2">
      <c r="A24" s="23"/>
      <c r="B24" s="15"/>
      <c r="C24" s="15"/>
      <c r="D24" s="15"/>
      <c r="E24" s="15"/>
      <c r="F24" s="15"/>
    </row>
  </sheetData>
  <phoneticPr fontId="6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7EB61-E7DD-47A5-816C-9B7F5F8A75F3}">
  <sheetPr codeName="Sheet5"/>
  <dimension ref="A1:D22"/>
  <sheetViews>
    <sheetView workbookViewId="0">
      <selection activeCell="G10" sqref="G10"/>
    </sheetView>
  </sheetViews>
  <sheetFormatPr defaultRowHeight="14.25" x14ac:dyDescent="0.2"/>
  <cols>
    <col min="2" max="2" width="19.875" customWidth="1"/>
    <col min="3" max="3" width="15.875" customWidth="1"/>
    <col min="4" max="4" width="22" customWidth="1"/>
  </cols>
  <sheetData>
    <row r="1" spans="1:4" x14ac:dyDescent="0.2">
      <c r="A1" s="10" t="s">
        <v>13</v>
      </c>
      <c r="B1" s="10" t="s">
        <v>14</v>
      </c>
      <c r="C1" s="10" t="s">
        <v>15</v>
      </c>
      <c r="D1" s="10" t="s">
        <v>16</v>
      </c>
    </row>
    <row r="2" spans="1:4" x14ac:dyDescent="0.2">
      <c r="A2" s="10"/>
      <c r="B2" s="10"/>
      <c r="C2" s="10"/>
      <c r="D2" s="10"/>
    </row>
    <row r="3" spans="1:4" x14ac:dyDescent="0.2">
      <c r="A3" s="10"/>
      <c r="B3" s="10"/>
      <c r="C3" s="10"/>
      <c r="D3" s="10"/>
    </row>
    <row r="4" spans="1:4" x14ac:dyDescent="0.2">
      <c r="A4" s="10"/>
      <c r="B4" s="10"/>
      <c r="C4" s="10"/>
      <c r="D4" s="10"/>
    </row>
    <row r="5" spans="1:4" x14ac:dyDescent="0.2">
      <c r="A5" s="10"/>
      <c r="B5" s="10"/>
      <c r="C5" s="10"/>
      <c r="D5" s="10"/>
    </row>
    <row r="6" spans="1:4" x14ac:dyDescent="0.2">
      <c r="A6" s="10"/>
      <c r="B6" s="10"/>
      <c r="C6" s="10"/>
      <c r="D6" s="10"/>
    </row>
    <row r="7" spans="1:4" x14ac:dyDescent="0.2">
      <c r="A7" s="10"/>
      <c r="B7" s="10"/>
      <c r="C7" s="10"/>
      <c r="D7" s="10"/>
    </row>
    <row r="8" spans="1:4" x14ac:dyDescent="0.2">
      <c r="A8" s="10"/>
      <c r="B8" s="10"/>
      <c r="C8" s="10"/>
      <c r="D8" s="10"/>
    </row>
    <row r="9" spans="1:4" x14ac:dyDescent="0.2">
      <c r="A9" s="10"/>
      <c r="B9" s="10"/>
      <c r="C9" s="10"/>
      <c r="D9" s="10"/>
    </row>
    <row r="10" spans="1:4" x14ac:dyDescent="0.2">
      <c r="A10" s="10"/>
      <c r="B10" s="10"/>
      <c r="C10" s="10"/>
      <c r="D10" s="10"/>
    </row>
    <row r="11" spans="1:4" x14ac:dyDescent="0.2">
      <c r="A11" s="10"/>
      <c r="B11" s="10"/>
      <c r="C11" s="10"/>
      <c r="D11" s="10"/>
    </row>
    <row r="12" spans="1:4" x14ac:dyDescent="0.2">
      <c r="A12" s="10"/>
      <c r="B12" s="10"/>
      <c r="C12" s="10"/>
      <c r="D12" s="10"/>
    </row>
    <row r="13" spans="1:4" x14ac:dyDescent="0.2">
      <c r="A13" s="10"/>
      <c r="B13" s="10"/>
      <c r="C13" s="10"/>
      <c r="D13" s="10"/>
    </row>
    <row r="14" spans="1:4" x14ac:dyDescent="0.2">
      <c r="A14" s="10"/>
      <c r="B14" s="10"/>
      <c r="C14" s="10"/>
      <c r="D14" s="10"/>
    </row>
    <row r="15" spans="1:4" x14ac:dyDescent="0.2">
      <c r="A15" s="10"/>
      <c r="B15" s="10"/>
      <c r="C15" s="10"/>
      <c r="D15" s="10"/>
    </row>
    <row r="16" spans="1:4" x14ac:dyDescent="0.2">
      <c r="A16" s="10"/>
      <c r="B16" s="10"/>
      <c r="C16" s="10"/>
      <c r="D16" s="10"/>
    </row>
    <row r="17" spans="1:4" x14ac:dyDescent="0.2">
      <c r="A17" s="10"/>
      <c r="B17" s="10"/>
      <c r="C17" s="10"/>
      <c r="D17" s="10"/>
    </row>
    <row r="18" spans="1:4" x14ac:dyDescent="0.2">
      <c r="A18" s="10"/>
      <c r="B18" s="10"/>
      <c r="C18" s="10"/>
      <c r="D18" s="10"/>
    </row>
    <row r="19" spans="1:4" x14ac:dyDescent="0.2">
      <c r="A19" s="10"/>
      <c r="B19" s="10"/>
      <c r="C19" s="10"/>
      <c r="D19" s="10"/>
    </row>
    <row r="20" spans="1:4" x14ac:dyDescent="0.2">
      <c r="A20" s="10"/>
      <c r="B20" s="10"/>
      <c r="C20" s="10"/>
      <c r="D20" s="10"/>
    </row>
    <row r="21" spans="1:4" x14ac:dyDescent="0.2">
      <c r="A21" s="10"/>
      <c r="B21" s="10"/>
      <c r="C21" s="10"/>
      <c r="D21" s="10"/>
    </row>
    <row r="22" spans="1:4" x14ac:dyDescent="0.2">
      <c r="A22" s="10"/>
      <c r="B22" s="10"/>
      <c r="C22" s="10"/>
      <c r="D22" s="10"/>
    </row>
  </sheetData>
  <phoneticPr fontId="6" type="noConversion"/>
  <pageMargins left="0.7" right="0.7" top="0.75" bottom="0.75" header="0.3" footer="0.3"/>
  <pageSetup paperSize="9" orientation="portrait" r:id="rId1"/>
  <customProperties>
    <customPr name="EpmWorksheetKeyString_GUID" r:id="rId2"/>
  </customPropertie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3727781C950884EA6856DD1F50EE5FD" ma:contentTypeVersion="2" ma:contentTypeDescription="Create a new document." ma:contentTypeScope="" ma:versionID="23dd46c63cb9dce1ad3aecb7b5022bef">
  <xsd:schema xmlns:xsd="http://www.w3.org/2001/XMLSchema" xmlns:xs="http://www.w3.org/2001/XMLSchema" xmlns:p="http://schemas.microsoft.com/office/2006/metadata/properties" xmlns:ns3="5c90a441-f3f9-4e42-bbca-de099ef671f4" targetNamespace="http://schemas.microsoft.com/office/2006/metadata/properties" ma:root="true" ma:fieldsID="f741149e32c9db3e0d9f1aa8e08a6d51" ns3:_="">
    <xsd:import namespace="5c90a441-f3f9-4e42-bbca-de099ef671f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90a441-f3f9-4e42-bbca-de099ef671f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02CDAD7-0321-4BC9-94B5-1FD11AEBF5E4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5c90a441-f3f9-4e42-bbca-de099ef671f4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B2CCE860-BEBE-4CD9-999C-1A5CBCD22E4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90a441-f3f9-4e42-bbca-de099ef671f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DC3D7B-2663-408D-94B4-D39B8CBD046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实施进度计划</vt:lpstr>
      <vt:lpstr>项目清单及采购计划</vt:lpstr>
      <vt:lpstr>人员安排</vt:lpstr>
      <vt:lpstr>风险识别与措施</vt:lpstr>
      <vt:lpstr>沟通中需要确认的另外事项</vt:lpstr>
      <vt:lpstr>过程资料目录</vt:lpstr>
      <vt:lpstr>实施进度计划!Print_Titles</vt:lpstr>
    </vt:vector>
  </TitlesOfParts>
  <Company>AGINON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zhaojun</dc:creator>
  <cp:lastModifiedBy>Fu Qingyi, Aginon</cp:lastModifiedBy>
  <cp:lastPrinted>2024-09-21T09:35:30Z</cp:lastPrinted>
  <dcterms:created xsi:type="dcterms:W3CDTF">2022-03-04T06:42:42Z</dcterms:created>
  <dcterms:modified xsi:type="dcterms:W3CDTF">2025-05-04T06:38:13Z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0x01010063727781C950884EA6856DD1F50EE5FD</vt:lpwstr>
  </property>
</Properties>
</file>