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visionserviceplan-my.sharepoint.com/personal/gcappelli_vsp_com/Documents/Desktop/atp test/"/>
    </mc:Choice>
  </mc:AlternateContent>
  <xr:revisionPtr revIDLastSave="33" documentId="8_{D8D7D5F9-814F-40A3-8BFB-7AEB89636F15}" xr6:coauthVersionLast="47" xr6:coauthVersionMax="47" xr10:uidLastSave="{A3C3ACC3-5349-4D1F-9C67-C1B791E5DF32}"/>
  <bookViews>
    <workbookView xWindow="-103" yWindow="-103" windowWidth="16663" windowHeight="9772" firstSheet="2" activeTab="3" xr2:uid="{00000000-000D-0000-FFFF-FFFF00000000}"/>
  </bookViews>
  <sheets>
    <sheet name="Main" sheetId="5" state="hidden" r:id="rId1"/>
    <sheet name="FromCentric" sheetId="1" state="hidden" r:id="rId2"/>
    <sheet name="Nike Sept 24 Optical" sheetId="7" r:id="rId3"/>
    <sheet name="Nike Sept 24 Sun" sheetId="6" r:id="rId4"/>
    <sheet name="Sheet1" sheetId="10" state="hidden" r:id="rId5"/>
  </sheets>
  <functionGroups builtInGroupCount="19"/>
  <definedNames>
    <definedName name="_xlnm._FilterDatabase" localSheetId="1" hidden="1">FromCentric!$A$1:$AH$85</definedName>
    <definedName name="_xlnm._FilterDatabase" localSheetId="2" hidden="1">'Nike Sept 24 Optical'!$A$1:$AA$56</definedName>
    <definedName name="_xlnm._FilterDatabase" localSheetId="3" hidden="1">'Nike Sept 24 Sun'!$A$1:$AB$55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6" l="1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2" i="6"/>
  <c r="Y2" i="7"/>
  <c r="Y38" i="7"/>
  <c r="Y46" i="7"/>
  <c r="Y34" i="7"/>
  <c r="Y11" i="7"/>
  <c r="Y12" i="7"/>
  <c r="Y13" i="7"/>
  <c r="Y10" i="7"/>
  <c r="Y14" i="7"/>
  <c r="Y30" i="7"/>
  <c r="Y22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2" i="7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4" i="6"/>
  <c r="AB5" i="6"/>
  <c r="AB3" i="6"/>
  <c r="AB2" i="6"/>
  <c r="A56" i="1" l="1"/>
  <c r="A55" i="1"/>
  <c r="A57" i="1"/>
  <c r="A2" i="1"/>
  <c r="A4" i="1"/>
  <c r="A3" i="1"/>
  <c r="A5" i="1"/>
  <c r="A6" i="1"/>
  <c r="A7" i="1"/>
  <c r="A9" i="1"/>
  <c r="A8" i="1"/>
  <c r="A10" i="1"/>
  <c r="A11" i="1"/>
  <c r="A12" i="1"/>
  <c r="A15" i="1"/>
  <c r="A13" i="1"/>
  <c r="A14" i="1"/>
  <c r="A16" i="1"/>
  <c r="A17" i="1"/>
  <c r="A20" i="1"/>
  <c r="A18" i="1"/>
  <c r="A19" i="1"/>
  <c r="A21" i="1"/>
  <c r="A23" i="1"/>
  <c r="A24" i="1"/>
  <c r="A22" i="1"/>
  <c r="A25" i="1"/>
  <c r="A26" i="1"/>
  <c r="A27" i="1"/>
  <c r="A28" i="1"/>
  <c r="A29" i="1"/>
  <c r="A31" i="1"/>
  <c r="A32" i="1"/>
  <c r="A33" i="1"/>
  <c r="A30" i="1"/>
  <c r="A34" i="1"/>
  <c r="A35" i="1"/>
  <c r="A37" i="1"/>
  <c r="A36" i="1"/>
  <c r="A38" i="1"/>
  <c r="A40" i="1"/>
  <c r="A41" i="1"/>
  <c r="A39" i="1"/>
  <c r="A42" i="1"/>
  <c r="A44" i="1"/>
  <c r="A43" i="1"/>
  <c r="A45" i="1"/>
  <c r="A46" i="1"/>
  <c r="A49" i="1"/>
  <c r="A47" i="1"/>
  <c r="A48" i="1"/>
  <c r="A50" i="1"/>
  <c r="A51" i="1"/>
  <c r="A52" i="1"/>
  <c r="A53" i="1"/>
  <c r="A59" i="1"/>
  <c r="A61" i="1"/>
  <c r="A62" i="1"/>
  <c r="A60" i="1"/>
  <c r="A58" i="1"/>
  <c r="A63" i="1"/>
  <c r="A64" i="1"/>
  <c r="A66" i="1"/>
  <c r="A65" i="1"/>
  <c r="A67" i="1"/>
  <c r="A68" i="1"/>
  <c r="A69" i="1"/>
  <c r="A70" i="1"/>
  <c r="A71" i="1"/>
  <c r="A74" i="1"/>
  <c r="A73" i="1"/>
  <c r="A75" i="1"/>
  <c r="A72" i="1"/>
  <c r="A76" i="1"/>
  <c r="A78" i="1"/>
  <c r="A79" i="1"/>
  <c r="A77" i="1"/>
  <c r="A80" i="1"/>
  <c r="A81" i="1"/>
  <c r="A83" i="1"/>
  <c r="A84" i="1"/>
  <c r="A82" i="1"/>
  <c r="A85" i="1"/>
  <c r="A54" i="1"/>
</calcChain>
</file>

<file path=xl/sharedStrings.xml><?xml version="1.0" encoding="utf-8"?>
<sst xmlns="http://schemas.openxmlformats.org/spreadsheetml/2006/main" count="4102" uniqueCount="532">
  <si>
    <t>IMPORTANT BEFORE STARTING</t>
  </si>
  <si>
    <t>Version: 5</t>
  </si>
  <si>
    <t>ChangeLog:</t>
  </si>
  <si>
    <t>Corrected formula percentage for USA</t>
  </si>
  <si>
    <t>The button "Rearrange Centric file" will take only the columns from A to AF of the file Styles.XLSX</t>
  </si>
  <si>
    <t>The button "Rearrange Centric file" assumes the file Styles.XLSX has at least 1 row of data (total 3 rows)</t>
  </si>
  <si>
    <t>The button "Rearrange Rating file for Ophtalmic frames" will take only the columns from A to AX of the file *_sun_summary.XLSX</t>
  </si>
  <si>
    <t>The button "Rearrange Rating file for Ophtalmic frames" assumes the file *_sun_summary.XLSX has at least 1 row of data (total 3 rows)</t>
  </si>
  <si>
    <t>The button "Rearrange Rating file for Sunglasses" will take only the columns from A to AX of the file *_optical_summary.XLSX</t>
  </si>
  <si>
    <t>The button "Rearrange Rating file for Sunglasses" assumes the file *_optical_summary.XLSX has at least 1 row of data (total 3 rows)</t>
  </si>
  <si>
    <t>Status:</t>
  </si>
  <si>
    <t>All the checks completed succesfully, you're ready to import this sheet in the Rating app!</t>
  </si>
  <si>
    <t>File Name</t>
  </si>
  <si>
    <t>Brand</t>
  </si>
  <si>
    <t>Release Date</t>
  </si>
  <si>
    <t>Main Rating Session</t>
  </si>
  <si>
    <t>Color Add</t>
  </si>
  <si>
    <t>Brand Rating</t>
  </si>
  <si>
    <t>Recommended Reasons Text</t>
  </si>
  <si>
    <t>Style Code</t>
  </si>
  <si>
    <t>SAP Code</t>
  </si>
  <si>
    <t>Prototype Code</t>
  </si>
  <si>
    <t>Material Code 1</t>
  </si>
  <si>
    <t>Material Code 2</t>
  </si>
  <si>
    <t>Color Code</t>
  </si>
  <si>
    <t>Color Description</t>
  </si>
  <si>
    <t>Lens Color</t>
  </si>
  <si>
    <t>Lens Material</t>
  </si>
  <si>
    <t>Rx-Able</t>
  </si>
  <si>
    <t>Gender</t>
  </si>
  <si>
    <t>Sun /Optical</t>
  </si>
  <si>
    <t>Fit</t>
  </si>
  <si>
    <t>Family</t>
  </si>
  <si>
    <t>Frame Construction</t>
  </si>
  <si>
    <t>Frame Shape</t>
  </si>
  <si>
    <t>Made In</t>
  </si>
  <si>
    <t>Sizes</t>
  </si>
  <si>
    <t>Base Curve</t>
  </si>
  <si>
    <t>Euro Wholesale Price</t>
  </si>
  <si>
    <t>Euro Retail Price</t>
  </si>
  <si>
    <t>US Wholesale Price</t>
  </si>
  <si>
    <t>US Retail Price</t>
  </si>
  <si>
    <t>Use in style browsing</t>
  </si>
  <si>
    <t>Main Picture</t>
  </si>
  <si>
    <t>Thumbnail</t>
  </si>
  <si>
    <t>Lateral Picture</t>
  </si>
  <si>
    <t>LIU JO</t>
  </si>
  <si>
    <t>LIU JO - SEP 2024</t>
  </si>
  <si>
    <t>0</t>
  </si>
  <si>
    <t>LJ2174</t>
  </si>
  <si>
    <t>E8986C1</t>
  </si>
  <si>
    <t>METAL</t>
  </si>
  <si>
    <t>072</t>
  </si>
  <si>
    <t>DARK RUTHENIUM</t>
  </si>
  <si>
    <t/>
  </si>
  <si>
    <t>RECYCLED ACRYLIC</t>
  </si>
  <si>
    <t>1</t>
  </si>
  <si>
    <t>F</t>
  </si>
  <si>
    <t>Optical</t>
  </si>
  <si>
    <t>GLOBAL</t>
  </si>
  <si>
    <t>FULL RIM</t>
  </si>
  <si>
    <t>TEA CUP</t>
  </si>
  <si>
    <t>CHINA ONLY</t>
  </si>
  <si>
    <t>54-16-140</t>
  </si>
  <si>
    <t>714</t>
  </si>
  <si>
    <t>MEDIUM GOLD</t>
  </si>
  <si>
    <t>722</t>
  </si>
  <si>
    <t>GOLD MEDIUM</t>
  </si>
  <si>
    <t>770</t>
  </si>
  <si>
    <t>ROSE GOLD</t>
  </si>
  <si>
    <t>LJ2175</t>
  </si>
  <si>
    <t>E9039A1</t>
  </si>
  <si>
    <t>001</t>
  </si>
  <si>
    <t>BLACK</t>
  </si>
  <si>
    <t>P-3</t>
  </si>
  <si>
    <t>VIETNAM ONLY</t>
  </si>
  <si>
    <t>51-18-140</t>
  </si>
  <si>
    <t>4</t>
  </si>
  <si>
    <t>LJ2807</t>
  </si>
  <si>
    <t>E8988B1</t>
  </si>
  <si>
    <t>ACETATE</t>
  </si>
  <si>
    <t>CAT EYE</t>
  </si>
  <si>
    <t>011</t>
  </si>
  <si>
    <t>BLACK/TORTOISE</t>
  </si>
  <si>
    <t>214</t>
  </si>
  <si>
    <t>BROWN/MARBLE BROWN</t>
  </si>
  <si>
    <t>244</t>
  </si>
  <si>
    <t>TOKYO TORTOISE</t>
  </si>
  <si>
    <t>438</t>
  </si>
  <si>
    <t>BLUE/MARBLE BLUE</t>
  </si>
  <si>
    <t>526</t>
  </si>
  <si>
    <t>VIOLET/MARBLE VIOLET</t>
  </si>
  <si>
    <t>LJ2808</t>
  </si>
  <si>
    <t>E8777C1</t>
  </si>
  <si>
    <t>BIO INJ-G820</t>
  </si>
  <si>
    <t>SQUARE</t>
  </si>
  <si>
    <t>50-19-140</t>
  </si>
  <si>
    <t>423</t>
  </si>
  <si>
    <t>PETROL</t>
  </si>
  <si>
    <t>510</t>
  </si>
  <si>
    <t>VIOLET</t>
  </si>
  <si>
    <t>601</t>
  </si>
  <si>
    <t>BURGUNDY</t>
  </si>
  <si>
    <t>LJ2809</t>
  </si>
  <si>
    <t>E8777E1</t>
  </si>
  <si>
    <t>101</t>
  </si>
  <si>
    <t>WHITE</t>
  </si>
  <si>
    <t>400</t>
  </si>
  <si>
    <t>BLUE</t>
  </si>
  <si>
    <t>515</t>
  </si>
  <si>
    <t>CYCLAMEN</t>
  </si>
  <si>
    <t>LJ2810</t>
  </si>
  <si>
    <t>E9036A1</t>
  </si>
  <si>
    <t>RECTANGLE</t>
  </si>
  <si>
    <t>55-14-140</t>
  </si>
  <si>
    <t>LJ2811</t>
  </si>
  <si>
    <t>E9036B1</t>
  </si>
  <si>
    <t>MODIFIED RECTANGLE</t>
  </si>
  <si>
    <t>51-17-140</t>
  </si>
  <si>
    <t>206</t>
  </si>
  <si>
    <t>MAHOGANY</t>
  </si>
  <si>
    <t>LJ2812</t>
  </si>
  <si>
    <t>E8776A2</t>
  </si>
  <si>
    <t>52-17-140</t>
  </si>
  <si>
    <t>232</t>
  </si>
  <si>
    <t>BLONDE TORTOISE</t>
  </si>
  <si>
    <t>240</t>
  </si>
  <si>
    <t>TORTOISE</t>
  </si>
  <si>
    <t>658</t>
  </si>
  <si>
    <t>ROSE TORTOISE</t>
  </si>
  <si>
    <t>LJ2813</t>
  </si>
  <si>
    <t>E8776B2</t>
  </si>
  <si>
    <t>53-16-140</t>
  </si>
  <si>
    <t>516</t>
  </si>
  <si>
    <t>PURPLE TORTOISE</t>
  </si>
  <si>
    <t>LJ2814</t>
  </si>
  <si>
    <t>E8347E1</t>
  </si>
  <si>
    <t>LJ2815</t>
  </si>
  <si>
    <t>E9103A1</t>
  </si>
  <si>
    <t>54-17-140</t>
  </si>
  <si>
    <t>242</t>
  </si>
  <si>
    <t>DARK TORTOISE</t>
  </si>
  <si>
    <t>LJ2816</t>
  </si>
  <si>
    <t>E9103B1</t>
  </si>
  <si>
    <t>53-15-140</t>
  </si>
  <si>
    <t>LJ159S</t>
  </si>
  <si>
    <t>E8985A1</t>
  </si>
  <si>
    <t>GRADIENT GREY</t>
  </si>
  <si>
    <t>PC</t>
  </si>
  <si>
    <t>Sun</t>
  </si>
  <si>
    <t>58-16-140</t>
  </si>
  <si>
    <t>GRADIENT BROWN/LILAC</t>
  </si>
  <si>
    <t>716</t>
  </si>
  <si>
    <t>GOLD SHINY</t>
  </si>
  <si>
    <t>GRADIENT VIOLET ORANGE</t>
  </si>
  <si>
    <t>GRADIENT DARK BROWN/PINK</t>
  </si>
  <si>
    <t>LJ799S</t>
  </si>
  <si>
    <t>E8714A2</t>
  </si>
  <si>
    <t>SHINY BLACK</t>
  </si>
  <si>
    <t>SOLID GREY</t>
  </si>
  <si>
    <t>53-19-140</t>
  </si>
  <si>
    <t>002</t>
  </si>
  <si>
    <t>MATTE BLACK</t>
  </si>
  <si>
    <t>GRADIENT GREY VIOLET</t>
  </si>
  <si>
    <t>104</t>
  </si>
  <si>
    <t>MATTE WHITE</t>
  </si>
  <si>
    <t>SOLID BROWN</t>
  </si>
  <si>
    <t>223</t>
  </si>
  <si>
    <t>MATTE RUST</t>
  </si>
  <si>
    <t>GRADIENT BROWN ORANGE</t>
  </si>
  <si>
    <t>MATTE VIOLET</t>
  </si>
  <si>
    <t>GRADIENT PURPLE GREY</t>
  </si>
  <si>
    <t>LJ800S</t>
  </si>
  <si>
    <t>E9035A1</t>
  </si>
  <si>
    <t>54-18-140</t>
  </si>
  <si>
    <t>102</t>
  </si>
  <si>
    <t>MILK</t>
  </si>
  <si>
    <t>BROWN GRADIENT</t>
  </si>
  <si>
    <t>RUST</t>
  </si>
  <si>
    <t>GRADIENT BLUE AZURE</t>
  </si>
  <si>
    <t>LJ801S</t>
  </si>
  <si>
    <t>E9035B1</t>
  </si>
  <si>
    <t>55-15-140</t>
  </si>
  <si>
    <t>GRADIENT SMOKE PEACH</t>
  </si>
  <si>
    <t>GRADIENT VIOLET</t>
  </si>
  <si>
    <t>LJ802S</t>
  </si>
  <si>
    <t>E8346D1</t>
  </si>
  <si>
    <t>GREY SOLID</t>
  </si>
  <si>
    <t>CR39</t>
  </si>
  <si>
    <t>54-14-140</t>
  </si>
  <si>
    <t>314</t>
  </si>
  <si>
    <t>GREEN/GREY GLITTER</t>
  </si>
  <si>
    <t>GRADIENT GREEN/VIOLET</t>
  </si>
  <si>
    <t>435</t>
  </si>
  <si>
    <t>BLUE/BURGUNDY GLITTER</t>
  </si>
  <si>
    <t>GRADIENT WINE/AZURE</t>
  </si>
  <si>
    <t>620</t>
  </si>
  <si>
    <t>RED/GREY GLITTER</t>
  </si>
  <si>
    <t>GRADIENT BLUE/LIGHT ORANGE</t>
  </si>
  <si>
    <t>LJ803S</t>
  </si>
  <si>
    <t>E8993A1</t>
  </si>
  <si>
    <t>GRADIENT VIOLET/ROSE</t>
  </si>
  <si>
    <t>56-17-140</t>
  </si>
  <si>
    <t>GRADIENT KAKI</t>
  </si>
  <si>
    <t>430</t>
  </si>
  <si>
    <t>BLUE TORTOISE</t>
  </si>
  <si>
    <t>GRADIENT BLUE/NUDE</t>
  </si>
  <si>
    <t>GRADIENT GREY/ROSE</t>
  </si>
  <si>
    <t>LJ804S</t>
  </si>
  <si>
    <t>E8993B1</t>
  </si>
  <si>
    <t>GRADIENT GREY HONEY</t>
  </si>
  <si>
    <t>LJ805SR</t>
  </si>
  <si>
    <t>E8226C1R</t>
  </si>
  <si>
    <t>54-18-135</t>
  </si>
  <si>
    <t>Image</t>
  </si>
  <si>
    <t>ReleaseDate</t>
  </si>
  <si>
    <t>ColorAdd</t>
  </si>
  <si>
    <t>RecommendedReasons</t>
  </si>
  <si>
    <t>Notes</t>
  </si>
  <si>
    <t>StyleCode</t>
  </si>
  <si>
    <t>MaterialCode1</t>
  </si>
  <si>
    <t>MaterialCode2</t>
  </si>
  <si>
    <t>MaterialNumber</t>
  </si>
  <si>
    <t>PrototypeCode</t>
  </si>
  <si>
    <t>ColorCode</t>
  </si>
  <si>
    <t>ColorDescription</t>
  </si>
  <si>
    <t>FrameConstruction</t>
  </si>
  <si>
    <t>FrameShape</t>
  </si>
  <si>
    <t>RXAble</t>
  </si>
  <si>
    <t>SunOptical</t>
  </si>
  <si>
    <t>MadeIn</t>
  </si>
  <si>
    <t>BaseCurve</t>
  </si>
  <si>
    <t>EuroWholesalePrice</t>
  </si>
  <si>
    <t>EuroRetailPrice</t>
  </si>
  <si>
    <t>USWholesalePrice</t>
  </si>
  <si>
    <t>USRetailPrice</t>
  </si>
  <si>
    <t>NIKE</t>
  </si>
  <si>
    <t>NIKE - SEP 2024</t>
  </si>
  <si>
    <t>NIKE_6066</t>
  </si>
  <si>
    <t>TITANIUM</t>
  </si>
  <si>
    <t>INJ-SILICONE</t>
  </si>
  <si>
    <t>NK6066</t>
  </si>
  <si>
    <t>PNRX-2402B</t>
  </si>
  <si>
    <t>true</t>
  </si>
  <si>
    <t>M</t>
  </si>
  <si>
    <t>NK LIFESTYLE ELITE</t>
  </si>
  <si>
    <t>56-17-145</t>
  </si>
  <si>
    <t>045</t>
  </si>
  <si>
    <t>SATIN SILVER</t>
  </si>
  <si>
    <t>070</t>
  </si>
  <si>
    <t>SATIN GUNMETAL</t>
  </si>
  <si>
    <t>MATTE OBSIDIAN/SILVER</t>
  </si>
  <si>
    <t>NIKE_6067</t>
  </si>
  <si>
    <t>NK6067</t>
  </si>
  <si>
    <t>PNRX-2402C</t>
  </si>
  <si>
    <t>004</t>
  </si>
  <si>
    <t>MATTE BLACK/ASTRONOMY BLUE</t>
  </si>
  <si>
    <t>55-16-145</t>
  </si>
  <si>
    <t>SATIN SILVER/TOTAL ORANGE</t>
  </si>
  <si>
    <t>SATIN GUNMETAL/DARK SMOKE GREY</t>
  </si>
  <si>
    <t>076</t>
  </si>
  <si>
    <t>SATIN GUNMETAL/UNIVERSITY RED</t>
  </si>
  <si>
    <t xml:space="preserve">MOVE TO ZERO SHAPE ADD </t>
  </si>
  <si>
    <t>NIKE_7177</t>
  </si>
  <si>
    <t>REC ACETATE-RENEW</t>
  </si>
  <si>
    <t>NK7177</t>
  </si>
  <si>
    <t>PNRX-2437</t>
  </si>
  <si>
    <t>010</t>
  </si>
  <si>
    <t>BLACK/CLEAR GRADIENT</t>
  </si>
  <si>
    <t>NK LIFESTYLE STATEMENT</t>
  </si>
  <si>
    <t>53-17-140</t>
  </si>
  <si>
    <t>025</t>
  </si>
  <si>
    <t>GREY/LILAC GRADIENT</t>
  </si>
  <si>
    <t>CACAO/PINK FOAM GRADIENT</t>
  </si>
  <si>
    <t>ad image</t>
  </si>
  <si>
    <t>BLUE/PEACH GRADIENT</t>
  </si>
  <si>
    <t>LIVE FREE SHAPE ADD</t>
  </si>
  <si>
    <t>NIKE_7277</t>
  </si>
  <si>
    <t>BIO INJ-G850</t>
  </si>
  <si>
    <t>NK7277</t>
  </si>
  <si>
    <t>PNRX-2438C</t>
  </si>
  <si>
    <t>NK LIFESTYLE ESSENTIALS</t>
  </si>
  <si>
    <t>53-18-145</t>
  </si>
  <si>
    <t>034</t>
  </si>
  <si>
    <t>SMOKE GREY</t>
  </si>
  <si>
    <t>VINTAGE GREEN</t>
  </si>
  <si>
    <t>ARMORY NAVY</t>
  </si>
  <si>
    <t>NIKE_7278</t>
  </si>
  <si>
    <t>NK7278</t>
  </si>
  <si>
    <t>PNRX-2438E</t>
  </si>
  <si>
    <t>55-18-145</t>
  </si>
  <si>
    <t>OBSIDIAN</t>
  </si>
  <si>
    <t>CLEAR</t>
  </si>
  <si>
    <t>INSPIRED BY NIKE RABID 22</t>
  </si>
  <si>
    <t>NIKE_7291</t>
  </si>
  <si>
    <t>NK7291</t>
  </si>
  <si>
    <t>PNRX-2403D</t>
  </si>
  <si>
    <t>006</t>
  </si>
  <si>
    <t>MATTE BLACK/UNIVERSITY RED</t>
  </si>
  <si>
    <t>NK PERFORMANCE ESSENTIALS</t>
  </si>
  <si>
    <t>56-14-145</t>
  </si>
  <si>
    <t>MATTE SMOKE GREY/TOTAL ORANGE</t>
  </si>
  <si>
    <t>051</t>
  </si>
  <si>
    <t>MATTE LIGHT SILVER/STAD GREEN</t>
  </si>
  <si>
    <t>MATTE ASTRONOMY BLUE/OBSIDIAN</t>
  </si>
  <si>
    <t>NIKE_7292</t>
  </si>
  <si>
    <t>NK7292</t>
  </si>
  <si>
    <t>PNRX-2403F</t>
  </si>
  <si>
    <t>MATTE BLACK/SMOKE GREY</t>
  </si>
  <si>
    <t>54-16-145</t>
  </si>
  <si>
    <t>MATTE SMOKE GREY/CYBER</t>
  </si>
  <si>
    <t>MATTE VINTAGE GREEN/BICOASTAL</t>
  </si>
  <si>
    <t>MATTE OBSIDIAN/ASTRONOMY BLUE</t>
  </si>
  <si>
    <t>NIKE_8157</t>
  </si>
  <si>
    <t>NK8157</t>
  </si>
  <si>
    <t>PNRX-2404A</t>
  </si>
  <si>
    <t>NK PERFORMANCE STATEMENT</t>
  </si>
  <si>
    <t>56-12-145</t>
  </si>
  <si>
    <t>039</t>
  </si>
  <si>
    <t>SATIN GUNMETAL/STADIUM GREEN</t>
  </si>
  <si>
    <t>MATTE ARMORY NAVY/ASHEN SLATE</t>
  </si>
  <si>
    <t>U</t>
  </si>
  <si>
    <t>NK STREETWEAR ESSENTIALS</t>
  </si>
  <si>
    <t>NIKE_7405</t>
  </si>
  <si>
    <t>CO-INJECTION</t>
  </si>
  <si>
    <t>NK7405</t>
  </si>
  <si>
    <t>PNRX-2405B</t>
  </si>
  <si>
    <t xml:space="preserve">MATTE BLACK/SMOKE GREY </t>
  </si>
  <si>
    <t>56-18-145</t>
  </si>
  <si>
    <t xml:space="preserve">MATTE SMOKE GREY </t>
  </si>
  <si>
    <t>MATTE VINTAGE GREEN</t>
  </si>
  <si>
    <t>MATTE OBSIDIAN</t>
  </si>
  <si>
    <t>NIKE_8214</t>
  </si>
  <si>
    <t>NK8214</t>
  </si>
  <si>
    <t>PNRX-2460B</t>
  </si>
  <si>
    <t>NK STREETWEAR STATEMENT</t>
  </si>
  <si>
    <t>55-15-145</t>
  </si>
  <si>
    <t>MATTE GREEN FROST</t>
  </si>
  <si>
    <t>MATTE ASTER PINK</t>
  </si>
  <si>
    <t>SHINY ROSE GOLD</t>
  </si>
  <si>
    <t>267,30</t>
  </si>
  <si>
    <t>NIKE_8215</t>
  </si>
  <si>
    <t>NK8215</t>
  </si>
  <si>
    <t>PNRX-2460C</t>
  </si>
  <si>
    <t>NAVIGATOR</t>
  </si>
  <si>
    <t>56-13-145</t>
  </si>
  <si>
    <t>MATTE ASTRONOMY BLUE</t>
  </si>
  <si>
    <t>MATTE CYBER</t>
  </si>
  <si>
    <t>MOVE TO ZERO</t>
  </si>
  <si>
    <t>NIKE_8400</t>
  </si>
  <si>
    <t>REC METAL-STAINLESS</t>
  </si>
  <si>
    <t>NK8400</t>
  </si>
  <si>
    <t>PNRX-2436D</t>
  </si>
  <si>
    <t>ROUND</t>
  </si>
  <si>
    <t>51-18-145</t>
  </si>
  <si>
    <t>283,50</t>
  </si>
  <si>
    <t>SATIN SILVER/GREY</t>
  </si>
  <si>
    <t>074</t>
  </si>
  <si>
    <t>SATIN GUNMETAL/ASHEN SLATE</t>
  </si>
  <si>
    <t>SATIN GOLD/ARMORY NAVY</t>
  </si>
  <si>
    <t>NIKE_8401</t>
  </si>
  <si>
    <t>NK8401</t>
  </si>
  <si>
    <t>PNRX-2436F</t>
  </si>
  <si>
    <t>SHINY SILVER/BLUE</t>
  </si>
  <si>
    <t>SHINY GOLD/BLACK</t>
  </si>
  <si>
    <t>SHINY ROSE GOLD/BERRY</t>
  </si>
  <si>
    <t>NIKE_8402</t>
  </si>
  <si>
    <t>NK8402</t>
  </si>
  <si>
    <t>PNRX-2439C</t>
  </si>
  <si>
    <t>50-19-145</t>
  </si>
  <si>
    <t>SOFT TORTOISE/GUNMETAL</t>
  </si>
  <si>
    <t>ASHEN SLATE /GUNMETAL</t>
  </si>
  <si>
    <t>BURGUNDY/SILVER</t>
  </si>
  <si>
    <t>NOTES</t>
  </si>
  <si>
    <t>SUPERSTYLE</t>
  </si>
  <si>
    <t>STYLE NUMBER</t>
  </si>
  <si>
    <t>SHAPE ADD</t>
  </si>
  <si>
    <t xml:space="preserve">
NIKE ACE DRIVER I</t>
  </si>
  <si>
    <t xml:space="preserve">
NIKE ACE DRIVER I EV24041</t>
  </si>
  <si>
    <t>NKEV24041</t>
  </si>
  <si>
    <t>PNS-2435C (Ace Driver Shape Add)</t>
  </si>
  <si>
    <t>SATIN GUNMETAL / GREEN</t>
  </si>
  <si>
    <t>AVIATOR</t>
  </si>
  <si>
    <t>59-18-145</t>
  </si>
  <si>
    <t>MATTE BLACK/GREY</t>
  </si>
  <si>
    <t>NIKE ACE DRIVER I PL EV24043</t>
  </si>
  <si>
    <t>NKEV24043</t>
  </si>
  <si>
    <t>SATIN GUNMETAL / POLAR LITE BLUE</t>
  </si>
  <si>
    <t xml:space="preserve">
NIKE ACE DRIVER I E EV24042</t>
  </si>
  <si>
    <t>NIKE ACE DRIVER I E EV24042</t>
  </si>
  <si>
    <t>NKEV24042</t>
  </si>
  <si>
    <t>SATIN SILVER/COURSE TINT</t>
  </si>
  <si>
    <t>NIKE CLOAK DUO</t>
  </si>
  <si>
    <t>NIKE CLOAK DUO EV24036</t>
  </si>
  <si>
    <t>NKEV24036</t>
  </si>
  <si>
    <t>PNS-2408A (Cloak Adult)</t>
  </si>
  <si>
    <t>MATTE OBSIDIAN / BLUE MIRROR</t>
  </si>
  <si>
    <t>SEMI-RIMLESS</t>
  </si>
  <si>
    <t>71-09-130</t>
  </si>
  <si>
    <t>MATTE LIGHT SILVER / GREEN MIR</t>
  </si>
  <si>
    <t>NIKE CLOAK DUO E EV24037</t>
  </si>
  <si>
    <t>NKEV24037</t>
  </si>
  <si>
    <t>012</t>
  </si>
  <si>
    <t>MATTE BLACK / FIELD TINT</t>
  </si>
  <si>
    <t>MATTE MEDIUM OLIVE / TERRAIN</t>
  </si>
  <si>
    <t>NIKE DIVOT</t>
  </si>
  <si>
    <t>NIKE DIVOT EV24038</t>
  </si>
  <si>
    <t>NKEV24038</t>
  </si>
  <si>
    <t>PNS-2405B (Women's Golf)</t>
  </si>
  <si>
    <t>BLACK / GREY</t>
  </si>
  <si>
    <t>BLACK / INFRARED MIRROR</t>
  </si>
  <si>
    <t>NIKE DIVOT E EV24039</t>
  </si>
  <si>
    <t>NKEV24039</t>
  </si>
  <si>
    <t>SUMMIT WHITE / COURSE TINT</t>
  </si>
  <si>
    <t>NIKE DIVOT PL EV24040</t>
  </si>
  <si>
    <t>NKEV24040</t>
  </si>
  <si>
    <t>TORTOISE / POLAR LITE BROWN</t>
  </si>
  <si>
    <t xml:space="preserve">NIKE ECLIPSE DAWN </t>
  </si>
  <si>
    <t xml:space="preserve">
NIKE ECLIPSE DAWN EV24046</t>
  </si>
  <si>
    <t>NKEV24046</t>
  </si>
  <si>
    <t>PNS-2433C (MTZ OG - uni)</t>
  </si>
  <si>
    <t>49-19-145</t>
  </si>
  <si>
    <t>TORTOISE / GREEN</t>
  </si>
  <si>
    <t>DARK PONY GRADIENT / GREEN</t>
  </si>
  <si>
    <t>AMBER GRADIENT / BLUE</t>
  </si>
  <si>
    <t>NIKE ECLIPSE RISE</t>
  </si>
  <si>
    <t>NIKE ECLIPSE RISE EV24045</t>
  </si>
  <si>
    <t>NKEV24045</t>
  </si>
  <si>
    <t>PNS-2433A (MTZ OG) - male</t>
  </si>
  <si>
    <t>55-19-145</t>
  </si>
  <si>
    <t>TORTOISE / GREY</t>
  </si>
  <si>
    <t>BICOASTAL / BLUE</t>
  </si>
  <si>
    <t>ASHEN SLATE / SMOKE</t>
  </si>
  <si>
    <t>NIKE ECLIPSE SHADOW</t>
  </si>
  <si>
    <t>NIKE ECLIPSE SHADOW EV24047</t>
  </si>
  <si>
    <t>NKEV24047</t>
  </si>
  <si>
    <t>PNS-2433F (MTZ OG) - Fem</t>
  </si>
  <si>
    <t>BLACK GRADIENT / GREY</t>
  </si>
  <si>
    <t>066</t>
  </si>
  <si>
    <t>GREY GRADIENT / GREY</t>
  </si>
  <si>
    <t>BLUE GRADIENT / BLUE</t>
  </si>
  <si>
    <t>DARK RUSSET GRADIENT / LILAC</t>
  </si>
  <si>
    <t>NIKE FLYFREE SHIELD</t>
  </si>
  <si>
    <t>NIKE FLYFREE SHIELD EV24033</t>
  </si>
  <si>
    <t>NKEV24033</t>
  </si>
  <si>
    <t>PNS-2406C (Flyfree Shape Add)</t>
  </si>
  <si>
    <t>MAT LT SILVER / GREEN MIROR/ LOW LIGHT VOLT</t>
  </si>
  <si>
    <t>SHIELD</t>
  </si>
  <si>
    <t>false</t>
  </si>
  <si>
    <t>NK PERFORMANCE ELITE</t>
  </si>
  <si>
    <t>72-05-130</t>
  </si>
  <si>
    <t>6 SHIELD</t>
  </si>
  <si>
    <t>MATTE BLACK/GREY/LOW LIGHT ORANGE</t>
  </si>
  <si>
    <t xml:space="preserve">
NIKE FLYFREE SHIELD E EV24034</t>
  </si>
  <si>
    <t>NKEV24034</t>
  </si>
  <si>
    <t>065</t>
  </si>
  <si>
    <t>MAT SMOKE GREY/ROAD ORANGE MIR/ CLEAR</t>
  </si>
  <si>
    <t>MAT CLEAR / FIELD TINT / ORANGE</t>
  </si>
  <si>
    <t>NIKE FLYFREE SHIELD P EV24035</t>
  </si>
  <si>
    <t>NKEV24035</t>
  </si>
  <si>
    <t>410</t>
  </si>
  <si>
    <t>MATTE OBSIDIAN/POLAR BLUE MIRROR/ROAD TINT</t>
  </si>
  <si>
    <t>NIKE LIVEFREE TEMPO</t>
  </si>
  <si>
    <t>NIKE LIVEFREETEMPO EV24044</t>
  </si>
  <si>
    <t>NKEV24044</t>
  </si>
  <si>
    <t>PNS-2434A (Livefree Shape Add)</t>
  </si>
  <si>
    <t>56-15-140</t>
  </si>
  <si>
    <t>MATTE BLACK / CHROME MIRROR</t>
  </si>
  <si>
    <t>ARMORY NAVY / BLUE</t>
  </si>
  <si>
    <t>DARK RAISIN / PURPLE MIRROR</t>
  </si>
  <si>
    <t xml:space="preserve">RETAIL ONLY 
EMEA RATED 1/USO REATED 1 </t>
  </si>
  <si>
    <t>NIKE LUCENT BOOST</t>
  </si>
  <si>
    <t>NIKE LUCENT BOOST EV24051</t>
  </si>
  <si>
    <t>REC INJ-TRITAN RENEW</t>
  </si>
  <si>
    <t>NKEV24051</t>
  </si>
  <si>
    <t>PNS-2462C (Street Esntl - Halo Inspired)</t>
  </si>
  <si>
    <t>MATTE BLACK / GREY</t>
  </si>
  <si>
    <t>53-18-140</t>
  </si>
  <si>
    <t>MAGENTA MIRROR</t>
  </si>
  <si>
    <t>MATTE ASTER PINK / GREEN</t>
  </si>
  <si>
    <t>SILVER MIRROR</t>
  </si>
  <si>
    <t xml:space="preserve">RETAIL ONLY 
EMEA RATED 1.5/USO REATED 1 </t>
  </si>
  <si>
    <t>NIKE LUCENT FLASH</t>
  </si>
  <si>
    <t>NIKE LUCENT FLASH EV24050</t>
  </si>
  <si>
    <t>NKEV24050</t>
  </si>
  <si>
    <t>PNS-2462A (Street Esntl - Halo Inspired)</t>
  </si>
  <si>
    <t>56-19-135</t>
  </si>
  <si>
    <t>MATTE CYBER / GREY</t>
  </si>
  <si>
    <t>TOTAL ORANGE MIRROR</t>
  </si>
  <si>
    <t xml:space="preserve">RETAIL ONLY 
EMEA RATED 1.5/USO RATED 1  </t>
  </si>
  <si>
    <t>NIKE VEIL</t>
  </si>
  <si>
    <t>NIKE VEIL EV24048</t>
  </si>
  <si>
    <t>NKEV24048</t>
  </si>
  <si>
    <t>PNS-2463B (Street Halo lens-in-lens)</t>
  </si>
  <si>
    <t>041</t>
  </si>
  <si>
    <t>SILVER / BLUE / YELLOW</t>
  </si>
  <si>
    <t>63-13-135</t>
  </si>
  <si>
    <t>043</t>
  </si>
  <si>
    <t>SILVER/GREEN  MIR/INFRARED MIR</t>
  </si>
  <si>
    <t>044</t>
  </si>
  <si>
    <t>SILVER / GREEN / PINK</t>
  </si>
  <si>
    <t>GOLD / GREY / CLEAR</t>
  </si>
  <si>
    <t>NIKE VEIL PRISM</t>
  </si>
  <si>
    <t>NIKE VEIL PRISM EV24049</t>
  </si>
  <si>
    <t>NKEV24049</t>
  </si>
  <si>
    <t>PNS-2463C (Street Halo lens-in-lens)</t>
  </si>
  <si>
    <t>040</t>
  </si>
  <si>
    <t>SILVER / GREY / LIGHT GREY</t>
  </si>
  <si>
    <t>57-14-135</t>
  </si>
  <si>
    <t>GOLD / SILVER MIR / GOLD MIR</t>
  </si>
  <si>
    <t>NIKE ZEUS EDGE</t>
  </si>
  <si>
    <t>NIKE ZEUS EDGE EV24030</t>
  </si>
  <si>
    <t>NKEV24030</t>
  </si>
  <si>
    <t>PNS-2407A (Halo Takedown)</t>
  </si>
  <si>
    <t>BLUE / BLUE MIRROR</t>
  </si>
  <si>
    <t>76-05-125</t>
  </si>
  <si>
    <t>GOLD / GOLD MIRROR</t>
  </si>
  <si>
    <t>NIKE ZEUS EDGE E EV24031</t>
  </si>
  <si>
    <t>NKEV24031</t>
  </si>
  <si>
    <t>TOTAL ORANGE / ROAD TINT ORANGE MIRROR</t>
  </si>
  <si>
    <t>NIKE ZEUS EDGE P EV24032</t>
  </si>
  <si>
    <t>NKEV24032</t>
  </si>
  <si>
    <t>MATTE BLACK / POLAR GREY</t>
  </si>
  <si>
    <t>NIKE_ACE_DRIVER_I</t>
  </si>
  <si>
    <t>NIKE_CLOAK_DUO</t>
  </si>
  <si>
    <t>NIKE_DIVOT</t>
  </si>
  <si>
    <t>NIKE_FLYFREE_SHIELD</t>
  </si>
  <si>
    <t>NIKE_LUCENT_BOOST_EV24051</t>
  </si>
  <si>
    <t>NIKE_LUCENT_FLASH_EV24050</t>
  </si>
  <si>
    <t>NIKE_VEIL_EV24048</t>
  </si>
  <si>
    <t>NIKE_VEIL_PRISM_EV24049</t>
  </si>
  <si>
    <t>NIKE_ZEUS_EDGE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</si>
</sst>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6" formatCode="&quot;$&quot;#,##0.00"/>
    <numFmt numFmtId="167" formatCode="_([$€-2]\ * #,##0.00_);_([$€-2]\ * \(#,##0.00\);_([$€-2]\ * &quot;-&quot;??_);_(@_)"/>
  </numFmts>
  <fonts count="12" x14ac:knownFonts="1">
    <font>
      <sz val="11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1"/>
      <color rgb="FF1D2129"/>
      <name val="Calibri"/>
      <family val="2"/>
    </font>
    <font>
      <b/>
      <sz val="11"/>
      <color indexed="8"/>
      <name val="Calibri"/>
      <family val="2"/>
      <scheme val="minor"/>
    </font>
    <font>
      <sz val="11"/>
      <color rgb="FF1D2129"/>
      <name val="Calibri"/>
      <family val="2"/>
    </font>
    <font>
      <b/>
      <i/>
      <sz val="12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trike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5F6FA"/>
        <bgColor rgb="FFF5F6FA"/>
      </patternFill>
    </fill>
    <fill>
      <patternFill patternType="solid">
        <fgColor indexed="11"/>
        <bgColor indexed="64"/>
      </patternFill>
    </fill>
    <fill>
      <patternFill patternType="solid">
        <fgColor rgb="FFE4E8F0"/>
        <bgColor rgb="FFE4E8F0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0" xfId="0" applyFont="1"/>
    <xf numFmtId="0" fontId="9" fillId="0" borderId="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64" fontId="0" fillId="0" borderId="3" xfId="1" applyFont="1" applyBorder="1" applyAlignment="1">
      <alignment horizontal="center" vertical="center"/>
    </xf>
    <xf numFmtId="164" fontId="0" fillId="0" borderId="8" xfId="1" applyFont="1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4" fontId="0" fillId="0" borderId="0" xfId="1" applyFont="1"/>
    <xf numFmtId="166" fontId="0" fillId="0" borderId="3" xfId="1" applyNumberFormat="1" applyFont="1" applyBorder="1" applyAlignment="1">
      <alignment horizontal="center" vertical="center"/>
    </xf>
    <xf numFmtId="166" fontId="0" fillId="0" borderId="8" xfId="1" applyNumberFormat="1" applyFont="1" applyBorder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66" fontId="0" fillId="0" borderId="0" xfId="1" applyNumberFormat="1" applyFont="1"/>
    <xf numFmtId="0" fontId="0" fillId="0" borderId="20" xfId="0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167" fontId="0" fillId="0" borderId="0" xfId="1" applyNumberFormat="1" applyFont="1" applyBorder="1" applyAlignment="1">
      <alignment horizontal="center" vertical="center"/>
    </xf>
    <xf numFmtId="164" fontId="10" fillId="0" borderId="0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7" fontId="9" fillId="0" borderId="8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6" fontId="4" fillId="0" borderId="3" xfId="1" applyNumberFormat="1" applyFont="1" applyBorder="1" applyAlignment="1">
      <alignment horizontal="center" vertical="center"/>
    </xf>
    <xf numFmtId="164" fontId="4" fillId="0" borderId="4" xfId="1" applyFont="1" applyBorder="1" applyAlignment="1">
      <alignment horizontal="center" vertical="center"/>
    </xf>
    <xf numFmtId="164" fontId="0" fillId="0" borderId="4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5" xfId="1" applyFont="1" applyBorder="1" applyAlignment="1">
      <alignment horizontal="center" vertical="center"/>
    </xf>
    <xf numFmtId="164" fontId="0" fillId="0" borderId="9" xfId="1" applyFont="1" applyBorder="1" applyAlignment="1">
      <alignment horizontal="center" vertical="center"/>
    </xf>
    <xf numFmtId="167" fontId="7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167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64" fontId="4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167" fontId="10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0" fillId="0" borderId="0" xfId="0" applyFont="1" applyBorder="1"/>
    <xf numFmtId="164" fontId="0" fillId="0" borderId="0" xfId="1" applyFont="1" applyBorder="1"/>
    <xf numFmtId="0" fontId="0" fillId="0" borderId="11" xfId="0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1" applyFont="1" applyBorder="1" applyAlignment="1">
      <alignment horizontal="center" vertical="center"/>
    </xf>
    <xf numFmtId="164" fontId="0" fillId="0" borderId="13" xfId="1" applyFont="1" applyBorder="1" applyAlignment="1">
      <alignment horizontal="center" vertical="center"/>
    </xf>
    <xf numFmtId="164" fontId="0" fillId="0" borderId="15" xfId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164" fontId="0" fillId="0" borderId="10" xfId="1" applyFont="1" applyBorder="1" applyAlignment="1">
      <alignment horizontal="center" vertical="center"/>
    </xf>
    <xf numFmtId="167" fontId="0" fillId="0" borderId="12" xfId="1" applyNumberFormat="1" applyFont="1" applyBorder="1" applyAlignment="1">
      <alignment horizontal="center" vertical="center"/>
    </xf>
    <xf numFmtId="167" fontId="0" fillId="0" borderId="1" xfId="1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167" fontId="10" fillId="0" borderId="12" xfId="0" applyNumberFormat="1" applyFont="1" applyBorder="1" applyAlignment="1">
      <alignment horizontal="center" vertical="center"/>
    </xf>
    <xf numFmtId="164" fontId="10" fillId="0" borderId="12" xfId="1" applyFont="1" applyBorder="1" applyAlignment="1">
      <alignment horizontal="center" vertical="center"/>
    </xf>
    <xf numFmtId="164" fontId="10" fillId="0" borderId="13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0" borderId="15" xfId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4" fontId="10" fillId="0" borderId="1" xfId="1" applyFont="1" applyBorder="1" applyAlignment="1">
      <alignment horizontal="center" vertical="center"/>
    </xf>
    <xf numFmtId="164" fontId="10" fillId="0" borderId="10" xfId="1" applyFont="1" applyBorder="1" applyAlignment="1">
      <alignment horizontal="center" vertical="center"/>
    </xf>
  </cellXfs>
  <cellStyles count="2">
    <cellStyle name="Normale" xfId="0" builtinId="0"/>
    <cellStyle name="Valuta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pn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png"/><Relationship Id="rId5" Type="http://schemas.openxmlformats.org/officeDocument/2006/relationships/image" Target="../media/image5.jpg"/><Relationship Id="rId10" Type="http://schemas.openxmlformats.org/officeDocument/2006/relationships/image" Target="../media/image10.png"/><Relationship Id="rId4" Type="http://schemas.openxmlformats.org/officeDocument/2006/relationships/image" Target="../media/image4.jp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g"/><Relationship Id="rId13" Type="http://schemas.openxmlformats.org/officeDocument/2006/relationships/image" Target="../media/image27.png"/><Relationship Id="rId3" Type="http://schemas.openxmlformats.org/officeDocument/2006/relationships/image" Target="../media/image17.jpg"/><Relationship Id="rId7" Type="http://schemas.openxmlformats.org/officeDocument/2006/relationships/image" Target="../media/image21.jpg"/><Relationship Id="rId12" Type="http://schemas.openxmlformats.org/officeDocument/2006/relationships/image" Target="../media/image26.png"/><Relationship Id="rId2" Type="http://schemas.openxmlformats.org/officeDocument/2006/relationships/image" Target="../media/image16.jpg"/><Relationship Id="rId1" Type="http://schemas.openxmlformats.org/officeDocument/2006/relationships/image" Target="../media/image15.jpg"/><Relationship Id="rId6" Type="http://schemas.openxmlformats.org/officeDocument/2006/relationships/image" Target="../media/image20.jpg"/><Relationship Id="rId11" Type="http://schemas.openxmlformats.org/officeDocument/2006/relationships/image" Target="../media/image25.png"/><Relationship Id="rId5" Type="http://schemas.openxmlformats.org/officeDocument/2006/relationships/image" Target="../media/image19.jpg"/><Relationship Id="rId10" Type="http://schemas.openxmlformats.org/officeDocument/2006/relationships/image" Target="../media/image24.png"/><Relationship Id="rId4" Type="http://schemas.openxmlformats.org/officeDocument/2006/relationships/image" Target="../media/image18.jpg"/><Relationship Id="rId9" Type="http://schemas.openxmlformats.org/officeDocument/2006/relationships/image" Target="../media/image23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136071</xdr:colOff>
          <xdr:row>11</xdr:row>
          <xdr:rowOff>136071</xdr:rowOff>
        </xdr:from>
        <xdr:to>
          <xdr:col>1</xdr:col>
          <xdr:colOff>1507671</xdr:colOff>
          <xdr:row>15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Rearrange Centric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2193471</xdr:colOff>
          <xdr:row>11</xdr:row>
          <xdr:rowOff>136071</xdr:rowOff>
        </xdr:from>
        <xdr:to>
          <xdr:col>1</xdr:col>
          <xdr:colOff>3526971</xdr:colOff>
          <xdr:row>15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Rearrange Rating file for Ophtalmic frames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4288971</xdr:colOff>
          <xdr:row>11</xdr:row>
          <xdr:rowOff>152400</xdr:rowOff>
        </xdr:from>
        <xdr:to>
          <xdr:col>1</xdr:col>
          <xdr:colOff>5622471</xdr:colOff>
          <xdr:row>15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Rearrange Rating file for Sunglasses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28575</xdr:rowOff>
    </xdr:from>
    <xdr:ext cx="1809750" cy="1019175"/>
    <xdr:pic>
      <xdr:nvPicPr>
        <xdr:cNvPr id="4" name="Logo" descr="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907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</xdr:row>
      <xdr:rowOff>0</xdr:rowOff>
    </xdr:from>
    <xdr:ext cx="1809750" cy="1019175"/>
    <xdr:pic>
      <xdr:nvPicPr>
        <xdr:cNvPr id="5" name="Logo" descr="Log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37197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57150</xdr:rowOff>
    </xdr:from>
    <xdr:ext cx="1809750" cy="1019175"/>
    <xdr:pic>
      <xdr:nvPicPr>
        <xdr:cNvPr id="7" name="Logo" descr="Log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609850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33</xdr:row>
      <xdr:rowOff>47625</xdr:rowOff>
    </xdr:from>
    <xdr:ext cx="1809750" cy="1019175"/>
    <xdr:pic>
      <xdr:nvPicPr>
        <xdr:cNvPr id="13" name="Logo" descr="Log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27747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29</xdr:row>
      <xdr:rowOff>66675</xdr:rowOff>
    </xdr:from>
    <xdr:ext cx="1809750" cy="1019175"/>
    <xdr:pic>
      <xdr:nvPicPr>
        <xdr:cNvPr id="15" name="Logo" descr="Log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911542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1809750" cy="1019175"/>
    <xdr:pic>
      <xdr:nvPicPr>
        <xdr:cNvPr id="18" name="Logo" descr="Logo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557337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49</xdr:row>
      <xdr:rowOff>0</xdr:rowOff>
    </xdr:from>
    <xdr:ext cx="1809750" cy="1019175"/>
    <xdr:pic>
      <xdr:nvPicPr>
        <xdr:cNvPr id="19" name="Logo" descr="Log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706052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52</xdr:row>
      <xdr:rowOff>133350</xdr:rowOff>
    </xdr:from>
    <xdr:ext cx="1809750" cy="1019175"/>
    <xdr:pic>
      <xdr:nvPicPr>
        <xdr:cNvPr id="20" name="Logo" descr="Log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7745075"/>
          <a:ext cx="1809750" cy="1019175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13</xdr:row>
      <xdr:rowOff>133350</xdr:rowOff>
    </xdr:from>
    <xdr:to>
      <xdr:col>0</xdr:col>
      <xdr:colOff>1743075</xdr:colOff>
      <xdr:row>16</xdr:row>
      <xdr:rowOff>170989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867150"/>
          <a:ext cx="1743075" cy="9234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17</xdr:row>
      <xdr:rowOff>161925</xdr:rowOff>
    </xdr:from>
    <xdr:to>
      <xdr:col>0</xdr:col>
      <xdr:colOff>1833926</xdr:colOff>
      <xdr:row>20</xdr:row>
      <xdr:rowOff>228600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5076825"/>
          <a:ext cx="1786300" cy="952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142876</xdr:rowOff>
    </xdr:from>
    <xdr:to>
      <xdr:col>0</xdr:col>
      <xdr:colOff>1762125</xdr:colOff>
      <xdr:row>24</xdr:row>
      <xdr:rowOff>125137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75" y="6829426"/>
          <a:ext cx="1733550" cy="8680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123825</xdr:rowOff>
    </xdr:from>
    <xdr:to>
      <xdr:col>0</xdr:col>
      <xdr:colOff>1779851</xdr:colOff>
      <xdr:row>28</xdr:row>
      <xdr:rowOff>123825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7991475"/>
          <a:ext cx="1779851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37</xdr:row>
      <xdr:rowOff>161924</xdr:rowOff>
    </xdr:from>
    <xdr:to>
      <xdr:col>0</xdr:col>
      <xdr:colOff>1776603</xdr:colOff>
      <xdr:row>40</xdr:row>
      <xdr:rowOff>147978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050" y="12054567"/>
          <a:ext cx="1757553" cy="86371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41</xdr:row>
      <xdr:rowOff>123825</xdr:rowOff>
    </xdr:from>
    <xdr:to>
      <xdr:col>0</xdr:col>
      <xdr:colOff>1781175</xdr:colOff>
      <xdr:row>44</xdr:row>
      <xdr:rowOff>121111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525" y="13306425"/>
          <a:ext cx="1771650" cy="8780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</xdr:row>
      <xdr:rowOff>38100</xdr:rowOff>
    </xdr:from>
    <xdr:ext cx="1809750" cy="1019175"/>
    <xdr:pic>
      <xdr:nvPicPr>
        <xdr:cNvPr id="3" name="Logo" descr="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0512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</xdr:row>
      <xdr:rowOff>57150</xdr:rowOff>
    </xdr:from>
    <xdr:ext cx="1809750" cy="1019175"/>
    <xdr:pic>
      <xdr:nvPicPr>
        <xdr:cNvPr id="5" name="Logo" descr="Log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2477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19</xdr:row>
      <xdr:rowOff>28575</xdr:rowOff>
    </xdr:from>
    <xdr:ext cx="1809750" cy="1019175"/>
    <xdr:pic>
      <xdr:nvPicPr>
        <xdr:cNvPr id="6" name="Logo" descr="Log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829800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22</xdr:row>
      <xdr:rowOff>466725</xdr:rowOff>
    </xdr:from>
    <xdr:ext cx="1809750" cy="1019175"/>
    <xdr:pic>
      <xdr:nvPicPr>
        <xdr:cNvPr id="7" name="Logo" descr="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868150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27</xdr:row>
      <xdr:rowOff>190500</xdr:rowOff>
    </xdr:from>
    <xdr:ext cx="1809750" cy="1019175"/>
    <xdr:pic>
      <xdr:nvPicPr>
        <xdr:cNvPr id="9" name="Logo" descr="Log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25" y="1425892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43</xdr:row>
      <xdr:rowOff>390525</xdr:rowOff>
    </xdr:from>
    <xdr:ext cx="1809750" cy="1019175"/>
    <xdr:pic>
      <xdr:nvPicPr>
        <xdr:cNvPr id="14" name="Logo" descr="Log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993350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48</xdr:row>
      <xdr:rowOff>9525</xdr:rowOff>
    </xdr:from>
    <xdr:ext cx="1809750" cy="1019175"/>
    <xdr:pic>
      <xdr:nvPicPr>
        <xdr:cNvPr id="15" name="Logo" descr="Logo">
          <a:extLst>
            <a:ext uri="{FF2B5EF4-FFF2-40B4-BE49-F238E27FC236}">
              <a16:creationId xmlns:a16="http://schemas.microsoft.com/office/drawing/2014/main" id="{00000000-0008-0000-0300-00000F000000}"/>
            </a:ext>
            <a:ext uri="{147F2762-F138-4A5C-976F-8EAC2B608ADB}">
              <a16:predDERef xmlns:a16="http://schemas.microsoft.com/office/drawing/2014/main" pre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6031825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51</xdr:row>
      <xdr:rowOff>428625</xdr:rowOff>
    </xdr:from>
    <xdr:ext cx="1809750" cy="1019175"/>
    <xdr:pic>
      <xdr:nvPicPr>
        <xdr:cNvPr id="16" name="Logo" descr="Logo">
          <a:extLst>
            <a:ext uri="{FF2B5EF4-FFF2-40B4-BE49-F238E27FC236}">
              <a16:creationId xmlns:a16="http://schemas.microsoft.com/office/drawing/2014/main" id="{00000000-0008-0000-0300-000010000000}"/>
            </a:ext>
            <a:ext uri="{147F2762-F138-4A5C-976F-8EAC2B608ADB}">
              <a16:predDERef xmlns:a16="http://schemas.microsoft.com/office/drawing/2014/main" pre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525" y="28060650"/>
          <a:ext cx="1809750" cy="10191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</xdr:row>
      <xdr:rowOff>514350</xdr:rowOff>
    </xdr:from>
    <xdr:ext cx="1809750" cy="1019175"/>
    <xdr:pic>
      <xdr:nvPicPr>
        <xdr:cNvPr id="17" name="Logo" descr="Logo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704850"/>
          <a:ext cx="1809750" cy="1019175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11</xdr:row>
      <xdr:rowOff>104776</xdr:rowOff>
    </xdr:from>
    <xdr:to>
      <xdr:col>0</xdr:col>
      <xdr:colOff>1757887</xdr:colOff>
      <xdr:row>13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5638801"/>
          <a:ext cx="1757887" cy="1000124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31</xdr:row>
      <xdr:rowOff>466725</xdr:rowOff>
    </xdr:from>
    <xdr:to>
      <xdr:col>0</xdr:col>
      <xdr:colOff>1736133</xdr:colOff>
      <xdr:row>33</xdr:row>
      <xdr:rowOff>361949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01" y="16668750"/>
          <a:ext cx="1698032" cy="9620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57151</xdr:colOff>
      <xdr:row>35</xdr:row>
      <xdr:rowOff>504825</xdr:rowOff>
    </xdr:from>
    <xdr:to>
      <xdr:col>0</xdr:col>
      <xdr:colOff>1736373</xdr:colOff>
      <xdr:row>37</xdr:row>
      <xdr:rowOff>247650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151" y="18840450"/>
          <a:ext cx="1679222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19051</xdr:colOff>
      <xdr:row>39</xdr:row>
      <xdr:rowOff>504825</xdr:rowOff>
    </xdr:from>
    <xdr:to>
      <xdr:col>0</xdr:col>
      <xdr:colOff>1771651</xdr:colOff>
      <xdr:row>41</xdr:row>
      <xdr:rowOff>264288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051" y="20974050"/>
          <a:ext cx="1752600" cy="8262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2E2C9-DB61-4264-8AF7-AD3EB151BCB2}">
  <sheetPr codeName="Foglio2"/>
  <dimension ref="A1:AH109"/>
  <sheetViews>
    <sheetView workbookViewId="0">
      <selection activeCell="F2" sqref="F2"/>
    </sheetView>
  </sheetViews>
  <sheetFormatPr defaultColWidth="8.69140625" defaultRowHeight="14.6" x14ac:dyDescent="0.4"/>
  <cols>
    <col min="1" max="1" width="13" style="2" customWidth="1"/>
    <col min="2" max="2" width="137.3828125" style="2" bestFit="1" customWidth="1"/>
    <col min="3" max="3" width="10.3046875" style="2" bestFit="1" customWidth="1"/>
    <col min="4" max="4" width="8.69140625" style="2"/>
    <col min="5" max="5" width="10.84375" style="2" bestFit="1" customWidth="1"/>
    <col min="6" max="16384" width="8.69140625" style="2"/>
  </cols>
  <sheetData>
    <row r="1" spans="1:34" ht="15.9" x14ac:dyDescent="0.4">
      <c r="A1" s="5" t="s">
        <v>0</v>
      </c>
      <c r="B1" s="3"/>
      <c r="C1" s="12" t="s">
        <v>1</v>
      </c>
      <c r="D1" s="3"/>
      <c r="E1" s="1" t="s">
        <v>2</v>
      </c>
      <c r="F1" s="11" t="s">
        <v>3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15.9" x14ac:dyDescent="0.4">
      <c r="A2" s="3">
        <v>1</v>
      </c>
      <c r="B2" s="6" t="s">
        <v>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15.9" x14ac:dyDescent="0.4">
      <c r="A3" s="3">
        <v>2</v>
      </c>
      <c r="B3" s="6" t="s">
        <v>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15.9" x14ac:dyDescent="0.4">
      <c r="A4" s="3">
        <v>3</v>
      </c>
      <c r="B4" s="6" t="s">
        <v>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ht="15.9" x14ac:dyDescent="0.4">
      <c r="A5" s="3">
        <v>4</v>
      </c>
      <c r="B5" s="6" t="s">
        <v>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ht="15.9" x14ac:dyDescent="0.4">
      <c r="A6" s="3">
        <v>5</v>
      </c>
      <c r="B6" s="6" t="s">
        <v>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ht="15.9" x14ac:dyDescent="0.4">
      <c r="A7" s="3">
        <v>6</v>
      </c>
      <c r="B7" s="6" t="s">
        <v>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ht="18.45" x14ac:dyDescent="0.4">
      <c r="A20" s="4" t="s">
        <v>10</v>
      </c>
      <c r="B20" s="7" t="s">
        <v>11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1:34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1:34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1:34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x14ac:dyDescent="0.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x14ac:dyDescent="0.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x14ac:dyDescent="0.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x14ac:dyDescent="0.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x14ac:dyDescent="0.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x14ac:dyDescent="0.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x14ac:dyDescent="0.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x14ac:dyDescent="0.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x14ac:dyDescent="0.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x14ac:dyDescent="0.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x14ac:dyDescent="0.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x14ac:dyDescent="0.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x14ac:dyDescent="0.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x14ac:dyDescent="0.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x14ac:dyDescent="0.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x14ac:dyDescent="0.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x14ac:dyDescent="0.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x14ac:dyDescent="0.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x14ac:dyDescent="0.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x14ac:dyDescent="0.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x14ac:dyDescent="0.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x14ac:dyDescent="0.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x14ac:dyDescent="0.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x14ac:dyDescent="0.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x14ac:dyDescent="0.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x14ac:dyDescent="0.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x14ac:dyDescent="0.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x14ac:dyDescent="0.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x14ac:dyDescent="0.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x14ac:dyDescent="0.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x14ac:dyDescent="0.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x14ac:dyDescent="0.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x14ac:dyDescent="0.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x14ac:dyDescent="0.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x14ac:dyDescent="0.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x14ac:dyDescent="0.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x14ac:dyDescent="0.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x14ac:dyDescent="0.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</sheetData>
  <dataConsolidate/>
  <pageMargins left="0.7" right="0.7" top="0.75" bottom="0.75" header="0.3" footer="0.3"/>
  <pageSetup paperSize="9" orientation="portrait" r:id="rId1"/>
  <headerFooter>
    <oddFooter>&amp;R_x000D_&amp;1#&amp;"Calibri"&amp;8&amp;K000000 VSP Vision Classification: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OutputCentric">
                <anchor moveWithCells="1">
                  <from>
                    <xdr:col>1</xdr:col>
                    <xdr:colOff>136071</xdr:colOff>
                    <xdr:row>11</xdr:row>
                    <xdr:rowOff>136071</xdr:rowOff>
                  </from>
                  <to>
                    <xdr:col>1</xdr:col>
                    <xdr:colOff>1507671</xdr:colOff>
                    <xdr:row>15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OutputRatingOPT">
                <anchor moveWithCells="1">
                  <from>
                    <xdr:col>1</xdr:col>
                    <xdr:colOff>2193471</xdr:colOff>
                    <xdr:row>11</xdr:row>
                    <xdr:rowOff>136071</xdr:rowOff>
                  </from>
                  <to>
                    <xdr:col>1</xdr:col>
                    <xdr:colOff>3526971</xdr:colOff>
                    <xdr:row>15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OutputRatingSUN">
                <anchor moveWithCells="1">
                  <from>
                    <xdr:col>1</xdr:col>
                    <xdr:colOff>4288971</xdr:colOff>
                    <xdr:row>11</xdr:row>
                    <xdr:rowOff>152400</xdr:rowOff>
                  </from>
                  <to>
                    <xdr:col>1</xdr:col>
                    <xdr:colOff>5622471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H85"/>
  <sheetViews>
    <sheetView zoomScaleNormal="100" workbookViewId="0">
      <selection sqref="A1:AH85"/>
    </sheetView>
  </sheetViews>
  <sheetFormatPr defaultColWidth="8.69140625" defaultRowHeight="14.6" x14ac:dyDescent="0.4"/>
  <cols>
    <col min="1" max="1" width="10.84375" style="1" bestFit="1" customWidth="1"/>
    <col min="2" max="2" width="5.84375" style="1" bestFit="1" customWidth="1"/>
    <col min="3" max="3" width="14.84375" style="1" bestFit="1" customWidth="1"/>
    <col min="4" max="4" width="17.69140625" style="1" bestFit="1" customWidth="1"/>
    <col min="5" max="5" width="9.15234375" style="1" bestFit="1" customWidth="1"/>
    <col min="6" max="6" width="11.53515625" style="1" bestFit="1" customWidth="1"/>
    <col min="7" max="7" width="25.3046875" style="1" bestFit="1" customWidth="1"/>
    <col min="8" max="8" width="9.53515625" style="1" bestFit="1" customWidth="1"/>
    <col min="9" max="9" width="8.69140625" style="1"/>
    <col min="10" max="10" width="14.15234375" style="1" bestFit="1" customWidth="1"/>
    <col min="11" max="12" width="14.3046875" style="1" bestFit="1" customWidth="1"/>
    <col min="13" max="13" width="10" style="1" bestFit="1" customWidth="1"/>
    <col min="14" max="14" width="22.69140625" style="1" bestFit="1" customWidth="1"/>
    <col min="15" max="15" width="27.69140625" style="1" bestFit="1" customWidth="1"/>
    <col min="16" max="16" width="16.53515625" style="1" bestFit="1" customWidth="1"/>
    <col min="17" max="17" width="7.3046875" style="1" bestFit="1" customWidth="1"/>
    <col min="18" max="18" width="7" style="1" bestFit="1" customWidth="1"/>
    <col min="19" max="19" width="11.15234375" style="1" bestFit="1" customWidth="1"/>
    <col min="20" max="20" width="7.3046875" style="1" bestFit="1" customWidth="1"/>
    <col min="21" max="21" width="6.3046875" style="1" bestFit="1" customWidth="1"/>
    <col min="22" max="22" width="17.53515625" style="1" bestFit="1" customWidth="1"/>
    <col min="23" max="23" width="19.69140625" style="1" bestFit="1" customWidth="1"/>
    <col min="24" max="24" width="13.69140625" style="1" bestFit="1" customWidth="1"/>
    <col min="25" max="25" width="9.15234375" style="1" bestFit="1" customWidth="1"/>
    <col min="26" max="26" width="10" style="1" bestFit="1" customWidth="1"/>
    <col min="27" max="27" width="18.69140625" style="1" bestFit="1" customWidth="1"/>
    <col min="28" max="28" width="14.53515625" style="1" bestFit="1" customWidth="1"/>
    <col min="29" max="29" width="16.69140625" style="1" bestFit="1" customWidth="1"/>
    <col min="30" max="30" width="12.69140625" style="1" bestFit="1" customWidth="1"/>
    <col min="31" max="31" width="18.53515625" style="1" bestFit="1" customWidth="1"/>
    <col min="32" max="32" width="11.3828125" style="1" bestFit="1" customWidth="1"/>
    <col min="33" max="33" width="9.69140625" style="1" bestFit="1" customWidth="1"/>
    <col min="34" max="34" width="13" style="1" bestFit="1" customWidth="1"/>
    <col min="35" max="16384" width="8.69140625" style="1"/>
  </cols>
  <sheetData>
    <row r="1" spans="1:34" x14ac:dyDescent="0.4">
      <c r="A1" s="3" t="s">
        <v>12</v>
      </c>
      <c r="B1" s="8" t="s">
        <v>13</v>
      </c>
      <c r="C1" s="8" t="s">
        <v>14</v>
      </c>
      <c r="D1" s="8" t="s">
        <v>15</v>
      </c>
      <c r="E1" s="9" t="s">
        <v>16</v>
      </c>
      <c r="F1" s="8" t="s">
        <v>17</v>
      </c>
      <c r="G1" s="8" t="s">
        <v>18</v>
      </c>
      <c r="H1" s="8" t="s">
        <v>19</v>
      </c>
      <c r="I1" s="8" t="s">
        <v>20</v>
      </c>
      <c r="J1" s="8" t="s">
        <v>21</v>
      </c>
      <c r="K1" s="8" t="s">
        <v>22</v>
      </c>
      <c r="L1" s="8" t="s">
        <v>23</v>
      </c>
      <c r="M1" s="9" t="s">
        <v>24</v>
      </c>
      <c r="N1" s="9" t="s">
        <v>25</v>
      </c>
      <c r="O1" s="9" t="s">
        <v>26</v>
      </c>
      <c r="P1" s="8" t="s">
        <v>27</v>
      </c>
      <c r="Q1" s="8" t="s">
        <v>28</v>
      </c>
      <c r="R1" s="8" t="s">
        <v>29</v>
      </c>
      <c r="S1" s="8" t="s">
        <v>30</v>
      </c>
      <c r="T1" s="8" t="s">
        <v>31</v>
      </c>
      <c r="U1" s="8" t="s">
        <v>32</v>
      </c>
      <c r="V1" s="8" t="s">
        <v>33</v>
      </c>
      <c r="W1" s="8" t="s">
        <v>34</v>
      </c>
      <c r="X1" s="8" t="s">
        <v>35</v>
      </c>
      <c r="Y1" s="8" t="s">
        <v>36</v>
      </c>
      <c r="Z1" s="8" t="s">
        <v>37</v>
      </c>
      <c r="AA1" s="8" t="s">
        <v>38</v>
      </c>
      <c r="AB1" s="8" t="s">
        <v>39</v>
      </c>
      <c r="AC1" s="8" t="s">
        <v>40</v>
      </c>
      <c r="AD1" s="8" t="s">
        <v>41</v>
      </c>
      <c r="AE1" s="8" t="s">
        <v>42</v>
      </c>
      <c r="AF1" s="8" t="s">
        <v>43</v>
      </c>
      <c r="AG1" s="8" t="s">
        <v>44</v>
      </c>
      <c r="AH1" s="8" t="s">
        <v>45</v>
      </c>
    </row>
    <row r="2" spans="1:34" x14ac:dyDescent="0.4">
      <c r="A2" s="1" t="str">
        <f t="shared" ref="A2:A33" si="0">CONCATENATE(H2,"-",M2)</f>
        <v>LJ2174-072</v>
      </c>
      <c r="B2" s="10" t="s">
        <v>46</v>
      </c>
      <c r="C2" s="10" t="s">
        <v>47</v>
      </c>
      <c r="D2" s="10" t="s">
        <v>47</v>
      </c>
      <c r="E2" s="10" t="s">
        <v>48</v>
      </c>
      <c r="F2" s="10"/>
      <c r="G2" s="10"/>
      <c r="H2" s="10" t="s">
        <v>49</v>
      </c>
      <c r="I2" s="10" t="s">
        <v>49</v>
      </c>
      <c r="J2" s="10" t="s">
        <v>50</v>
      </c>
      <c r="K2" s="10" t="s">
        <v>51</v>
      </c>
      <c r="L2" s="10" t="s">
        <v>51</v>
      </c>
      <c r="M2" s="10" t="s">
        <v>52</v>
      </c>
      <c r="N2" s="10" t="s">
        <v>53</v>
      </c>
      <c r="O2" s="10" t="s">
        <v>54</v>
      </c>
      <c r="P2" s="10" t="s">
        <v>55</v>
      </c>
      <c r="Q2" s="10" t="s">
        <v>56</v>
      </c>
      <c r="R2" s="10" t="s">
        <v>57</v>
      </c>
      <c r="S2" s="10" t="s">
        <v>58</v>
      </c>
      <c r="T2" s="10" t="s">
        <v>59</v>
      </c>
      <c r="U2" s="10" t="s">
        <v>54</v>
      </c>
      <c r="V2" s="10" t="s">
        <v>60</v>
      </c>
      <c r="W2" s="10" t="s">
        <v>61</v>
      </c>
      <c r="X2" s="10" t="s">
        <v>62</v>
      </c>
      <c r="Y2" s="10" t="s">
        <v>63</v>
      </c>
      <c r="Z2" s="10" t="s">
        <v>54</v>
      </c>
      <c r="AA2" s="10"/>
      <c r="AB2" s="10"/>
      <c r="AC2" s="10"/>
      <c r="AD2" s="10"/>
      <c r="AE2" s="10"/>
      <c r="AF2" s="10"/>
      <c r="AG2" s="10"/>
      <c r="AH2" s="10"/>
    </row>
    <row r="3" spans="1:34" x14ac:dyDescent="0.4">
      <c r="A3" s="1" t="str">
        <f t="shared" si="0"/>
        <v>LJ2174-714</v>
      </c>
      <c r="B3" s="10" t="s">
        <v>46</v>
      </c>
      <c r="C3" s="10" t="s">
        <v>47</v>
      </c>
      <c r="D3" s="10" t="s">
        <v>47</v>
      </c>
      <c r="E3" s="10" t="s">
        <v>48</v>
      </c>
      <c r="F3" s="10"/>
      <c r="G3" s="10"/>
      <c r="H3" s="10" t="s">
        <v>49</v>
      </c>
      <c r="I3" s="10" t="s">
        <v>49</v>
      </c>
      <c r="J3" s="10" t="s">
        <v>50</v>
      </c>
      <c r="K3" s="10" t="s">
        <v>51</v>
      </c>
      <c r="L3" s="10" t="s">
        <v>51</v>
      </c>
      <c r="M3" s="10" t="s">
        <v>64</v>
      </c>
      <c r="N3" s="10" t="s">
        <v>65</v>
      </c>
      <c r="O3" s="10" t="s">
        <v>54</v>
      </c>
      <c r="P3" s="10" t="s">
        <v>55</v>
      </c>
      <c r="Q3" s="10" t="s">
        <v>56</v>
      </c>
      <c r="R3" s="10" t="s">
        <v>57</v>
      </c>
      <c r="S3" s="10" t="s">
        <v>58</v>
      </c>
      <c r="T3" s="10" t="s">
        <v>59</v>
      </c>
      <c r="U3" s="10" t="s">
        <v>54</v>
      </c>
      <c r="V3" s="10" t="s">
        <v>60</v>
      </c>
      <c r="W3" s="10" t="s">
        <v>61</v>
      </c>
      <c r="X3" s="10" t="s">
        <v>62</v>
      </c>
      <c r="Y3" s="10" t="s">
        <v>63</v>
      </c>
      <c r="Z3" s="10" t="s">
        <v>54</v>
      </c>
      <c r="AA3" s="10"/>
      <c r="AB3" s="10"/>
      <c r="AC3" s="10"/>
      <c r="AD3" s="10"/>
      <c r="AE3" s="10"/>
      <c r="AF3" s="10"/>
      <c r="AG3" s="10"/>
      <c r="AH3" s="10"/>
    </row>
    <row r="4" spans="1:34" x14ac:dyDescent="0.4">
      <c r="A4" s="1" t="str">
        <f t="shared" si="0"/>
        <v>LJ2174-722</v>
      </c>
      <c r="B4" s="10" t="s">
        <v>46</v>
      </c>
      <c r="C4" s="10" t="s">
        <v>47</v>
      </c>
      <c r="D4" s="10" t="s">
        <v>47</v>
      </c>
      <c r="E4" s="10" t="s">
        <v>48</v>
      </c>
      <c r="F4" s="10"/>
      <c r="G4" s="10"/>
      <c r="H4" s="10" t="s">
        <v>49</v>
      </c>
      <c r="I4" s="10" t="s">
        <v>49</v>
      </c>
      <c r="J4" s="10" t="s">
        <v>50</v>
      </c>
      <c r="K4" s="10" t="s">
        <v>51</v>
      </c>
      <c r="L4" s="10" t="s">
        <v>51</v>
      </c>
      <c r="M4" s="10" t="s">
        <v>66</v>
      </c>
      <c r="N4" s="10" t="s">
        <v>67</v>
      </c>
      <c r="O4" s="10" t="s">
        <v>54</v>
      </c>
      <c r="P4" s="10" t="s">
        <v>55</v>
      </c>
      <c r="Q4" s="10" t="s">
        <v>56</v>
      </c>
      <c r="R4" s="10" t="s">
        <v>57</v>
      </c>
      <c r="S4" s="10" t="s">
        <v>58</v>
      </c>
      <c r="T4" s="10" t="s">
        <v>59</v>
      </c>
      <c r="U4" s="10" t="s">
        <v>54</v>
      </c>
      <c r="V4" s="10" t="s">
        <v>60</v>
      </c>
      <c r="W4" s="10" t="s">
        <v>61</v>
      </c>
      <c r="X4" s="10" t="s">
        <v>62</v>
      </c>
      <c r="Y4" s="10" t="s">
        <v>63</v>
      </c>
      <c r="Z4" s="10" t="s">
        <v>54</v>
      </c>
      <c r="AA4" s="10"/>
      <c r="AB4" s="10"/>
      <c r="AC4" s="10"/>
      <c r="AD4" s="10"/>
      <c r="AE4" s="10"/>
      <c r="AF4" s="10"/>
      <c r="AG4" s="10"/>
      <c r="AH4" s="10"/>
    </row>
    <row r="5" spans="1:34" x14ac:dyDescent="0.4">
      <c r="A5" s="1" t="str">
        <f t="shared" si="0"/>
        <v>LJ2174-770</v>
      </c>
      <c r="B5" s="10" t="s">
        <v>46</v>
      </c>
      <c r="C5" s="10" t="s">
        <v>47</v>
      </c>
      <c r="D5" s="10" t="s">
        <v>47</v>
      </c>
      <c r="E5" s="10" t="s">
        <v>48</v>
      </c>
      <c r="F5" s="10"/>
      <c r="G5" s="10"/>
      <c r="H5" s="10" t="s">
        <v>49</v>
      </c>
      <c r="I5" s="10" t="s">
        <v>49</v>
      </c>
      <c r="J5" s="10" t="s">
        <v>50</v>
      </c>
      <c r="K5" s="10" t="s">
        <v>51</v>
      </c>
      <c r="L5" s="10" t="s">
        <v>51</v>
      </c>
      <c r="M5" s="10" t="s">
        <v>68</v>
      </c>
      <c r="N5" s="10" t="s">
        <v>69</v>
      </c>
      <c r="O5" s="10" t="s">
        <v>54</v>
      </c>
      <c r="P5" s="10" t="s">
        <v>55</v>
      </c>
      <c r="Q5" s="10" t="s">
        <v>56</v>
      </c>
      <c r="R5" s="10" t="s">
        <v>57</v>
      </c>
      <c r="S5" s="10" t="s">
        <v>58</v>
      </c>
      <c r="T5" s="10" t="s">
        <v>59</v>
      </c>
      <c r="U5" s="10" t="s">
        <v>54</v>
      </c>
      <c r="V5" s="10" t="s">
        <v>60</v>
      </c>
      <c r="W5" s="10" t="s">
        <v>61</v>
      </c>
      <c r="X5" s="10" t="s">
        <v>62</v>
      </c>
      <c r="Y5" s="10" t="s">
        <v>63</v>
      </c>
      <c r="Z5" s="10" t="s">
        <v>54</v>
      </c>
      <c r="AA5" s="10"/>
      <c r="AB5" s="10"/>
      <c r="AC5" s="10"/>
      <c r="AD5" s="10"/>
      <c r="AE5" s="10"/>
      <c r="AF5" s="10"/>
      <c r="AG5" s="10"/>
      <c r="AH5" s="10"/>
    </row>
    <row r="6" spans="1:34" x14ac:dyDescent="0.4">
      <c r="A6" s="1" t="str">
        <f t="shared" si="0"/>
        <v>LJ2175-001</v>
      </c>
      <c r="B6" s="10" t="s">
        <v>46</v>
      </c>
      <c r="C6" s="10" t="s">
        <v>47</v>
      </c>
      <c r="D6" s="10" t="s">
        <v>47</v>
      </c>
      <c r="E6" s="10" t="s">
        <v>48</v>
      </c>
      <c r="F6" s="10"/>
      <c r="G6" s="10"/>
      <c r="H6" s="10" t="s">
        <v>70</v>
      </c>
      <c r="I6" s="10" t="s">
        <v>70</v>
      </c>
      <c r="J6" s="10" t="s">
        <v>71</v>
      </c>
      <c r="K6" s="10" t="s">
        <v>51</v>
      </c>
      <c r="L6" s="10" t="s">
        <v>51</v>
      </c>
      <c r="M6" s="10" t="s">
        <v>72</v>
      </c>
      <c r="N6" s="10" t="s">
        <v>73</v>
      </c>
      <c r="O6" s="10" t="s">
        <v>54</v>
      </c>
      <c r="P6" s="10" t="s">
        <v>55</v>
      </c>
      <c r="Q6" s="10" t="s">
        <v>56</v>
      </c>
      <c r="R6" s="10" t="s">
        <v>57</v>
      </c>
      <c r="S6" s="10" t="s">
        <v>58</v>
      </c>
      <c r="T6" s="10" t="s">
        <v>59</v>
      </c>
      <c r="U6" s="10" t="s">
        <v>54</v>
      </c>
      <c r="V6" s="10" t="s">
        <v>60</v>
      </c>
      <c r="W6" s="10" t="s">
        <v>74</v>
      </c>
      <c r="X6" s="10" t="s">
        <v>75</v>
      </c>
      <c r="Y6" s="10" t="s">
        <v>76</v>
      </c>
      <c r="Z6" s="10" t="s">
        <v>77</v>
      </c>
      <c r="AA6" s="10"/>
      <c r="AB6" s="10"/>
      <c r="AC6" s="10"/>
      <c r="AD6" s="10"/>
      <c r="AE6" s="10"/>
      <c r="AF6" s="10"/>
      <c r="AG6" s="10"/>
      <c r="AH6" s="10"/>
    </row>
    <row r="7" spans="1:34" x14ac:dyDescent="0.4">
      <c r="A7" s="1" t="str">
        <f t="shared" si="0"/>
        <v>LJ2175-072</v>
      </c>
      <c r="B7" s="10" t="s">
        <v>46</v>
      </c>
      <c r="C7" s="10" t="s">
        <v>47</v>
      </c>
      <c r="D7" s="10" t="s">
        <v>47</v>
      </c>
      <c r="E7" s="10" t="s">
        <v>48</v>
      </c>
      <c r="F7" s="10"/>
      <c r="G7" s="10"/>
      <c r="H7" s="10" t="s">
        <v>70</v>
      </c>
      <c r="I7" s="10" t="s">
        <v>70</v>
      </c>
      <c r="J7" s="10" t="s">
        <v>71</v>
      </c>
      <c r="K7" s="10" t="s">
        <v>51</v>
      </c>
      <c r="L7" s="10" t="s">
        <v>51</v>
      </c>
      <c r="M7" s="10" t="s">
        <v>52</v>
      </c>
      <c r="N7" s="10" t="s">
        <v>53</v>
      </c>
      <c r="O7" s="10" t="s">
        <v>54</v>
      </c>
      <c r="P7" s="10" t="s">
        <v>55</v>
      </c>
      <c r="Q7" s="10" t="s">
        <v>56</v>
      </c>
      <c r="R7" s="10" t="s">
        <v>57</v>
      </c>
      <c r="S7" s="10" t="s">
        <v>58</v>
      </c>
      <c r="T7" s="10" t="s">
        <v>59</v>
      </c>
      <c r="U7" s="10" t="s">
        <v>54</v>
      </c>
      <c r="V7" s="10" t="s">
        <v>60</v>
      </c>
      <c r="W7" s="10" t="s">
        <v>74</v>
      </c>
      <c r="X7" s="10" t="s">
        <v>75</v>
      </c>
      <c r="Y7" s="10" t="s">
        <v>76</v>
      </c>
      <c r="Z7" s="10" t="s">
        <v>77</v>
      </c>
      <c r="AA7" s="10"/>
      <c r="AB7" s="10"/>
      <c r="AC7" s="10"/>
      <c r="AD7" s="10"/>
      <c r="AE7" s="10"/>
      <c r="AF7" s="10"/>
      <c r="AG7" s="10"/>
      <c r="AH7" s="10"/>
    </row>
    <row r="8" spans="1:34" x14ac:dyDescent="0.4">
      <c r="A8" s="1" t="str">
        <f t="shared" si="0"/>
        <v>LJ2175-714</v>
      </c>
      <c r="B8" s="10" t="s">
        <v>46</v>
      </c>
      <c r="C8" s="10" t="s">
        <v>47</v>
      </c>
      <c r="D8" s="10" t="s">
        <v>47</v>
      </c>
      <c r="E8" s="10" t="s">
        <v>48</v>
      </c>
      <c r="F8" s="10"/>
      <c r="G8" s="10"/>
      <c r="H8" s="10" t="s">
        <v>70</v>
      </c>
      <c r="I8" s="10" t="s">
        <v>70</v>
      </c>
      <c r="J8" s="10" t="s">
        <v>71</v>
      </c>
      <c r="K8" s="10" t="s">
        <v>51</v>
      </c>
      <c r="L8" s="10" t="s">
        <v>51</v>
      </c>
      <c r="M8" s="10" t="s">
        <v>64</v>
      </c>
      <c r="N8" s="10" t="s">
        <v>65</v>
      </c>
      <c r="O8" s="10" t="s">
        <v>54</v>
      </c>
      <c r="P8" s="10" t="s">
        <v>55</v>
      </c>
      <c r="Q8" s="10" t="s">
        <v>56</v>
      </c>
      <c r="R8" s="10" t="s">
        <v>57</v>
      </c>
      <c r="S8" s="10" t="s">
        <v>58</v>
      </c>
      <c r="T8" s="10" t="s">
        <v>59</v>
      </c>
      <c r="U8" s="10" t="s">
        <v>54</v>
      </c>
      <c r="V8" s="10" t="s">
        <v>60</v>
      </c>
      <c r="W8" s="10" t="s">
        <v>74</v>
      </c>
      <c r="X8" s="10" t="s">
        <v>75</v>
      </c>
      <c r="Y8" s="10" t="s">
        <v>76</v>
      </c>
      <c r="Z8" s="10" t="s">
        <v>77</v>
      </c>
      <c r="AA8" s="10"/>
      <c r="AB8" s="10"/>
      <c r="AC8" s="10"/>
      <c r="AD8" s="10"/>
      <c r="AE8" s="10"/>
      <c r="AF8" s="10"/>
      <c r="AG8" s="10"/>
      <c r="AH8" s="10"/>
    </row>
    <row r="9" spans="1:34" x14ac:dyDescent="0.4">
      <c r="A9" s="1" t="str">
        <f t="shared" si="0"/>
        <v>LJ2175-722</v>
      </c>
      <c r="B9" s="10" t="s">
        <v>46</v>
      </c>
      <c r="C9" s="10" t="s">
        <v>47</v>
      </c>
      <c r="D9" s="10" t="s">
        <v>47</v>
      </c>
      <c r="E9" s="10" t="s">
        <v>48</v>
      </c>
      <c r="F9" s="10"/>
      <c r="G9" s="10"/>
      <c r="H9" s="10" t="s">
        <v>70</v>
      </c>
      <c r="I9" s="10" t="s">
        <v>70</v>
      </c>
      <c r="J9" s="10" t="s">
        <v>71</v>
      </c>
      <c r="K9" s="10" t="s">
        <v>51</v>
      </c>
      <c r="L9" s="10" t="s">
        <v>51</v>
      </c>
      <c r="M9" s="10" t="s">
        <v>66</v>
      </c>
      <c r="N9" s="10" t="s">
        <v>67</v>
      </c>
      <c r="O9" s="10" t="s">
        <v>54</v>
      </c>
      <c r="P9" s="10" t="s">
        <v>55</v>
      </c>
      <c r="Q9" s="10" t="s">
        <v>56</v>
      </c>
      <c r="R9" s="10" t="s">
        <v>57</v>
      </c>
      <c r="S9" s="10" t="s">
        <v>58</v>
      </c>
      <c r="T9" s="10" t="s">
        <v>59</v>
      </c>
      <c r="U9" s="10" t="s">
        <v>54</v>
      </c>
      <c r="V9" s="10" t="s">
        <v>60</v>
      </c>
      <c r="W9" s="10" t="s">
        <v>74</v>
      </c>
      <c r="X9" s="10" t="s">
        <v>75</v>
      </c>
      <c r="Y9" s="10" t="s">
        <v>76</v>
      </c>
      <c r="Z9" s="10" t="s">
        <v>77</v>
      </c>
      <c r="AA9" s="10"/>
      <c r="AB9" s="10"/>
      <c r="AC9" s="10"/>
      <c r="AD9" s="10"/>
      <c r="AE9" s="10"/>
      <c r="AF9" s="10"/>
      <c r="AG9" s="10"/>
      <c r="AH9" s="10"/>
    </row>
    <row r="10" spans="1:34" x14ac:dyDescent="0.4">
      <c r="A10" s="1" t="str">
        <f t="shared" si="0"/>
        <v>LJ2175-770</v>
      </c>
      <c r="B10" s="10" t="s">
        <v>46</v>
      </c>
      <c r="C10" s="10" t="s">
        <v>47</v>
      </c>
      <c r="D10" s="10" t="s">
        <v>47</v>
      </c>
      <c r="E10" s="10" t="s">
        <v>48</v>
      </c>
      <c r="F10" s="10"/>
      <c r="G10" s="10"/>
      <c r="H10" s="10" t="s">
        <v>70</v>
      </c>
      <c r="I10" s="10" t="s">
        <v>70</v>
      </c>
      <c r="J10" s="10" t="s">
        <v>71</v>
      </c>
      <c r="K10" s="10" t="s">
        <v>51</v>
      </c>
      <c r="L10" s="10" t="s">
        <v>51</v>
      </c>
      <c r="M10" s="10" t="s">
        <v>68</v>
      </c>
      <c r="N10" s="10" t="s">
        <v>69</v>
      </c>
      <c r="O10" s="10" t="s">
        <v>54</v>
      </c>
      <c r="P10" s="10" t="s">
        <v>55</v>
      </c>
      <c r="Q10" s="10" t="s">
        <v>56</v>
      </c>
      <c r="R10" s="10" t="s">
        <v>57</v>
      </c>
      <c r="S10" s="10" t="s">
        <v>58</v>
      </c>
      <c r="T10" s="10" t="s">
        <v>59</v>
      </c>
      <c r="U10" s="10" t="s">
        <v>54</v>
      </c>
      <c r="V10" s="10" t="s">
        <v>60</v>
      </c>
      <c r="W10" s="10" t="s">
        <v>74</v>
      </c>
      <c r="X10" s="10" t="s">
        <v>75</v>
      </c>
      <c r="Y10" s="10" t="s">
        <v>76</v>
      </c>
      <c r="Z10" s="10" t="s">
        <v>77</v>
      </c>
      <c r="AA10" s="10"/>
      <c r="AB10" s="10"/>
      <c r="AC10" s="10"/>
      <c r="AD10" s="10"/>
      <c r="AE10" s="10"/>
      <c r="AF10" s="10"/>
      <c r="AG10" s="10"/>
      <c r="AH10" s="10"/>
    </row>
    <row r="11" spans="1:34" x14ac:dyDescent="0.4">
      <c r="A11" s="1" t="str">
        <f t="shared" si="0"/>
        <v>LJ2807-001</v>
      </c>
      <c r="B11" s="10" t="s">
        <v>46</v>
      </c>
      <c r="C11" s="10" t="s">
        <v>47</v>
      </c>
      <c r="D11" s="10" t="s">
        <v>47</v>
      </c>
      <c r="E11" s="10" t="s">
        <v>48</v>
      </c>
      <c r="F11" s="10"/>
      <c r="G11" s="10"/>
      <c r="H11" s="10" t="s">
        <v>78</v>
      </c>
      <c r="I11" s="10" t="s">
        <v>78</v>
      </c>
      <c r="J11" s="10" t="s">
        <v>79</v>
      </c>
      <c r="K11" s="10" t="s">
        <v>80</v>
      </c>
      <c r="L11" s="10" t="s">
        <v>80</v>
      </c>
      <c r="M11" s="10" t="s">
        <v>72</v>
      </c>
      <c r="N11" s="10" t="s">
        <v>73</v>
      </c>
      <c r="O11" s="10" t="s">
        <v>54</v>
      </c>
      <c r="P11" s="10" t="s">
        <v>55</v>
      </c>
      <c r="Q11" s="10" t="s">
        <v>56</v>
      </c>
      <c r="R11" s="10" t="s">
        <v>57</v>
      </c>
      <c r="S11" s="10" t="s">
        <v>58</v>
      </c>
      <c r="T11" s="10" t="s">
        <v>59</v>
      </c>
      <c r="U11" s="10" t="s">
        <v>54</v>
      </c>
      <c r="V11" s="10" t="s">
        <v>60</v>
      </c>
      <c r="W11" s="10" t="s">
        <v>81</v>
      </c>
      <c r="X11" s="10" t="s">
        <v>62</v>
      </c>
      <c r="Y11" s="10" t="s">
        <v>63</v>
      </c>
      <c r="Z11" s="10" t="s">
        <v>77</v>
      </c>
      <c r="AA11" s="10"/>
      <c r="AB11" s="10"/>
      <c r="AC11" s="10"/>
      <c r="AD11" s="10"/>
      <c r="AE11" s="10"/>
      <c r="AF11" s="10"/>
      <c r="AG11" s="10"/>
      <c r="AH11" s="10"/>
    </row>
    <row r="12" spans="1:34" x14ac:dyDescent="0.4">
      <c r="A12" s="1" t="str">
        <f t="shared" si="0"/>
        <v>LJ2807-011</v>
      </c>
      <c r="B12" s="10" t="s">
        <v>46</v>
      </c>
      <c r="C12" s="10" t="s">
        <v>47</v>
      </c>
      <c r="D12" s="10" t="s">
        <v>47</v>
      </c>
      <c r="E12" s="10" t="s">
        <v>48</v>
      </c>
      <c r="F12" s="10"/>
      <c r="G12" s="10"/>
      <c r="H12" s="10" t="s">
        <v>78</v>
      </c>
      <c r="I12" s="10" t="s">
        <v>78</v>
      </c>
      <c r="J12" s="10" t="s">
        <v>79</v>
      </c>
      <c r="K12" s="10" t="s">
        <v>80</v>
      </c>
      <c r="L12" s="10" t="s">
        <v>80</v>
      </c>
      <c r="M12" s="10" t="s">
        <v>82</v>
      </c>
      <c r="N12" s="10" t="s">
        <v>83</v>
      </c>
      <c r="O12" s="10" t="s">
        <v>54</v>
      </c>
      <c r="P12" s="10" t="s">
        <v>55</v>
      </c>
      <c r="Q12" s="10" t="s">
        <v>56</v>
      </c>
      <c r="R12" s="10" t="s">
        <v>57</v>
      </c>
      <c r="S12" s="10" t="s">
        <v>58</v>
      </c>
      <c r="T12" s="10" t="s">
        <v>59</v>
      </c>
      <c r="U12" s="10" t="s">
        <v>54</v>
      </c>
      <c r="V12" s="10" t="s">
        <v>60</v>
      </c>
      <c r="W12" s="10" t="s">
        <v>81</v>
      </c>
      <c r="X12" s="10" t="s">
        <v>62</v>
      </c>
      <c r="Y12" s="10" t="s">
        <v>63</v>
      </c>
      <c r="Z12" s="10" t="s">
        <v>77</v>
      </c>
      <c r="AA12" s="10"/>
      <c r="AB12" s="10"/>
      <c r="AC12" s="10"/>
      <c r="AD12" s="10"/>
      <c r="AE12" s="10"/>
      <c r="AF12" s="10"/>
      <c r="AG12" s="10"/>
      <c r="AH12" s="10"/>
    </row>
    <row r="13" spans="1:34" x14ac:dyDescent="0.4">
      <c r="A13" s="1" t="str">
        <f t="shared" si="0"/>
        <v>LJ2807-214</v>
      </c>
      <c r="B13" s="10" t="s">
        <v>46</v>
      </c>
      <c r="C13" s="10" t="s">
        <v>47</v>
      </c>
      <c r="D13" s="10" t="s">
        <v>47</v>
      </c>
      <c r="E13" s="10" t="s">
        <v>48</v>
      </c>
      <c r="F13" s="10"/>
      <c r="G13" s="10"/>
      <c r="H13" s="10" t="s">
        <v>78</v>
      </c>
      <c r="I13" s="10" t="s">
        <v>78</v>
      </c>
      <c r="J13" s="10" t="s">
        <v>79</v>
      </c>
      <c r="K13" s="10" t="s">
        <v>80</v>
      </c>
      <c r="L13" s="10" t="s">
        <v>80</v>
      </c>
      <c r="M13" s="10" t="s">
        <v>84</v>
      </c>
      <c r="N13" s="10" t="s">
        <v>85</v>
      </c>
      <c r="O13" s="10" t="s">
        <v>54</v>
      </c>
      <c r="P13" s="10" t="s">
        <v>55</v>
      </c>
      <c r="Q13" s="10" t="s">
        <v>56</v>
      </c>
      <c r="R13" s="10" t="s">
        <v>57</v>
      </c>
      <c r="S13" s="10" t="s">
        <v>58</v>
      </c>
      <c r="T13" s="10" t="s">
        <v>59</v>
      </c>
      <c r="U13" s="10" t="s">
        <v>54</v>
      </c>
      <c r="V13" s="10" t="s">
        <v>60</v>
      </c>
      <c r="W13" s="10" t="s">
        <v>81</v>
      </c>
      <c r="X13" s="10" t="s">
        <v>62</v>
      </c>
      <c r="Y13" s="10" t="s">
        <v>63</v>
      </c>
      <c r="Z13" s="10" t="s">
        <v>77</v>
      </c>
      <c r="AA13" s="10"/>
      <c r="AB13" s="10"/>
      <c r="AC13" s="10"/>
      <c r="AD13" s="10"/>
      <c r="AE13" s="10"/>
      <c r="AF13" s="10"/>
      <c r="AG13" s="10"/>
      <c r="AH13" s="10"/>
    </row>
    <row r="14" spans="1:34" x14ac:dyDescent="0.4">
      <c r="A14" s="1" t="str">
        <f t="shared" si="0"/>
        <v>LJ2807-244</v>
      </c>
      <c r="B14" s="10" t="s">
        <v>46</v>
      </c>
      <c r="C14" s="10" t="s">
        <v>47</v>
      </c>
      <c r="D14" s="10" t="s">
        <v>47</v>
      </c>
      <c r="E14" s="10" t="s">
        <v>48</v>
      </c>
      <c r="F14" s="10"/>
      <c r="G14" s="10"/>
      <c r="H14" s="10" t="s">
        <v>78</v>
      </c>
      <c r="I14" s="10" t="s">
        <v>78</v>
      </c>
      <c r="J14" s="10" t="s">
        <v>79</v>
      </c>
      <c r="K14" s="10" t="s">
        <v>80</v>
      </c>
      <c r="L14" s="10" t="s">
        <v>80</v>
      </c>
      <c r="M14" s="10" t="s">
        <v>86</v>
      </c>
      <c r="N14" s="10" t="s">
        <v>87</v>
      </c>
      <c r="O14" s="10" t="s">
        <v>54</v>
      </c>
      <c r="P14" s="10" t="s">
        <v>55</v>
      </c>
      <c r="Q14" s="10" t="s">
        <v>56</v>
      </c>
      <c r="R14" s="10" t="s">
        <v>57</v>
      </c>
      <c r="S14" s="10" t="s">
        <v>58</v>
      </c>
      <c r="T14" s="10" t="s">
        <v>59</v>
      </c>
      <c r="U14" s="10" t="s">
        <v>54</v>
      </c>
      <c r="V14" s="10" t="s">
        <v>60</v>
      </c>
      <c r="W14" s="10" t="s">
        <v>81</v>
      </c>
      <c r="X14" s="10" t="s">
        <v>62</v>
      </c>
      <c r="Y14" s="10" t="s">
        <v>63</v>
      </c>
      <c r="Z14" s="10" t="s">
        <v>77</v>
      </c>
      <c r="AA14" s="10"/>
      <c r="AB14" s="10"/>
      <c r="AC14" s="10"/>
      <c r="AD14" s="10"/>
      <c r="AE14" s="10"/>
      <c r="AF14" s="10"/>
      <c r="AG14" s="10"/>
      <c r="AH14" s="10"/>
    </row>
    <row r="15" spans="1:34" x14ac:dyDescent="0.4">
      <c r="A15" s="1" t="str">
        <f t="shared" si="0"/>
        <v>LJ2807-438</v>
      </c>
      <c r="B15" s="10" t="s">
        <v>46</v>
      </c>
      <c r="C15" s="10" t="s">
        <v>47</v>
      </c>
      <c r="D15" s="10" t="s">
        <v>47</v>
      </c>
      <c r="E15" s="10" t="s">
        <v>48</v>
      </c>
      <c r="F15" s="10"/>
      <c r="G15" s="10"/>
      <c r="H15" s="10" t="s">
        <v>78</v>
      </c>
      <c r="I15" s="10" t="s">
        <v>78</v>
      </c>
      <c r="J15" s="10" t="s">
        <v>79</v>
      </c>
      <c r="K15" s="10" t="s">
        <v>80</v>
      </c>
      <c r="L15" s="10" t="s">
        <v>80</v>
      </c>
      <c r="M15" s="10" t="s">
        <v>88</v>
      </c>
      <c r="N15" s="10" t="s">
        <v>89</v>
      </c>
      <c r="O15" s="10" t="s">
        <v>54</v>
      </c>
      <c r="P15" s="10" t="s">
        <v>55</v>
      </c>
      <c r="Q15" s="10" t="s">
        <v>56</v>
      </c>
      <c r="R15" s="10" t="s">
        <v>57</v>
      </c>
      <c r="S15" s="10" t="s">
        <v>58</v>
      </c>
      <c r="T15" s="10" t="s">
        <v>59</v>
      </c>
      <c r="U15" s="10" t="s">
        <v>54</v>
      </c>
      <c r="V15" s="10" t="s">
        <v>60</v>
      </c>
      <c r="W15" s="10" t="s">
        <v>81</v>
      </c>
      <c r="X15" s="10" t="s">
        <v>62</v>
      </c>
      <c r="Y15" s="10" t="s">
        <v>63</v>
      </c>
      <c r="Z15" s="10" t="s">
        <v>77</v>
      </c>
      <c r="AA15" s="10"/>
      <c r="AB15" s="10"/>
      <c r="AC15" s="10"/>
      <c r="AD15" s="10"/>
      <c r="AE15" s="10"/>
      <c r="AF15" s="10"/>
      <c r="AG15" s="10"/>
      <c r="AH15" s="10"/>
    </row>
    <row r="16" spans="1:34" x14ac:dyDescent="0.4">
      <c r="A16" s="1" t="str">
        <f t="shared" si="0"/>
        <v>LJ2807-526</v>
      </c>
      <c r="B16" s="10" t="s">
        <v>46</v>
      </c>
      <c r="C16" s="10" t="s">
        <v>47</v>
      </c>
      <c r="D16" s="10" t="s">
        <v>47</v>
      </c>
      <c r="E16" s="10" t="s">
        <v>48</v>
      </c>
      <c r="F16" s="10"/>
      <c r="G16" s="10"/>
      <c r="H16" s="10" t="s">
        <v>78</v>
      </c>
      <c r="I16" s="10" t="s">
        <v>78</v>
      </c>
      <c r="J16" s="10" t="s">
        <v>79</v>
      </c>
      <c r="K16" s="10" t="s">
        <v>80</v>
      </c>
      <c r="L16" s="10" t="s">
        <v>80</v>
      </c>
      <c r="M16" s="10" t="s">
        <v>90</v>
      </c>
      <c r="N16" s="10" t="s">
        <v>91</v>
      </c>
      <c r="O16" s="10" t="s">
        <v>54</v>
      </c>
      <c r="P16" s="10" t="s">
        <v>55</v>
      </c>
      <c r="Q16" s="10" t="s">
        <v>56</v>
      </c>
      <c r="R16" s="10" t="s">
        <v>57</v>
      </c>
      <c r="S16" s="10" t="s">
        <v>58</v>
      </c>
      <c r="T16" s="10" t="s">
        <v>59</v>
      </c>
      <c r="U16" s="10" t="s">
        <v>54</v>
      </c>
      <c r="V16" s="10" t="s">
        <v>60</v>
      </c>
      <c r="W16" s="10" t="s">
        <v>81</v>
      </c>
      <c r="X16" s="10" t="s">
        <v>62</v>
      </c>
      <c r="Y16" s="10" t="s">
        <v>63</v>
      </c>
      <c r="Z16" s="10" t="s">
        <v>77</v>
      </c>
      <c r="AA16" s="10"/>
      <c r="AB16" s="10"/>
      <c r="AC16" s="10"/>
      <c r="AD16" s="10"/>
      <c r="AE16" s="10"/>
      <c r="AF16" s="10"/>
      <c r="AG16" s="10"/>
      <c r="AH16" s="10"/>
    </row>
    <row r="17" spans="1:34" x14ac:dyDescent="0.4">
      <c r="A17" s="1" t="str">
        <f t="shared" si="0"/>
        <v>LJ2808-001</v>
      </c>
      <c r="B17" s="10" t="s">
        <v>46</v>
      </c>
      <c r="C17" s="10" t="s">
        <v>47</v>
      </c>
      <c r="D17" s="10" t="s">
        <v>47</v>
      </c>
      <c r="E17" s="10" t="s">
        <v>48</v>
      </c>
      <c r="F17" s="10"/>
      <c r="G17" s="10"/>
      <c r="H17" s="10" t="s">
        <v>92</v>
      </c>
      <c r="I17" s="10" t="s">
        <v>92</v>
      </c>
      <c r="J17" s="10" t="s">
        <v>93</v>
      </c>
      <c r="K17" s="10" t="s">
        <v>94</v>
      </c>
      <c r="L17" s="10" t="s">
        <v>94</v>
      </c>
      <c r="M17" s="10" t="s">
        <v>72</v>
      </c>
      <c r="N17" s="10" t="s">
        <v>73</v>
      </c>
      <c r="O17" s="10" t="s">
        <v>54</v>
      </c>
      <c r="P17" s="10" t="s">
        <v>55</v>
      </c>
      <c r="Q17" s="10" t="s">
        <v>56</v>
      </c>
      <c r="R17" s="10" t="s">
        <v>57</v>
      </c>
      <c r="S17" s="10" t="s">
        <v>58</v>
      </c>
      <c r="T17" s="10" t="s">
        <v>59</v>
      </c>
      <c r="U17" s="10" t="s">
        <v>54</v>
      </c>
      <c r="V17" s="10" t="s">
        <v>60</v>
      </c>
      <c r="W17" s="10" t="s">
        <v>95</v>
      </c>
      <c r="X17" s="10" t="s">
        <v>75</v>
      </c>
      <c r="Y17" s="10" t="s">
        <v>96</v>
      </c>
      <c r="Z17" s="10" t="s">
        <v>77</v>
      </c>
      <c r="AA17" s="10"/>
      <c r="AB17" s="10"/>
      <c r="AC17" s="10"/>
      <c r="AD17" s="10"/>
      <c r="AE17" s="10"/>
      <c r="AF17" s="10"/>
      <c r="AG17" s="10"/>
      <c r="AH17" s="10"/>
    </row>
    <row r="18" spans="1:34" x14ac:dyDescent="0.4">
      <c r="A18" s="1" t="str">
        <f t="shared" si="0"/>
        <v>LJ2808-423</v>
      </c>
      <c r="B18" s="10" t="s">
        <v>46</v>
      </c>
      <c r="C18" s="10" t="s">
        <v>47</v>
      </c>
      <c r="D18" s="10" t="s">
        <v>47</v>
      </c>
      <c r="E18" s="10" t="s">
        <v>48</v>
      </c>
      <c r="F18" s="10"/>
      <c r="G18" s="10"/>
      <c r="H18" s="10" t="s">
        <v>92</v>
      </c>
      <c r="I18" s="10" t="s">
        <v>92</v>
      </c>
      <c r="J18" s="10" t="s">
        <v>93</v>
      </c>
      <c r="K18" s="10" t="s">
        <v>94</v>
      </c>
      <c r="L18" s="10" t="s">
        <v>94</v>
      </c>
      <c r="M18" s="10" t="s">
        <v>97</v>
      </c>
      <c r="N18" s="10" t="s">
        <v>98</v>
      </c>
      <c r="O18" s="10" t="s">
        <v>54</v>
      </c>
      <c r="P18" s="10" t="s">
        <v>55</v>
      </c>
      <c r="Q18" s="10" t="s">
        <v>56</v>
      </c>
      <c r="R18" s="10" t="s">
        <v>57</v>
      </c>
      <c r="S18" s="10" t="s">
        <v>58</v>
      </c>
      <c r="T18" s="10" t="s">
        <v>59</v>
      </c>
      <c r="U18" s="10" t="s">
        <v>54</v>
      </c>
      <c r="V18" s="10" t="s">
        <v>60</v>
      </c>
      <c r="W18" s="10" t="s">
        <v>95</v>
      </c>
      <c r="X18" s="10" t="s">
        <v>75</v>
      </c>
      <c r="Y18" s="10" t="s">
        <v>96</v>
      </c>
      <c r="Z18" s="10" t="s">
        <v>77</v>
      </c>
      <c r="AA18" s="10"/>
      <c r="AB18" s="10"/>
      <c r="AC18" s="10"/>
      <c r="AD18" s="10"/>
      <c r="AE18" s="10"/>
      <c r="AF18" s="10"/>
      <c r="AG18" s="10"/>
      <c r="AH18" s="10"/>
    </row>
    <row r="19" spans="1:34" x14ac:dyDescent="0.4">
      <c r="A19" s="1" t="str">
        <f t="shared" si="0"/>
        <v>LJ2808-510</v>
      </c>
      <c r="B19" s="10" t="s">
        <v>46</v>
      </c>
      <c r="C19" s="10" t="s">
        <v>47</v>
      </c>
      <c r="D19" s="10" t="s">
        <v>47</v>
      </c>
      <c r="E19" s="10" t="s">
        <v>48</v>
      </c>
      <c r="F19" s="10"/>
      <c r="G19" s="10"/>
      <c r="H19" s="10" t="s">
        <v>92</v>
      </c>
      <c r="I19" s="10" t="s">
        <v>92</v>
      </c>
      <c r="J19" s="10" t="s">
        <v>93</v>
      </c>
      <c r="K19" s="10" t="s">
        <v>94</v>
      </c>
      <c r="L19" s="10" t="s">
        <v>94</v>
      </c>
      <c r="M19" s="10" t="s">
        <v>99</v>
      </c>
      <c r="N19" s="10" t="s">
        <v>100</v>
      </c>
      <c r="O19" s="10" t="s">
        <v>54</v>
      </c>
      <c r="P19" s="10" t="s">
        <v>55</v>
      </c>
      <c r="Q19" s="10" t="s">
        <v>56</v>
      </c>
      <c r="R19" s="10" t="s">
        <v>57</v>
      </c>
      <c r="S19" s="10" t="s">
        <v>58</v>
      </c>
      <c r="T19" s="10" t="s">
        <v>59</v>
      </c>
      <c r="U19" s="10" t="s">
        <v>54</v>
      </c>
      <c r="V19" s="10" t="s">
        <v>60</v>
      </c>
      <c r="W19" s="10" t="s">
        <v>95</v>
      </c>
      <c r="X19" s="10" t="s">
        <v>75</v>
      </c>
      <c r="Y19" s="10" t="s">
        <v>96</v>
      </c>
      <c r="Z19" s="10" t="s">
        <v>77</v>
      </c>
      <c r="AA19" s="10"/>
      <c r="AB19" s="10"/>
      <c r="AC19" s="10"/>
      <c r="AD19" s="10"/>
      <c r="AE19" s="10"/>
      <c r="AF19" s="10"/>
      <c r="AG19" s="10"/>
      <c r="AH19" s="10"/>
    </row>
    <row r="20" spans="1:34" x14ac:dyDescent="0.4">
      <c r="A20" s="1" t="str">
        <f t="shared" si="0"/>
        <v>LJ2808-601</v>
      </c>
      <c r="B20" s="10" t="s">
        <v>46</v>
      </c>
      <c r="C20" s="10" t="s">
        <v>47</v>
      </c>
      <c r="D20" s="10" t="s">
        <v>47</v>
      </c>
      <c r="E20" s="10" t="s">
        <v>48</v>
      </c>
      <c r="F20" s="10"/>
      <c r="G20" s="10"/>
      <c r="H20" s="10" t="s">
        <v>92</v>
      </c>
      <c r="I20" s="10" t="s">
        <v>92</v>
      </c>
      <c r="J20" s="10" t="s">
        <v>93</v>
      </c>
      <c r="K20" s="10" t="s">
        <v>94</v>
      </c>
      <c r="L20" s="10" t="s">
        <v>94</v>
      </c>
      <c r="M20" s="10" t="s">
        <v>101</v>
      </c>
      <c r="N20" s="10" t="s">
        <v>102</v>
      </c>
      <c r="O20" s="10" t="s">
        <v>54</v>
      </c>
      <c r="P20" s="10" t="s">
        <v>55</v>
      </c>
      <c r="Q20" s="10" t="s">
        <v>56</v>
      </c>
      <c r="R20" s="10" t="s">
        <v>57</v>
      </c>
      <c r="S20" s="10" t="s">
        <v>58</v>
      </c>
      <c r="T20" s="10" t="s">
        <v>59</v>
      </c>
      <c r="U20" s="10" t="s">
        <v>54</v>
      </c>
      <c r="V20" s="10" t="s">
        <v>60</v>
      </c>
      <c r="W20" s="10" t="s">
        <v>95</v>
      </c>
      <c r="X20" s="10" t="s">
        <v>75</v>
      </c>
      <c r="Y20" s="10" t="s">
        <v>96</v>
      </c>
      <c r="Z20" s="10" t="s">
        <v>77</v>
      </c>
      <c r="AA20" s="10"/>
      <c r="AB20" s="10"/>
      <c r="AC20" s="10"/>
      <c r="AD20" s="10"/>
      <c r="AE20" s="10"/>
      <c r="AF20" s="10"/>
      <c r="AG20" s="10"/>
      <c r="AH20" s="10"/>
    </row>
    <row r="21" spans="1:34" x14ac:dyDescent="0.4">
      <c r="A21" s="1" t="str">
        <f t="shared" si="0"/>
        <v>LJ2809-001</v>
      </c>
      <c r="B21" s="10" t="s">
        <v>46</v>
      </c>
      <c r="C21" s="10" t="s">
        <v>47</v>
      </c>
      <c r="D21" s="10" t="s">
        <v>47</v>
      </c>
      <c r="E21" s="10" t="s">
        <v>48</v>
      </c>
      <c r="F21" s="10"/>
      <c r="G21" s="10"/>
      <c r="H21" s="10" t="s">
        <v>103</v>
      </c>
      <c r="I21" s="10" t="s">
        <v>103</v>
      </c>
      <c r="J21" s="10" t="s">
        <v>104</v>
      </c>
      <c r="K21" s="10" t="s">
        <v>94</v>
      </c>
      <c r="L21" s="10" t="s">
        <v>94</v>
      </c>
      <c r="M21" s="10" t="s">
        <v>72</v>
      </c>
      <c r="N21" s="10" t="s">
        <v>73</v>
      </c>
      <c r="O21" s="10" t="s">
        <v>54</v>
      </c>
      <c r="P21" s="10" t="s">
        <v>55</v>
      </c>
      <c r="Q21" s="10" t="s">
        <v>56</v>
      </c>
      <c r="R21" s="10" t="s">
        <v>57</v>
      </c>
      <c r="S21" s="10" t="s">
        <v>58</v>
      </c>
      <c r="T21" s="10" t="s">
        <v>59</v>
      </c>
      <c r="U21" s="10" t="s">
        <v>54</v>
      </c>
      <c r="V21" s="10" t="s">
        <v>60</v>
      </c>
      <c r="W21" s="10" t="s">
        <v>61</v>
      </c>
      <c r="X21" s="10" t="s">
        <v>75</v>
      </c>
      <c r="Y21" s="10" t="s">
        <v>76</v>
      </c>
      <c r="Z21" s="10" t="s">
        <v>77</v>
      </c>
      <c r="AA21" s="10"/>
      <c r="AB21" s="10"/>
      <c r="AC21" s="10"/>
      <c r="AD21" s="10"/>
      <c r="AE21" s="10"/>
      <c r="AF21" s="10"/>
      <c r="AG21" s="10"/>
      <c r="AH21" s="10"/>
    </row>
    <row r="22" spans="1:34" x14ac:dyDescent="0.4">
      <c r="A22" s="1" t="str">
        <f t="shared" si="0"/>
        <v>LJ2809-101</v>
      </c>
      <c r="B22" s="10" t="s">
        <v>46</v>
      </c>
      <c r="C22" s="10" t="s">
        <v>47</v>
      </c>
      <c r="D22" s="10" t="s">
        <v>47</v>
      </c>
      <c r="E22" s="10" t="s">
        <v>48</v>
      </c>
      <c r="F22" s="10"/>
      <c r="G22" s="10"/>
      <c r="H22" s="10" t="s">
        <v>103</v>
      </c>
      <c r="I22" s="10" t="s">
        <v>103</v>
      </c>
      <c r="J22" s="10" t="s">
        <v>104</v>
      </c>
      <c r="K22" s="10" t="s">
        <v>94</v>
      </c>
      <c r="L22" s="10" t="s">
        <v>94</v>
      </c>
      <c r="M22" s="10" t="s">
        <v>105</v>
      </c>
      <c r="N22" s="10" t="s">
        <v>106</v>
      </c>
      <c r="O22" s="10" t="s">
        <v>54</v>
      </c>
      <c r="P22" s="10" t="s">
        <v>55</v>
      </c>
      <c r="Q22" s="10" t="s">
        <v>56</v>
      </c>
      <c r="R22" s="10" t="s">
        <v>57</v>
      </c>
      <c r="S22" s="10" t="s">
        <v>58</v>
      </c>
      <c r="T22" s="10" t="s">
        <v>59</v>
      </c>
      <c r="U22" s="10" t="s">
        <v>54</v>
      </c>
      <c r="V22" s="10" t="s">
        <v>60</v>
      </c>
      <c r="W22" s="10" t="s">
        <v>61</v>
      </c>
      <c r="X22" s="10" t="s">
        <v>75</v>
      </c>
      <c r="Y22" s="10" t="s">
        <v>76</v>
      </c>
      <c r="Z22" s="10" t="s">
        <v>77</v>
      </c>
      <c r="AA22" s="10"/>
      <c r="AB22" s="10"/>
      <c r="AC22" s="10"/>
      <c r="AD22" s="10"/>
      <c r="AE22" s="10"/>
      <c r="AF22" s="10"/>
      <c r="AG22" s="10"/>
      <c r="AH22" s="10"/>
    </row>
    <row r="23" spans="1:34" x14ac:dyDescent="0.4">
      <c r="A23" s="1" t="str">
        <f t="shared" si="0"/>
        <v>LJ2809-400</v>
      </c>
      <c r="B23" s="10" t="s">
        <v>46</v>
      </c>
      <c r="C23" s="10" t="s">
        <v>47</v>
      </c>
      <c r="D23" s="10" t="s">
        <v>47</v>
      </c>
      <c r="E23" s="10" t="s">
        <v>48</v>
      </c>
      <c r="F23" s="10"/>
      <c r="G23" s="10"/>
      <c r="H23" s="10" t="s">
        <v>103</v>
      </c>
      <c r="I23" s="10" t="s">
        <v>103</v>
      </c>
      <c r="J23" s="10" t="s">
        <v>104</v>
      </c>
      <c r="K23" s="10" t="s">
        <v>94</v>
      </c>
      <c r="L23" s="10" t="s">
        <v>94</v>
      </c>
      <c r="M23" s="10" t="s">
        <v>107</v>
      </c>
      <c r="N23" s="10" t="s">
        <v>108</v>
      </c>
      <c r="O23" s="10" t="s">
        <v>54</v>
      </c>
      <c r="P23" s="10" t="s">
        <v>55</v>
      </c>
      <c r="Q23" s="10" t="s">
        <v>56</v>
      </c>
      <c r="R23" s="10" t="s">
        <v>57</v>
      </c>
      <c r="S23" s="10" t="s">
        <v>58</v>
      </c>
      <c r="T23" s="10" t="s">
        <v>59</v>
      </c>
      <c r="U23" s="10" t="s">
        <v>54</v>
      </c>
      <c r="V23" s="10" t="s">
        <v>60</v>
      </c>
      <c r="W23" s="10" t="s">
        <v>61</v>
      </c>
      <c r="X23" s="10" t="s">
        <v>75</v>
      </c>
      <c r="Y23" s="10" t="s">
        <v>76</v>
      </c>
      <c r="Z23" s="10" t="s">
        <v>77</v>
      </c>
      <c r="AA23" s="10"/>
      <c r="AB23" s="10"/>
      <c r="AC23" s="10"/>
      <c r="AD23" s="10"/>
      <c r="AE23" s="10"/>
      <c r="AF23" s="10"/>
      <c r="AG23" s="10"/>
      <c r="AH23" s="10"/>
    </row>
    <row r="24" spans="1:34" x14ac:dyDescent="0.4">
      <c r="A24" s="1" t="str">
        <f t="shared" si="0"/>
        <v>LJ2809-515</v>
      </c>
      <c r="B24" s="10" t="s">
        <v>46</v>
      </c>
      <c r="C24" s="10" t="s">
        <v>47</v>
      </c>
      <c r="D24" s="10" t="s">
        <v>47</v>
      </c>
      <c r="E24" s="10" t="s">
        <v>48</v>
      </c>
      <c r="F24" s="10"/>
      <c r="G24" s="10"/>
      <c r="H24" s="10" t="s">
        <v>103</v>
      </c>
      <c r="I24" s="10" t="s">
        <v>103</v>
      </c>
      <c r="J24" s="10" t="s">
        <v>104</v>
      </c>
      <c r="K24" s="10" t="s">
        <v>94</v>
      </c>
      <c r="L24" s="10" t="s">
        <v>94</v>
      </c>
      <c r="M24" s="10" t="s">
        <v>109</v>
      </c>
      <c r="N24" s="10" t="s">
        <v>110</v>
      </c>
      <c r="O24" s="10" t="s">
        <v>54</v>
      </c>
      <c r="P24" s="10" t="s">
        <v>55</v>
      </c>
      <c r="Q24" s="10" t="s">
        <v>56</v>
      </c>
      <c r="R24" s="10" t="s">
        <v>57</v>
      </c>
      <c r="S24" s="10" t="s">
        <v>58</v>
      </c>
      <c r="T24" s="10" t="s">
        <v>59</v>
      </c>
      <c r="U24" s="10" t="s">
        <v>54</v>
      </c>
      <c r="V24" s="10" t="s">
        <v>60</v>
      </c>
      <c r="W24" s="10" t="s">
        <v>61</v>
      </c>
      <c r="X24" s="10" t="s">
        <v>75</v>
      </c>
      <c r="Y24" s="10" t="s">
        <v>76</v>
      </c>
      <c r="Z24" s="10" t="s">
        <v>77</v>
      </c>
      <c r="AA24" s="10"/>
      <c r="AB24" s="10"/>
      <c r="AC24" s="10"/>
      <c r="AD24" s="10"/>
      <c r="AE24" s="10"/>
      <c r="AF24" s="10"/>
      <c r="AG24" s="10"/>
      <c r="AH24" s="10"/>
    </row>
    <row r="25" spans="1:34" x14ac:dyDescent="0.4">
      <c r="A25" s="1" t="str">
        <f t="shared" si="0"/>
        <v>LJ2810-001</v>
      </c>
      <c r="B25" s="10" t="s">
        <v>46</v>
      </c>
      <c r="C25" s="10" t="s">
        <v>47</v>
      </c>
      <c r="D25" s="10" t="s">
        <v>47</v>
      </c>
      <c r="E25" s="10" t="s">
        <v>48</v>
      </c>
      <c r="F25" s="10"/>
      <c r="G25" s="10"/>
      <c r="H25" s="10" t="s">
        <v>111</v>
      </c>
      <c r="I25" s="10" t="s">
        <v>111</v>
      </c>
      <c r="J25" s="10" t="s">
        <v>112</v>
      </c>
      <c r="K25" s="10" t="s">
        <v>94</v>
      </c>
      <c r="L25" s="10" t="s">
        <v>94</v>
      </c>
      <c r="M25" s="10" t="s">
        <v>72</v>
      </c>
      <c r="N25" s="10" t="s">
        <v>73</v>
      </c>
      <c r="O25" s="10" t="s">
        <v>54</v>
      </c>
      <c r="P25" s="10" t="s">
        <v>55</v>
      </c>
      <c r="Q25" s="10" t="s">
        <v>56</v>
      </c>
      <c r="R25" s="10" t="s">
        <v>57</v>
      </c>
      <c r="S25" s="10" t="s">
        <v>58</v>
      </c>
      <c r="T25" s="10" t="s">
        <v>59</v>
      </c>
      <c r="U25" s="10" t="s">
        <v>54</v>
      </c>
      <c r="V25" s="10" t="s">
        <v>60</v>
      </c>
      <c r="W25" s="10" t="s">
        <v>113</v>
      </c>
      <c r="X25" s="10" t="s">
        <v>62</v>
      </c>
      <c r="Y25" s="10" t="s">
        <v>114</v>
      </c>
      <c r="Z25" s="10" t="s">
        <v>77</v>
      </c>
      <c r="AA25" s="10"/>
      <c r="AB25" s="10"/>
      <c r="AC25" s="10"/>
      <c r="AD25" s="10"/>
      <c r="AE25" s="10"/>
      <c r="AF25" s="10"/>
      <c r="AG25" s="10"/>
      <c r="AH25" s="10"/>
    </row>
    <row r="26" spans="1:34" x14ac:dyDescent="0.4">
      <c r="A26" s="1" t="str">
        <f t="shared" si="0"/>
        <v>LJ2810-400</v>
      </c>
      <c r="B26" s="10" t="s">
        <v>46</v>
      </c>
      <c r="C26" s="10" t="s">
        <v>47</v>
      </c>
      <c r="D26" s="10" t="s">
        <v>47</v>
      </c>
      <c r="E26" s="10" t="s">
        <v>48</v>
      </c>
      <c r="F26" s="10"/>
      <c r="G26" s="10"/>
      <c r="H26" s="10" t="s">
        <v>111</v>
      </c>
      <c r="I26" s="10" t="s">
        <v>111</v>
      </c>
      <c r="J26" s="10" t="s">
        <v>112</v>
      </c>
      <c r="K26" s="10" t="s">
        <v>94</v>
      </c>
      <c r="L26" s="10" t="s">
        <v>94</v>
      </c>
      <c r="M26" s="10" t="s">
        <v>107</v>
      </c>
      <c r="N26" s="10" t="s">
        <v>108</v>
      </c>
      <c r="O26" s="10" t="s">
        <v>54</v>
      </c>
      <c r="P26" s="10" t="s">
        <v>55</v>
      </c>
      <c r="Q26" s="10" t="s">
        <v>56</v>
      </c>
      <c r="R26" s="10" t="s">
        <v>57</v>
      </c>
      <c r="S26" s="10" t="s">
        <v>58</v>
      </c>
      <c r="T26" s="10" t="s">
        <v>59</v>
      </c>
      <c r="U26" s="10" t="s">
        <v>54</v>
      </c>
      <c r="V26" s="10" t="s">
        <v>60</v>
      </c>
      <c r="W26" s="10" t="s">
        <v>113</v>
      </c>
      <c r="X26" s="10" t="s">
        <v>62</v>
      </c>
      <c r="Y26" s="10" t="s">
        <v>114</v>
      </c>
      <c r="Z26" s="10" t="s">
        <v>77</v>
      </c>
      <c r="AA26" s="10"/>
      <c r="AB26" s="10"/>
      <c r="AC26" s="10"/>
      <c r="AD26" s="10"/>
      <c r="AE26" s="10"/>
      <c r="AF26" s="10"/>
      <c r="AG26" s="10"/>
      <c r="AH26" s="10"/>
    </row>
    <row r="27" spans="1:34" x14ac:dyDescent="0.4">
      <c r="A27" s="1" t="str">
        <f t="shared" si="0"/>
        <v>LJ2810-423</v>
      </c>
      <c r="B27" s="10" t="s">
        <v>46</v>
      </c>
      <c r="C27" s="10" t="s">
        <v>47</v>
      </c>
      <c r="D27" s="10" t="s">
        <v>47</v>
      </c>
      <c r="E27" s="10" t="s">
        <v>48</v>
      </c>
      <c r="F27" s="10"/>
      <c r="G27" s="10"/>
      <c r="H27" s="10" t="s">
        <v>111</v>
      </c>
      <c r="I27" s="10" t="s">
        <v>111</v>
      </c>
      <c r="J27" s="10" t="s">
        <v>112</v>
      </c>
      <c r="K27" s="10" t="s">
        <v>94</v>
      </c>
      <c r="L27" s="10" t="s">
        <v>94</v>
      </c>
      <c r="M27" s="10" t="s">
        <v>97</v>
      </c>
      <c r="N27" s="10" t="s">
        <v>98</v>
      </c>
      <c r="O27" s="10" t="s">
        <v>54</v>
      </c>
      <c r="P27" s="10" t="s">
        <v>55</v>
      </c>
      <c r="Q27" s="10" t="s">
        <v>56</v>
      </c>
      <c r="R27" s="10" t="s">
        <v>57</v>
      </c>
      <c r="S27" s="10" t="s">
        <v>58</v>
      </c>
      <c r="T27" s="10" t="s">
        <v>59</v>
      </c>
      <c r="U27" s="10" t="s">
        <v>54</v>
      </c>
      <c r="V27" s="10" t="s">
        <v>60</v>
      </c>
      <c r="W27" s="10" t="s">
        <v>113</v>
      </c>
      <c r="X27" s="10" t="s">
        <v>62</v>
      </c>
      <c r="Y27" s="10" t="s">
        <v>114</v>
      </c>
      <c r="Z27" s="10" t="s">
        <v>77</v>
      </c>
      <c r="AA27" s="10"/>
      <c r="AB27" s="10"/>
      <c r="AC27" s="10"/>
      <c r="AD27" s="10"/>
      <c r="AE27" s="10"/>
      <c r="AF27" s="10"/>
      <c r="AG27" s="10"/>
      <c r="AH27" s="10"/>
    </row>
    <row r="28" spans="1:34" x14ac:dyDescent="0.4">
      <c r="A28" s="1" t="str">
        <f t="shared" si="0"/>
        <v>LJ2810-510</v>
      </c>
      <c r="B28" s="10" t="s">
        <v>46</v>
      </c>
      <c r="C28" s="10" t="s">
        <v>47</v>
      </c>
      <c r="D28" s="10" t="s">
        <v>47</v>
      </c>
      <c r="E28" s="10" t="s">
        <v>48</v>
      </c>
      <c r="F28" s="10"/>
      <c r="G28" s="10"/>
      <c r="H28" s="10" t="s">
        <v>111</v>
      </c>
      <c r="I28" s="10" t="s">
        <v>111</v>
      </c>
      <c r="J28" s="10" t="s">
        <v>112</v>
      </c>
      <c r="K28" s="10" t="s">
        <v>94</v>
      </c>
      <c r="L28" s="10" t="s">
        <v>94</v>
      </c>
      <c r="M28" s="10" t="s">
        <v>99</v>
      </c>
      <c r="N28" s="10" t="s">
        <v>100</v>
      </c>
      <c r="O28" s="10" t="s">
        <v>54</v>
      </c>
      <c r="P28" s="10" t="s">
        <v>55</v>
      </c>
      <c r="Q28" s="10" t="s">
        <v>56</v>
      </c>
      <c r="R28" s="10" t="s">
        <v>57</v>
      </c>
      <c r="S28" s="10" t="s">
        <v>58</v>
      </c>
      <c r="T28" s="10" t="s">
        <v>59</v>
      </c>
      <c r="U28" s="10" t="s">
        <v>54</v>
      </c>
      <c r="V28" s="10" t="s">
        <v>60</v>
      </c>
      <c r="W28" s="10" t="s">
        <v>113</v>
      </c>
      <c r="X28" s="10" t="s">
        <v>62</v>
      </c>
      <c r="Y28" s="10" t="s">
        <v>114</v>
      </c>
      <c r="Z28" s="10" t="s">
        <v>77</v>
      </c>
      <c r="AA28" s="10"/>
      <c r="AB28" s="10"/>
      <c r="AC28" s="10"/>
      <c r="AD28" s="10"/>
      <c r="AE28" s="10"/>
      <c r="AF28" s="10"/>
      <c r="AG28" s="10"/>
      <c r="AH28" s="10"/>
    </row>
    <row r="29" spans="1:34" x14ac:dyDescent="0.4">
      <c r="A29" s="1" t="str">
        <f t="shared" si="0"/>
        <v>LJ2811-001</v>
      </c>
      <c r="B29" s="10" t="s">
        <v>46</v>
      </c>
      <c r="C29" s="10" t="s">
        <v>47</v>
      </c>
      <c r="D29" s="10" t="s">
        <v>47</v>
      </c>
      <c r="E29" s="10" t="s">
        <v>48</v>
      </c>
      <c r="F29" s="10"/>
      <c r="G29" s="10"/>
      <c r="H29" s="10" t="s">
        <v>115</v>
      </c>
      <c r="I29" s="10" t="s">
        <v>115</v>
      </c>
      <c r="J29" s="10" t="s">
        <v>116</v>
      </c>
      <c r="K29" s="10" t="s">
        <v>94</v>
      </c>
      <c r="L29" s="10" t="s">
        <v>94</v>
      </c>
      <c r="M29" s="10" t="s">
        <v>72</v>
      </c>
      <c r="N29" s="10" t="s">
        <v>73</v>
      </c>
      <c r="O29" s="10" t="s">
        <v>54</v>
      </c>
      <c r="P29" s="10" t="s">
        <v>55</v>
      </c>
      <c r="Q29" s="10" t="s">
        <v>56</v>
      </c>
      <c r="R29" s="10" t="s">
        <v>57</v>
      </c>
      <c r="S29" s="10" t="s">
        <v>58</v>
      </c>
      <c r="T29" s="10" t="s">
        <v>59</v>
      </c>
      <c r="U29" s="10" t="s">
        <v>54</v>
      </c>
      <c r="V29" s="10" t="s">
        <v>60</v>
      </c>
      <c r="W29" s="10" t="s">
        <v>117</v>
      </c>
      <c r="X29" s="10" t="s">
        <v>62</v>
      </c>
      <c r="Y29" s="10" t="s">
        <v>118</v>
      </c>
      <c r="Z29" s="10" t="s">
        <v>77</v>
      </c>
      <c r="AA29" s="10"/>
      <c r="AB29" s="10"/>
      <c r="AC29" s="10"/>
      <c r="AD29" s="10"/>
      <c r="AE29" s="10"/>
      <c r="AF29" s="10"/>
      <c r="AG29" s="10"/>
      <c r="AH29" s="10"/>
    </row>
    <row r="30" spans="1:34" x14ac:dyDescent="0.4">
      <c r="A30" s="1" t="str">
        <f t="shared" si="0"/>
        <v>LJ2811-101</v>
      </c>
      <c r="B30" s="10" t="s">
        <v>46</v>
      </c>
      <c r="C30" s="10" t="s">
        <v>47</v>
      </c>
      <c r="D30" s="10" t="s">
        <v>47</v>
      </c>
      <c r="E30" s="10" t="s">
        <v>48</v>
      </c>
      <c r="F30" s="10"/>
      <c r="G30" s="10"/>
      <c r="H30" s="10" t="s">
        <v>115</v>
      </c>
      <c r="I30" s="10" t="s">
        <v>115</v>
      </c>
      <c r="J30" s="10" t="s">
        <v>116</v>
      </c>
      <c r="K30" s="10" t="s">
        <v>94</v>
      </c>
      <c r="L30" s="10" t="s">
        <v>94</v>
      </c>
      <c r="M30" s="10" t="s">
        <v>105</v>
      </c>
      <c r="N30" s="10" t="s">
        <v>106</v>
      </c>
      <c r="O30" s="10" t="s">
        <v>54</v>
      </c>
      <c r="P30" s="10" t="s">
        <v>55</v>
      </c>
      <c r="Q30" s="10" t="s">
        <v>56</v>
      </c>
      <c r="R30" s="10" t="s">
        <v>57</v>
      </c>
      <c r="S30" s="10" t="s">
        <v>58</v>
      </c>
      <c r="T30" s="10" t="s">
        <v>59</v>
      </c>
      <c r="U30" s="10" t="s">
        <v>54</v>
      </c>
      <c r="V30" s="10" t="s">
        <v>60</v>
      </c>
      <c r="W30" s="10" t="s">
        <v>117</v>
      </c>
      <c r="X30" s="10" t="s">
        <v>62</v>
      </c>
      <c r="Y30" s="10" t="s">
        <v>118</v>
      </c>
      <c r="Z30" s="10" t="s">
        <v>77</v>
      </c>
      <c r="AA30" s="10"/>
      <c r="AB30" s="10"/>
      <c r="AC30" s="10"/>
      <c r="AD30" s="10"/>
      <c r="AE30" s="10"/>
      <c r="AF30" s="10"/>
      <c r="AG30" s="10"/>
      <c r="AH30" s="10"/>
    </row>
    <row r="31" spans="1:34" x14ac:dyDescent="0.4">
      <c r="A31" s="1" t="str">
        <f t="shared" si="0"/>
        <v>LJ2811-206</v>
      </c>
      <c r="B31" s="10" t="s">
        <v>46</v>
      </c>
      <c r="C31" s="10" t="s">
        <v>47</v>
      </c>
      <c r="D31" s="10" t="s">
        <v>47</v>
      </c>
      <c r="E31" s="10" t="s">
        <v>48</v>
      </c>
      <c r="F31" s="10"/>
      <c r="G31" s="10"/>
      <c r="H31" s="10" t="s">
        <v>115</v>
      </c>
      <c r="I31" s="10" t="s">
        <v>115</v>
      </c>
      <c r="J31" s="10" t="s">
        <v>116</v>
      </c>
      <c r="K31" s="10" t="s">
        <v>94</v>
      </c>
      <c r="L31" s="10" t="s">
        <v>94</v>
      </c>
      <c r="M31" s="10" t="s">
        <v>119</v>
      </c>
      <c r="N31" s="10" t="s">
        <v>120</v>
      </c>
      <c r="O31" s="10" t="s">
        <v>54</v>
      </c>
      <c r="P31" s="10" t="s">
        <v>55</v>
      </c>
      <c r="Q31" s="10" t="s">
        <v>56</v>
      </c>
      <c r="R31" s="10" t="s">
        <v>57</v>
      </c>
      <c r="S31" s="10" t="s">
        <v>58</v>
      </c>
      <c r="T31" s="10" t="s">
        <v>59</v>
      </c>
      <c r="U31" s="10" t="s">
        <v>54</v>
      </c>
      <c r="V31" s="10" t="s">
        <v>60</v>
      </c>
      <c r="W31" s="10" t="s">
        <v>117</v>
      </c>
      <c r="X31" s="10" t="s">
        <v>62</v>
      </c>
      <c r="Y31" s="10" t="s">
        <v>118</v>
      </c>
      <c r="Z31" s="10" t="s">
        <v>77</v>
      </c>
      <c r="AA31" s="10"/>
      <c r="AB31" s="10"/>
      <c r="AC31" s="10"/>
      <c r="AD31" s="10"/>
      <c r="AE31" s="10"/>
      <c r="AF31" s="10"/>
      <c r="AG31" s="10"/>
      <c r="AH31" s="10"/>
    </row>
    <row r="32" spans="1:34" x14ac:dyDescent="0.4">
      <c r="A32" s="1" t="str">
        <f t="shared" si="0"/>
        <v>LJ2811-423</v>
      </c>
      <c r="B32" s="10" t="s">
        <v>46</v>
      </c>
      <c r="C32" s="10" t="s">
        <v>47</v>
      </c>
      <c r="D32" s="10" t="s">
        <v>47</v>
      </c>
      <c r="E32" s="10" t="s">
        <v>48</v>
      </c>
      <c r="F32" s="10"/>
      <c r="G32" s="10"/>
      <c r="H32" s="10" t="s">
        <v>115</v>
      </c>
      <c r="I32" s="10" t="s">
        <v>115</v>
      </c>
      <c r="J32" s="10" t="s">
        <v>116</v>
      </c>
      <c r="K32" s="10" t="s">
        <v>94</v>
      </c>
      <c r="L32" s="10" t="s">
        <v>94</v>
      </c>
      <c r="M32" s="10" t="s">
        <v>97</v>
      </c>
      <c r="N32" s="10" t="s">
        <v>98</v>
      </c>
      <c r="O32" s="10" t="s">
        <v>54</v>
      </c>
      <c r="P32" s="10" t="s">
        <v>55</v>
      </c>
      <c r="Q32" s="10" t="s">
        <v>56</v>
      </c>
      <c r="R32" s="10" t="s">
        <v>57</v>
      </c>
      <c r="S32" s="10" t="s">
        <v>58</v>
      </c>
      <c r="T32" s="10" t="s">
        <v>59</v>
      </c>
      <c r="U32" s="10" t="s">
        <v>54</v>
      </c>
      <c r="V32" s="10" t="s">
        <v>60</v>
      </c>
      <c r="W32" s="10" t="s">
        <v>117</v>
      </c>
      <c r="X32" s="10" t="s">
        <v>62</v>
      </c>
      <c r="Y32" s="10" t="s">
        <v>118</v>
      </c>
      <c r="Z32" s="10" t="s">
        <v>77</v>
      </c>
      <c r="AA32" s="10"/>
      <c r="AB32" s="10"/>
      <c r="AC32" s="10"/>
      <c r="AD32" s="10"/>
      <c r="AE32" s="10"/>
      <c r="AF32" s="10"/>
      <c r="AG32" s="10"/>
      <c r="AH32" s="10"/>
    </row>
    <row r="33" spans="1:34" x14ac:dyDescent="0.4">
      <c r="A33" s="1" t="str">
        <f t="shared" si="0"/>
        <v>LJ2811-510</v>
      </c>
      <c r="B33" s="10" t="s">
        <v>46</v>
      </c>
      <c r="C33" s="10" t="s">
        <v>47</v>
      </c>
      <c r="D33" s="10" t="s">
        <v>47</v>
      </c>
      <c r="E33" s="10" t="s">
        <v>48</v>
      </c>
      <c r="F33" s="10"/>
      <c r="G33" s="10"/>
      <c r="H33" s="10" t="s">
        <v>115</v>
      </c>
      <c r="I33" s="10" t="s">
        <v>115</v>
      </c>
      <c r="J33" s="10" t="s">
        <v>116</v>
      </c>
      <c r="K33" s="10" t="s">
        <v>94</v>
      </c>
      <c r="L33" s="10" t="s">
        <v>94</v>
      </c>
      <c r="M33" s="10" t="s">
        <v>99</v>
      </c>
      <c r="N33" s="10" t="s">
        <v>100</v>
      </c>
      <c r="O33" s="10" t="s">
        <v>54</v>
      </c>
      <c r="P33" s="10" t="s">
        <v>55</v>
      </c>
      <c r="Q33" s="10" t="s">
        <v>56</v>
      </c>
      <c r="R33" s="10" t="s">
        <v>57</v>
      </c>
      <c r="S33" s="10" t="s">
        <v>58</v>
      </c>
      <c r="T33" s="10" t="s">
        <v>59</v>
      </c>
      <c r="U33" s="10" t="s">
        <v>54</v>
      </c>
      <c r="V33" s="10" t="s">
        <v>60</v>
      </c>
      <c r="W33" s="10" t="s">
        <v>117</v>
      </c>
      <c r="X33" s="10" t="s">
        <v>62</v>
      </c>
      <c r="Y33" s="10" t="s">
        <v>118</v>
      </c>
      <c r="Z33" s="10" t="s">
        <v>77</v>
      </c>
      <c r="AA33" s="10"/>
      <c r="AB33" s="10"/>
      <c r="AC33" s="10"/>
      <c r="AD33" s="10"/>
      <c r="AE33" s="10"/>
      <c r="AF33" s="10"/>
      <c r="AG33" s="10"/>
      <c r="AH33" s="10"/>
    </row>
    <row r="34" spans="1:34" x14ac:dyDescent="0.4">
      <c r="A34" s="1" t="str">
        <f t="shared" ref="A34:A65" si="1">CONCATENATE(H34,"-",M34)</f>
        <v>LJ2812-001</v>
      </c>
      <c r="B34" s="10" t="s">
        <v>46</v>
      </c>
      <c r="C34" s="10" t="s">
        <v>47</v>
      </c>
      <c r="D34" s="10" t="s">
        <v>47</v>
      </c>
      <c r="E34" s="10" t="s">
        <v>48</v>
      </c>
      <c r="F34" s="10"/>
      <c r="G34" s="10"/>
      <c r="H34" s="10" t="s">
        <v>121</v>
      </c>
      <c r="I34" s="10" t="s">
        <v>121</v>
      </c>
      <c r="J34" s="10" t="s">
        <v>122</v>
      </c>
      <c r="K34" s="10" t="s">
        <v>80</v>
      </c>
      <c r="L34" s="10" t="s">
        <v>80</v>
      </c>
      <c r="M34" s="10" t="s">
        <v>72</v>
      </c>
      <c r="N34" s="10" t="s">
        <v>73</v>
      </c>
      <c r="O34" s="10" t="s">
        <v>54</v>
      </c>
      <c r="P34" s="10" t="s">
        <v>55</v>
      </c>
      <c r="Q34" s="10" t="s">
        <v>56</v>
      </c>
      <c r="R34" s="10" t="s">
        <v>57</v>
      </c>
      <c r="S34" s="10" t="s">
        <v>58</v>
      </c>
      <c r="T34" s="10" t="s">
        <v>59</v>
      </c>
      <c r="U34" s="10" t="s">
        <v>54</v>
      </c>
      <c r="V34" s="10" t="s">
        <v>60</v>
      </c>
      <c r="W34" s="10" t="s">
        <v>81</v>
      </c>
      <c r="X34" s="10" t="s">
        <v>75</v>
      </c>
      <c r="Y34" s="10" t="s">
        <v>123</v>
      </c>
      <c r="Z34" s="10" t="s">
        <v>77</v>
      </c>
      <c r="AA34" s="10"/>
      <c r="AB34" s="10"/>
      <c r="AC34" s="10"/>
      <c r="AD34" s="10"/>
      <c r="AE34" s="10"/>
      <c r="AF34" s="10"/>
      <c r="AG34" s="10"/>
      <c r="AH34" s="10"/>
    </row>
    <row r="35" spans="1:34" x14ac:dyDescent="0.4">
      <c r="A35" s="1" t="str">
        <f t="shared" si="1"/>
        <v>LJ2812-232</v>
      </c>
      <c r="B35" s="10" t="s">
        <v>46</v>
      </c>
      <c r="C35" s="10" t="s">
        <v>47</v>
      </c>
      <c r="D35" s="10" t="s">
        <v>47</v>
      </c>
      <c r="E35" s="10" t="s">
        <v>48</v>
      </c>
      <c r="F35" s="10"/>
      <c r="G35" s="10"/>
      <c r="H35" s="10" t="s">
        <v>121</v>
      </c>
      <c r="I35" s="10" t="s">
        <v>121</v>
      </c>
      <c r="J35" s="10" t="s">
        <v>122</v>
      </c>
      <c r="K35" s="10" t="s">
        <v>80</v>
      </c>
      <c r="L35" s="10" t="s">
        <v>80</v>
      </c>
      <c r="M35" s="10" t="s">
        <v>124</v>
      </c>
      <c r="N35" s="10" t="s">
        <v>125</v>
      </c>
      <c r="O35" s="10" t="s">
        <v>54</v>
      </c>
      <c r="P35" s="10" t="s">
        <v>55</v>
      </c>
      <c r="Q35" s="10" t="s">
        <v>56</v>
      </c>
      <c r="R35" s="10" t="s">
        <v>57</v>
      </c>
      <c r="S35" s="10" t="s">
        <v>58</v>
      </c>
      <c r="T35" s="10" t="s">
        <v>59</v>
      </c>
      <c r="U35" s="10" t="s">
        <v>54</v>
      </c>
      <c r="V35" s="10" t="s">
        <v>60</v>
      </c>
      <c r="W35" s="10" t="s">
        <v>81</v>
      </c>
      <c r="X35" s="10" t="s">
        <v>75</v>
      </c>
      <c r="Y35" s="10" t="s">
        <v>123</v>
      </c>
      <c r="Z35" s="10" t="s">
        <v>77</v>
      </c>
      <c r="AA35" s="10"/>
      <c r="AB35" s="10"/>
      <c r="AC35" s="10"/>
      <c r="AD35" s="10"/>
      <c r="AE35" s="10"/>
      <c r="AF35" s="10"/>
      <c r="AG35" s="10"/>
      <c r="AH35" s="10"/>
    </row>
    <row r="36" spans="1:34" x14ac:dyDescent="0.4">
      <c r="A36" s="1" t="str">
        <f t="shared" si="1"/>
        <v>LJ2812-240</v>
      </c>
      <c r="B36" s="10" t="s">
        <v>46</v>
      </c>
      <c r="C36" s="10" t="s">
        <v>47</v>
      </c>
      <c r="D36" s="10" t="s">
        <v>47</v>
      </c>
      <c r="E36" s="10" t="s">
        <v>48</v>
      </c>
      <c r="F36" s="10"/>
      <c r="G36" s="10"/>
      <c r="H36" s="10" t="s">
        <v>121</v>
      </c>
      <c r="I36" s="10" t="s">
        <v>121</v>
      </c>
      <c r="J36" s="10" t="s">
        <v>122</v>
      </c>
      <c r="K36" s="10" t="s">
        <v>80</v>
      </c>
      <c r="L36" s="10" t="s">
        <v>80</v>
      </c>
      <c r="M36" s="10" t="s">
        <v>126</v>
      </c>
      <c r="N36" s="10" t="s">
        <v>127</v>
      </c>
      <c r="O36" s="10" t="s">
        <v>54</v>
      </c>
      <c r="P36" s="10" t="s">
        <v>55</v>
      </c>
      <c r="Q36" s="10" t="s">
        <v>56</v>
      </c>
      <c r="R36" s="10" t="s">
        <v>57</v>
      </c>
      <c r="S36" s="10" t="s">
        <v>58</v>
      </c>
      <c r="T36" s="10" t="s">
        <v>59</v>
      </c>
      <c r="U36" s="10" t="s">
        <v>54</v>
      </c>
      <c r="V36" s="10" t="s">
        <v>60</v>
      </c>
      <c r="W36" s="10" t="s">
        <v>81</v>
      </c>
      <c r="X36" s="10" t="s">
        <v>75</v>
      </c>
      <c r="Y36" s="10" t="s">
        <v>123</v>
      </c>
      <c r="Z36" s="10" t="s">
        <v>77</v>
      </c>
      <c r="AA36" s="10"/>
      <c r="AB36" s="10"/>
      <c r="AC36" s="10"/>
      <c r="AD36" s="10"/>
      <c r="AE36" s="10"/>
      <c r="AF36" s="10"/>
      <c r="AG36" s="10"/>
      <c r="AH36" s="10"/>
    </row>
    <row r="37" spans="1:34" x14ac:dyDescent="0.4">
      <c r="A37" s="1" t="str">
        <f t="shared" si="1"/>
        <v>LJ2812-658</v>
      </c>
      <c r="B37" s="10" t="s">
        <v>46</v>
      </c>
      <c r="C37" s="10" t="s">
        <v>47</v>
      </c>
      <c r="D37" s="10" t="s">
        <v>47</v>
      </c>
      <c r="E37" s="10" t="s">
        <v>48</v>
      </c>
      <c r="F37" s="10"/>
      <c r="G37" s="10"/>
      <c r="H37" s="10" t="s">
        <v>121</v>
      </c>
      <c r="I37" s="10" t="s">
        <v>121</v>
      </c>
      <c r="J37" s="10" t="s">
        <v>122</v>
      </c>
      <c r="K37" s="10" t="s">
        <v>80</v>
      </c>
      <c r="L37" s="10" t="s">
        <v>80</v>
      </c>
      <c r="M37" s="10" t="s">
        <v>128</v>
      </c>
      <c r="N37" s="10" t="s">
        <v>129</v>
      </c>
      <c r="O37" s="10" t="s">
        <v>54</v>
      </c>
      <c r="P37" s="10" t="s">
        <v>55</v>
      </c>
      <c r="Q37" s="10" t="s">
        <v>56</v>
      </c>
      <c r="R37" s="10" t="s">
        <v>57</v>
      </c>
      <c r="S37" s="10" t="s">
        <v>58</v>
      </c>
      <c r="T37" s="10" t="s">
        <v>59</v>
      </c>
      <c r="U37" s="10" t="s">
        <v>54</v>
      </c>
      <c r="V37" s="10" t="s">
        <v>60</v>
      </c>
      <c r="W37" s="10" t="s">
        <v>81</v>
      </c>
      <c r="X37" s="10" t="s">
        <v>75</v>
      </c>
      <c r="Y37" s="10" t="s">
        <v>123</v>
      </c>
      <c r="Z37" s="10" t="s">
        <v>77</v>
      </c>
      <c r="AA37" s="10"/>
      <c r="AB37" s="10"/>
      <c r="AC37" s="10"/>
      <c r="AD37" s="10"/>
      <c r="AE37" s="10"/>
      <c r="AF37" s="10"/>
      <c r="AG37" s="10"/>
      <c r="AH37" s="10"/>
    </row>
    <row r="38" spans="1:34" x14ac:dyDescent="0.4">
      <c r="A38" s="1" t="str">
        <f t="shared" si="1"/>
        <v>LJ2813-001</v>
      </c>
      <c r="B38" s="10" t="s">
        <v>46</v>
      </c>
      <c r="C38" s="10" t="s">
        <v>47</v>
      </c>
      <c r="D38" s="10" t="s">
        <v>47</v>
      </c>
      <c r="E38" s="10" t="s">
        <v>48</v>
      </c>
      <c r="F38" s="10"/>
      <c r="G38" s="10"/>
      <c r="H38" s="10" t="s">
        <v>130</v>
      </c>
      <c r="I38" s="10" t="s">
        <v>130</v>
      </c>
      <c r="J38" s="10" t="s">
        <v>131</v>
      </c>
      <c r="K38" s="10" t="s">
        <v>80</v>
      </c>
      <c r="L38" s="10" t="s">
        <v>80</v>
      </c>
      <c r="M38" s="10" t="s">
        <v>72</v>
      </c>
      <c r="N38" s="10" t="s">
        <v>73</v>
      </c>
      <c r="O38" s="10" t="s">
        <v>54</v>
      </c>
      <c r="P38" s="10" t="s">
        <v>55</v>
      </c>
      <c r="Q38" s="10" t="s">
        <v>56</v>
      </c>
      <c r="R38" s="10" t="s">
        <v>57</v>
      </c>
      <c r="S38" s="10" t="s">
        <v>58</v>
      </c>
      <c r="T38" s="10" t="s">
        <v>59</v>
      </c>
      <c r="U38" s="10" t="s">
        <v>54</v>
      </c>
      <c r="V38" s="10" t="s">
        <v>60</v>
      </c>
      <c r="W38" s="10" t="s">
        <v>61</v>
      </c>
      <c r="X38" s="10" t="s">
        <v>75</v>
      </c>
      <c r="Y38" s="10" t="s">
        <v>132</v>
      </c>
      <c r="Z38" s="10" t="s">
        <v>77</v>
      </c>
      <c r="AA38" s="10"/>
      <c r="AB38" s="10"/>
      <c r="AC38" s="10"/>
      <c r="AD38" s="10"/>
      <c r="AE38" s="10"/>
      <c r="AF38" s="10"/>
      <c r="AG38" s="10"/>
      <c r="AH38" s="10"/>
    </row>
    <row r="39" spans="1:34" x14ac:dyDescent="0.4">
      <c r="A39" s="1" t="str">
        <f t="shared" si="1"/>
        <v>LJ2813-244</v>
      </c>
      <c r="B39" s="10" t="s">
        <v>46</v>
      </c>
      <c r="C39" s="10" t="s">
        <v>47</v>
      </c>
      <c r="D39" s="10" t="s">
        <v>47</v>
      </c>
      <c r="E39" s="10" t="s">
        <v>48</v>
      </c>
      <c r="F39" s="10"/>
      <c r="G39" s="10"/>
      <c r="H39" s="10" t="s">
        <v>130</v>
      </c>
      <c r="I39" s="10" t="s">
        <v>130</v>
      </c>
      <c r="J39" s="10" t="s">
        <v>131</v>
      </c>
      <c r="K39" s="10" t="s">
        <v>80</v>
      </c>
      <c r="L39" s="10" t="s">
        <v>80</v>
      </c>
      <c r="M39" s="10" t="s">
        <v>86</v>
      </c>
      <c r="N39" s="10" t="s">
        <v>87</v>
      </c>
      <c r="O39" s="10" t="s">
        <v>54</v>
      </c>
      <c r="P39" s="10" t="s">
        <v>55</v>
      </c>
      <c r="Q39" s="10" t="s">
        <v>56</v>
      </c>
      <c r="R39" s="10" t="s">
        <v>57</v>
      </c>
      <c r="S39" s="10" t="s">
        <v>58</v>
      </c>
      <c r="T39" s="10" t="s">
        <v>59</v>
      </c>
      <c r="U39" s="10" t="s">
        <v>54</v>
      </c>
      <c r="V39" s="10" t="s">
        <v>60</v>
      </c>
      <c r="W39" s="10" t="s">
        <v>61</v>
      </c>
      <c r="X39" s="10" t="s">
        <v>75</v>
      </c>
      <c r="Y39" s="10" t="s">
        <v>132</v>
      </c>
      <c r="Z39" s="10" t="s">
        <v>77</v>
      </c>
      <c r="AA39" s="10"/>
      <c r="AB39" s="10"/>
      <c r="AC39" s="10"/>
      <c r="AD39" s="10"/>
      <c r="AE39" s="10"/>
      <c r="AF39" s="10"/>
      <c r="AG39" s="10"/>
      <c r="AH39" s="10"/>
    </row>
    <row r="40" spans="1:34" x14ac:dyDescent="0.4">
      <c r="A40" s="1" t="str">
        <f t="shared" si="1"/>
        <v>LJ2813-516</v>
      </c>
      <c r="B40" s="10" t="s">
        <v>46</v>
      </c>
      <c r="C40" s="10" t="s">
        <v>47</v>
      </c>
      <c r="D40" s="10" t="s">
        <v>47</v>
      </c>
      <c r="E40" s="10" t="s">
        <v>48</v>
      </c>
      <c r="F40" s="10"/>
      <c r="G40" s="10"/>
      <c r="H40" s="10" t="s">
        <v>130</v>
      </c>
      <c r="I40" s="10" t="s">
        <v>130</v>
      </c>
      <c r="J40" s="10" t="s">
        <v>131</v>
      </c>
      <c r="K40" s="10" t="s">
        <v>80</v>
      </c>
      <c r="L40" s="10" t="s">
        <v>80</v>
      </c>
      <c r="M40" s="10" t="s">
        <v>133</v>
      </c>
      <c r="N40" s="10" t="s">
        <v>134</v>
      </c>
      <c r="O40" s="10" t="s">
        <v>54</v>
      </c>
      <c r="P40" s="10" t="s">
        <v>55</v>
      </c>
      <c r="Q40" s="10" t="s">
        <v>56</v>
      </c>
      <c r="R40" s="10" t="s">
        <v>57</v>
      </c>
      <c r="S40" s="10" t="s">
        <v>58</v>
      </c>
      <c r="T40" s="10" t="s">
        <v>59</v>
      </c>
      <c r="U40" s="10" t="s">
        <v>54</v>
      </c>
      <c r="V40" s="10" t="s">
        <v>60</v>
      </c>
      <c r="W40" s="10" t="s">
        <v>61</v>
      </c>
      <c r="X40" s="10" t="s">
        <v>75</v>
      </c>
      <c r="Y40" s="10" t="s">
        <v>132</v>
      </c>
      <c r="Z40" s="10" t="s">
        <v>77</v>
      </c>
      <c r="AA40" s="10"/>
      <c r="AB40" s="10"/>
      <c r="AC40" s="10"/>
      <c r="AD40" s="10"/>
      <c r="AE40" s="10"/>
      <c r="AF40" s="10"/>
      <c r="AG40" s="10"/>
      <c r="AH40" s="10"/>
    </row>
    <row r="41" spans="1:34" x14ac:dyDescent="0.4">
      <c r="A41" s="1" t="str">
        <f t="shared" si="1"/>
        <v>LJ2813-658</v>
      </c>
      <c r="B41" s="10" t="s">
        <v>46</v>
      </c>
      <c r="C41" s="10" t="s">
        <v>47</v>
      </c>
      <c r="D41" s="10" t="s">
        <v>47</v>
      </c>
      <c r="E41" s="10" t="s">
        <v>48</v>
      </c>
      <c r="F41" s="10"/>
      <c r="G41" s="10"/>
      <c r="H41" s="10" t="s">
        <v>130</v>
      </c>
      <c r="I41" s="10" t="s">
        <v>130</v>
      </c>
      <c r="J41" s="10" t="s">
        <v>131</v>
      </c>
      <c r="K41" s="10" t="s">
        <v>80</v>
      </c>
      <c r="L41" s="10" t="s">
        <v>80</v>
      </c>
      <c r="M41" s="10" t="s">
        <v>128</v>
      </c>
      <c r="N41" s="10" t="s">
        <v>129</v>
      </c>
      <c r="O41" s="10" t="s">
        <v>54</v>
      </c>
      <c r="P41" s="10" t="s">
        <v>55</v>
      </c>
      <c r="Q41" s="10" t="s">
        <v>56</v>
      </c>
      <c r="R41" s="10" t="s">
        <v>57</v>
      </c>
      <c r="S41" s="10" t="s">
        <v>58</v>
      </c>
      <c r="T41" s="10" t="s">
        <v>59</v>
      </c>
      <c r="U41" s="10" t="s">
        <v>54</v>
      </c>
      <c r="V41" s="10" t="s">
        <v>60</v>
      </c>
      <c r="W41" s="10" t="s">
        <v>61</v>
      </c>
      <c r="X41" s="10" t="s">
        <v>75</v>
      </c>
      <c r="Y41" s="10" t="s">
        <v>132</v>
      </c>
      <c r="Z41" s="10" t="s">
        <v>77</v>
      </c>
      <c r="AA41" s="10"/>
      <c r="AB41" s="10"/>
      <c r="AC41" s="10"/>
      <c r="AD41" s="10"/>
      <c r="AE41" s="10"/>
      <c r="AF41" s="10"/>
      <c r="AG41" s="10"/>
      <c r="AH41" s="10"/>
    </row>
    <row r="42" spans="1:34" x14ac:dyDescent="0.4">
      <c r="A42" s="1" t="str">
        <f t="shared" si="1"/>
        <v>LJ2814-001</v>
      </c>
      <c r="B42" s="10" t="s">
        <v>46</v>
      </c>
      <c r="C42" s="10" t="s">
        <v>47</v>
      </c>
      <c r="D42" s="10" t="s">
        <v>47</v>
      </c>
      <c r="E42" s="10" t="s">
        <v>48</v>
      </c>
      <c r="F42" s="10"/>
      <c r="G42" s="10"/>
      <c r="H42" s="10" t="s">
        <v>135</v>
      </c>
      <c r="I42" s="10" t="s">
        <v>135</v>
      </c>
      <c r="J42" s="10" t="s">
        <v>136</v>
      </c>
      <c r="K42" s="10" t="s">
        <v>80</v>
      </c>
      <c r="L42" s="10" t="s">
        <v>80</v>
      </c>
      <c r="M42" s="10" t="s">
        <v>72</v>
      </c>
      <c r="N42" s="10" t="s">
        <v>73</v>
      </c>
      <c r="O42" s="10" t="s">
        <v>54</v>
      </c>
      <c r="P42" s="10" t="s">
        <v>55</v>
      </c>
      <c r="Q42" s="10" t="s">
        <v>56</v>
      </c>
      <c r="R42" s="10" t="s">
        <v>57</v>
      </c>
      <c r="S42" s="10" t="s">
        <v>58</v>
      </c>
      <c r="T42" s="10" t="s">
        <v>59</v>
      </c>
      <c r="U42" s="10" t="s">
        <v>54</v>
      </c>
      <c r="V42" s="10" t="s">
        <v>60</v>
      </c>
      <c r="W42" s="10" t="s">
        <v>81</v>
      </c>
      <c r="X42" s="10" t="s">
        <v>75</v>
      </c>
      <c r="Y42" s="10" t="s">
        <v>63</v>
      </c>
      <c r="Z42" s="10" t="s">
        <v>77</v>
      </c>
      <c r="AA42" s="10"/>
      <c r="AB42" s="10"/>
      <c r="AC42" s="10"/>
      <c r="AD42" s="10"/>
      <c r="AE42" s="10"/>
      <c r="AF42" s="10"/>
      <c r="AG42" s="10"/>
      <c r="AH42" s="10"/>
    </row>
    <row r="43" spans="1:34" x14ac:dyDescent="0.4">
      <c r="A43" s="1" t="str">
        <f t="shared" si="1"/>
        <v>LJ2814-244</v>
      </c>
      <c r="B43" s="10" t="s">
        <v>46</v>
      </c>
      <c r="C43" s="10" t="s">
        <v>47</v>
      </c>
      <c r="D43" s="10" t="s">
        <v>47</v>
      </c>
      <c r="E43" s="10" t="s">
        <v>48</v>
      </c>
      <c r="F43" s="10"/>
      <c r="G43" s="10"/>
      <c r="H43" s="10" t="s">
        <v>135</v>
      </c>
      <c r="I43" s="10" t="s">
        <v>135</v>
      </c>
      <c r="J43" s="10" t="s">
        <v>136</v>
      </c>
      <c r="K43" s="10" t="s">
        <v>80</v>
      </c>
      <c r="L43" s="10" t="s">
        <v>80</v>
      </c>
      <c r="M43" s="10" t="s">
        <v>86</v>
      </c>
      <c r="N43" s="10" t="s">
        <v>87</v>
      </c>
      <c r="O43" s="10" t="s">
        <v>54</v>
      </c>
      <c r="P43" s="10" t="s">
        <v>55</v>
      </c>
      <c r="Q43" s="10" t="s">
        <v>56</v>
      </c>
      <c r="R43" s="10" t="s">
        <v>57</v>
      </c>
      <c r="S43" s="10" t="s">
        <v>58</v>
      </c>
      <c r="T43" s="10" t="s">
        <v>59</v>
      </c>
      <c r="U43" s="10" t="s">
        <v>54</v>
      </c>
      <c r="V43" s="10" t="s">
        <v>60</v>
      </c>
      <c r="W43" s="10" t="s">
        <v>81</v>
      </c>
      <c r="X43" s="10" t="s">
        <v>75</v>
      </c>
      <c r="Y43" s="10" t="s">
        <v>63</v>
      </c>
      <c r="Z43" s="10" t="s">
        <v>77</v>
      </c>
      <c r="AA43" s="10"/>
      <c r="AB43" s="10"/>
      <c r="AC43" s="10"/>
      <c r="AD43" s="10"/>
      <c r="AE43" s="10"/>
      <c r="AF43" s="10"/>
      <c r="AG43" s="10"/>
      <c r="AH43" s="10"/>
    </row>
    <row r="44" spans="1:34" x14ac:dyDescent="0.4">
      <c r="A44" s="1" t="str">
        <f t="shared" si="1"/>
        <v>LJ2814-400</v>
      </c>
      <c r="B44" s="10" t="s">
        <v>46</v>
      </c>
      <c r="C44" s="10" t="s">
        <v>47</v>
      </c>
      <c r="D44" s="10" t="s">
        <v>47</v>
      </c>
      <c r="E44" s="10" t="s">
        <v>48</v>
      </c>
      <c r="F44" s="10"/>
      <c r="G44" s="10"/>
      <c r="H44" s="10" t="s">
        <v>135</v>
      </c>
      <c r="I44" s="10" t="s">
        <v>135</v>
      </c>
      <c r="J44" s="10" t="s">
        <v>136</v>
      </c>
      <c r="K44" s="10" t="s">
        <v>80</v>
      </c>
      <c r="L44" s="10" t="s">
        <v>80</v>
      </c>
      <c r="M44" s="10" t="s">
        <v>107</v>
      </c>
      <c r="N44" s="10" t="s">
        <v>108</v>
      </c>
      <c r="O44" s="10" t="s">
        <v>54</v>
      </c>
      <c r="P44" s="10" t="s">
        <v>55</v>
      </c>
      <c r="Q44" s="10" t="s">
        <v>56</v>
      </c>
      <c r="R44" s="10" t="s">
        <v>57</v>
      </c>
      <c r="S44" s="10" t="s">
        <v>58</v>
      </c>
      <c r="T44" s="10" t="s">
        <v>59</v>
      </c>
      <c r="U44" s="10" t="s">
        <v>54</v>
      </c>
      <c r="V44" s="10" t="s">
        <v>60</v>
      </c>
      <c r="W44" s="10" t="s">
        <v>81</v>
      </c>
      <c r="X44" s="10" t="s">
        <v>75</v>
      </c>
      <c r="Y44" s="10" t="s">
        <v>63</v>
      </c>
      <c r="Z44" s="10" t="s">
        <v>77</v>
      </c>
      <c r="AA44" s="10"/>
      <c r="AB44" s="10"/>
      <c r="AC44" s="10"/>
      <c r="AD44" s="10"/>
      <c r="AE44" s="10"/>
      <c r="AF44" s="10"/>
      <c r="AG44" s="10"/>
      <c r="AH44" s="10"/>
    </row>
    <row r="45" spans="1:34" x14ac:dyDescent="0.4">
      <c r="A45" s="1" t="str">
        <f t="shared" si="1"/>
        <v>LJ2814-510</v>
      </c>
      <c r="B45" s="10" t="s">
        <v>46</v>
      </c>
      <c r="C45" s="10" t="s">
        <v>47</v>
      </c>
      <c r="D45" s="10" t="s">
        <v>47</v>
      </c>
      <c r="E45" s="10" t="s">
        <v>48</v>
      </c>
      <c r="F45" s="10"/>
      <c r="G45" s="10"/>
      <c r="H45" s="10" t="s">
        <v>135</v>
      </c>
      <c r="I45" s="10" t="s">
        <v>135</v>
      </c>
      <c r="J45" s="10" t="s">
        <v>136</v>
      </c>
      <c r="K45" s="10" t="s">
        <v>80</v>
      </c>
      <c r="L45" s="10" t="s">
        <v>80</v>
      </c>
      <c r="M45" s="10" t="s">
        <v>99</v>
      </c>
      <c r="N45" s="10" t="s">
        <v>100</v>
      </c>
      <c r="O45" s="10" t="s">
        <v>54</v>
      </c>
      <c r="P45" s="10" t="s">
        <v>55</v>
      </c>
      <c r="Q45" s="10" t="s">
        <v>56</v>
      </c>
      <c r="R45" s="10" t="s">
        <v>57</v>
      </c>
      <c r="S45" s="10" t="s">
        <v>58</v>
      </c>
      <c r="T45" s="10" t="s">
        <v>59</v>
      </c>
      <c r="U45" s="10" t="s">
        <v>54</v>
      </c>
      <c r="V45" s="10" t="s">
        <v>60</v>
      </c>
      <c r="W45" s="10" t="s">
        <v>81</v>
      </c>
      <c r="X45" s="10" t="s">
        <v>75</v>
      </c>
      <c r="Y45" s="10" t="s">
        <v>63</v>
      </c>
      <c r="Z45" s="10" t="s">
        <v>77</v>
      </c>
      <c r="AA45" s="10"/>
      <c r="AB45" s="10"/>
      <c r="AC45" s="10"/>
      <c r="AD45" s="10"/>
      <c r="AE45" s="10"/>
      <c r="AF45" s="10"/>
      <c r="AG45" s="10"/>
      <c r="AH45" s="10"/>
    </row>
    <row r="46" spans="1:34" x14ac:dyDescent="0.4">
      <c r="A46" s="1" t="str">
        <f t="shared" si="1"/>
        <v>LJ2815-001</v>
      </c>
      <c r="B46" s="10" t="s">
        <v>46</v>
      </c>
      <c r="C46" s="10" t="s">
        <v>47</v>
      </c>
      <c r="D46" s="10" t="s">
        <v>47</v>
      </c>
      <c r="E46" s="10" t="s">
        <v>48</v>
      </c>
      <c r="F46" s="10"/>
      <c r="G46" s="10"/>
      <c r="H46" s="10" t="s">
        <v>137</v>
      </c>
      <c r="I46" s="10" t="s">
        <v>137</v>
      </c>
      <c r="J46" s="10" t="s">
        <v>138</v>
      </c>
      <c r="K46" s="10" t="s">
        <v>80</v>
      </c>
      <c r="L46" s="10" t="s">
        <v>80</v>
      </c>
      <c r="M46" s="10" t="s">
        <v>72</v>
      </c>
      <c r="N46" s="10" t="s">
        <v>73</v>
      </c>
      <c r="O46" s="10" t="s">
        <v>54</v>
      </c>
      <c r="P46" s="10" t="s">
        <v>55</v>
      </c>
      <c r="Q46" s="10" t="s">
        <v>56</v>
      </c>
      <c r="R46" s="10" t="s">
        <v>57</v>
      </c>
      <c r="S46" s="10" t="s">
        <v>58</v>
      </c>
      <c r="T46" s="10" t="s">
        <v>59</v>
      </c>
      <c r="U46" s="10" t="s">
        <v>54</v>
      </c>
      <c r="V46" s="10" t="s">
        <v>60</v>
      </c>
      <c r="W46" s="10" t="s">
        <v>117</v>
      </c>
      <c r="X46" s="10" t="s">
        <v>75</v>
      </c>
      <c r="Y46" s="10" t="s">
        <v>139</v>
      </c>
      <c r="Z46" s="10" t="s">
        <v>77</v>
      </c>
      <c r="AA46" s="10"/>
      <c r="AB46" s="10"/>
      <c r="AC46" s="10"/>
      <c r="AD46" s="10"/>
      <c r="AE46" s="10"/>
      <c r="AF46" s="10"/>
      <c r="AG46" s="10"/>
      <c r="AH46" s="10"/>
    </row>
    <row r="47" spans="1:34" x14ac:dyDescent="0.4">
      <c r="A47" s="1" t="str">
        <f t="shared" si="1"/>
        <v>LJ2815-214</v>
      </c>
      <c r="B47" s="10" t="s">
        <v>46</v>
      </c>
      <c r="C47" s="10" t="s">
        <v>47</v>
      </c>
      <c r="D47" s="10" t="s">
        <v>47</v>
      </c>
      <c r="E47" s="10" t="s">
        <v>48</v>
      </c>
      <c r="F47" s="10"/>
      <c r="G47" s="10"/>
      <c r="H47" s="10" t="s">
        <v>137</v>
      </c>
      <c r="I47" s="10" t="s">
        <v>137</v>
      </c>
      <c r="J47" s="10" t="s">
        <v>138</v>
      </c>
      <c r="K47" s="10" t="s">
        <v>80</v>
      </c>
      <c r="L47" s="10" t="s">
        <v>80</v>
      </c>
      <c r="M47" s="10" t="s">
        <v>84</v>
      </c>
      <c r="N47" s="10" t="s">
        <v>85</v>
      </c>
      <c r="O47" s="10" t="s">
        <v>54</v>
      </c>
      <c r="P47" s="10" t="s">
        <v>55</v>
      </c>
      <c r="Q47" s="10" t="s">
        <v>56</v>
      </c>
      <c r="R47" s="10" t="s">
        <v>57</v>
      </c>
      <c r="S47" s="10" t="s">
        <v>58</v>
      </c>
      <c r="T47" s="10" t="s">
        <v>59</v>
      </c>
      <c r="U47" s="10" t="s">
        <v>54</v>
      </c>
      <c r="V47" s="10" t="s">
        <v>60</v>
      </c>
      <c r="W47" s="10" t="s">
        <v>117</v>
      </c>
      <c r="X47" s="10" t="s">
        <v>75</v>
      </c>
      <c r="Y47" s="10" t="s">
        <v>139</v>
      </c>
      <c r="Z47" s="10" t="s">
        <v>77</v>
      </c>
      <c r="AA47" s="10"/>
      <c r="AB47" s="10"/>
      <c r="AC47" s="10"/>
      <c r="AD47" s="10"/>
      <c r="AE47" s="10"/>
      <c r="AF47" s="10"/>
      <c r="AG47" s="10"/>
      <c r="AH47" s="10"/>
    </row>
    <row r="48" spans="1:34" x14ac:dyDescent="0.4">
      <c r="A48" s="1" t="str">
        <f t="shared" si="1"/>
        <v>LJ2815-242</v>
      </c>
      <c r="B48" s="10" t="s">
        <v>46</v>
      </c>
      <c r="C48" s="10" t="s">
        <v>47</v>
      </c>
      <c r="D48" s="10" t="s">
        <v>47</v>
      </c>
      <c r="E48" s="10" t="s">
        <v>48</v>
      </c>
      <c r="F48" s="10"/>
      <c r="G48" s="10"/>
      <c r="H48" s="10" t="s">
        <v>137</v>
      </c>
      <c r="I48" s="10" t="s">
        <v>137</v>
      </c>
      <c r="J48" s="10" t="s">
        <v>138</v>
      </c>
      <c r="K48" s="10" t="s">
        <v>80</v>
      </c>
      <c r="L48" s="10" t="s">
        <v>80</v>
      </c>
      <c r="M48" s="10" t="s">
        <v>140</v>
      </c>
      <c r="N48" s="10" t="s">
        <v>141</v>
      </c>
      <c r="O48" s="10" t="s">
        <v>54</v>
      </c>
      <c r="P48" s="10" t="s">
        <v>55</v>
      </c>
      <c r="Q48" s="10" t="s">
        <v>56</v>
      </c>
      <c r="R48" s="10" t="s">
        <v>57</v>
      </c>
      <c r="S48" s="10" t="s">
        <v>58</v>
      </c>
      <c r="T48" s="10" t="s">
        <v>59</v>
      </c>
      <c r="U48" s="10" t="s">
        <v>54</v>
      </c>
      <c r="V48" s="10" t="s">
        <v>60</v>
      </c>
      <c r="W48" s="10" t="s">
        <v>117</v>
      </c>
      <c r="X48" s="10" t="s">
        <v>75</v>
      </c>
      <c r="Y48" s="10" t="s">
        <v>139</v>
      </c>
      <c r="Z48" s="10" t="s">
        <v>77</v>
      </c>
      <c r="AA48" s="10"/>
      <c r="AB48" s="10"/>
      <c r="AC48" s="10"/>
      <c r="AD48" s="10"/>
      <c r="AE48" s="10"/>
      <c r="AF48" s="10"/>
      <c r="AG48" s="10"/>
      <c r="AH48" s="10"/>
    </row>
    <row r="49" spans="1:34" x14ac:dyDescent="0.4">
      <c r="A49" s="1" t="str">
        <f t="shared" si="1"/>
        <v>LJ2815-438</v>
      </c>
      <c r="B49" s="10" t="s">
        <v>46</v>
      </c>
      <c r="C49" s="10" t="s">
        <v>47</v>
      </c>
      <c r="D49" s="10" t="s">
        <v>47</v>
      </c>
      <c r="E49" s="10" t="s">
        <v>48</v>
      </c>
      <c r="F49" s="10"/>
      <c r="G49" s="10"/>
      <c r="H49" s="10" t="s">
        <v>137</v>
      </c>
      <c r="I49" s="10" t="s">
        <v>137</v>
      </c>
      <c r="J49" s="10" t="s">
        <v>138</v>
      </c>
      <c r="K49" s="10" t="s">
        <v>80</v>
      </c>
      <c r="L49" s="10" t="s">
        <v>80</v>
      </c>
      <c r="M49" s="10" t="s">
        <v>88</v>
      </c>
      <c r="N49" s="10" t="s">
        <v>89</v>
      </c>
      <c r="O49" s="10" t="s">
        <v>54</v>
      </c>
      <c r="P49" s="10" t="s">
        <v>55</v>
      </c>
      <c r="Q49" s="10" t="s">
        <v>56</v>
      </c>
      <c r="R49" s="10" t="s">
        <v>57</v>
      </c>
      <c r="S49" s="10" t="s">
        <v>58</v>
      </c>
      <c r="T49" s="10" t="s">
        <v>59</v>
      </c>
      <c r="U49" s="10" t="s">
        <v>54</v>
      </c>
      <c r="V49" s="10" t="s">
        <v>60</v>
      </c>
      <c r="W49" s="10" t="s">
        <v>117</v>
      </c>
      <c r="X49" s="10" t="s">
        <v>75</v>
      </c>
      <c r="Y49" s="10" t="s">
        <v>139</v>
      </c>
      <c r="Z49" s="10" t="s">
        <v>77</v>
      </c>
      <c r="AA49" s="10"/>
      <c r="AB49" s="10"/>
      <c r="AC49" s="10"/>
      <c r="AD49" s="10"/>
      <c r="AE49" s="10"/>
      <c r="AF49" s="10"/>
      <c r="AG49" s="10"/>
      <c r="AH49" s="10"/>
    </row>
    <row r="50" spans="1:34" x14ac:dyDescent="0.4">
      <c r="A50" s="1" t="str">
        <f t="shared" si="1"/>
        <v>LJ2816-001</v>
      </c>
      <c r="B50" s="10" t="s">
        <v>46</v>
      </c>
      <c r="C50" s="10" t="s">
        <v>47</v>
      </c>
      <c r="D50" s="10" t="s">
        <v>47</v>
      </c>
      <c r="E50" s="10" t="s">
        <v>48</v>
      </c>
      <c r="F50" s="10"/>
      <c r="G50" s="10"/>
      <c r="H50" s="10" t="s">
        <v>142</v>
      </c>
      <c r="I50" s="10" t="s">
        <v>142</v>
      </c>
      <c r="J50" s="10" t="s">
        <v>143</v>
      </c>
      <c r="K50" s="10" t="s">
        <v>80</v>
      </c>
      <c r="L50" s="10" t="s">
        <v>80</v>
      </c>
      <c r="M50" s="10" t="s">
        <v>72</v>
      </c>
      <c r="N50" s="10" t="s">
        <v>73</v>
      </c>
      <c r="O50" s="10" t="s">
        <v>54</v>
      </c>
      <c r="P50" s="10" t="s">
        <v>55</v>
      </c>
      <c r="Q50" s="10" t="s">
        <v>56</v>
      </c>
      <c r="R50" s="10" t="s">
        <v>57</v>
      </c>
      <c r="S50" s="10" t="s">
        <v>58</v>
      </c>
      <c r="T50" s="10" t="s">
        <v>59</v>
      </c>
      <c r="U50" s="10" t="s">
        <v>54</v>
      </c>
      <c r="V50" s="10" t="s">
        <v>60</v>
      </c>
      <c r="W50" s="10" t="s">
        <v>117</v>
      </c>
      <c r="X50" s="10" t="s">
        <v>75</v>
      </c>
      <c r="Y50" s="10" t="s">
        <v>144</v>
      </c>
      <c r="Z50" s="10" t="s">
        <v>77</v>
      </c>
      <c r="AA50" s="10"/>
      <c r="AB50" s="10"/>
      <c r="AC50" s="10"/>
      <c r="AD50" s="10"/>
      <c r="AE50" s="10"/>
      <c r="AF50" s="10"/>
      <c r="AG50" s="10"/>
      <c r="AH50" s="10"/>
    </row>
    <row r="51" spans="1:34" x14ac:dyDescent="0.4">
      <c r="A51" s="1" t="str">
        <f t="shared" si="1"/>
        <v>LJ2816-214</v>
      </c>
      <c r="B51" s="10" t="s">
        <v>46</v>
      </c>
      <c r="C51" s="10" t="s">
        <v>47</v>
      </c>
      <c r="D51" s="10" t="s">
        <v>47</v>
      </c>
      <c r="E51" s="10" t="s">
        <v>48</v>
      </c>
      <c r="F51" s="10"/>
      <c r="G51" s="10"/>
      <c r="H51" s="10" t="s">
        <v>142</v>
      </c>
      <c r="I51" s="10" t="s">
        <v>142</v>
      </c>
      <c r="J51" s="10" t="s">
        <v>143</v>
      </c>
      <c r="K51" s="10" t="s">
        <v>80</v>
      </c>
      <c r="L51" s="10" t="s">
        <v>80</v>
      </c>
      <c r="M51" s="10" t="s">
        <v>84</v>
      </c>
      <c r="N51" s="10" t="s">
        <v>85</v>
      </c>
      <c r="O51" s="10" t="s">
        <v>54</v>
      </c>
      <c r="P51" s="10" t="s">
        <v>55</v>
      </c>
      <c r="Q51" s="10" t="s">
        <v>56</v>
      </c>
      <c r="R51" s="10" t="s">
        <v>57</v>
      </c>
      <c r="S51" s="10" t="s">
        <v>58</v>
      </c>
      <c r="T51" s="10" t="s">
        <v>59</v>
      </c>
      <c r="U51" s="10" t="s">
        <v>54</v>
      </c>
      <c r="V51" s="10" t="s">
        <v>60</v>
      </c>
      <c r="W51" s="10" t="s">
        <v>117</v>
      </c>
      <c r="X51" s="10" t="s">
        <v>75</v>
      </c>
      <c r="Y51" s="10" t="s">
        <v>144</v>
      </c>
      <c r="Z51" s="10" t="s">
        <v>77</v>
      </c>
      <c r="AA51" s="10"/>
      <c r="AB51" s="10"/>
      <c r="AC51" s="10"/>
      <c r="AD51" s="10"/>
      <c r="AE51" s="10"/>
      <c r="AF51" s="10"/>
      <c r="AG51" s="10"/>
      <c r="AH51" s="10"/>
    </row>
    <row r="52" spans="1:34" x14ac:dyDescent="0.4">
      <c r="A52" s="1" t="str">
        <f t="shared" si="1"/>
        <v>LJ2816-242</v>
      </c>
      <c r="B52" s="10" t="s">
        <v>46</v>
      </c>
      <c r="C52" s="10" t="s">
        <v>47</v>
      </c>
      <c r="D52" s="10" t="s">
        <v>47</v>
      </c>
      <c r="E52" s="10" t="s">
        <v>48</v>
      </c>
      <c r="F52" s="10"/>
      <c r="G52" s="10"/>
      <c r="H52" s="10" t="s">
        <v>142</v>
      </c>
      <c r="I52" s="10" t="s">
        <v>142</v>
      </c>
      <c r="J52" s="10" t="s">
        <v>143</v>
      </c>
      <c r="K52" s="10" t="s">
        <v>80</v>
      </c>
      <c r="L52" s="10" t="s">
        <v>80</v>
      </c>
      <c r="M52" s="10" t="s">
        <v>140</v>
      </c>
      <c r="N52" s="10" t="s">
        <v>141</v>
      </c>
      <c r="O52" s="10" t="s">
        <v>54</v>
      </c>
      <c r="P52" s="10" t="s">
        <v>55</v>
      </c>
      <c r="Q52" s="10" t="s">
        <v>56</v>
      </c>
      <c r="R52" s="10" t="s">
        <v>57</v>
      </c>
      <c r="S52" s="10" t="s">
        <v>58</v>
      </c>
      <c r="T52" s="10" t="s">
        <v>59</v>
      </c>
      <c r="U52" s="10" t="s">
        <v>54</v>
      </c>
      <c r="V52" s="10" t="s">
        <v>60</v>
      </c>
      <c r="W52" s="10" t="s">
        <v>117</v>
      </c>
      <c r="X52" s="10" t="s">
        <v>75</v>
      </c>
      <c r="Y52" s="10" t="s">
        <v>144</v>
      </c>
      <c r="Z52" s="10" t="s">
        <v>77</v>
      </c>
      <c r="AA52" s="10"/>
      <c r="AB52" s="10"/>
      <c r="AC52" s="10"/>
      <c r="AD52" s="10"/>
      <c r="AE52" s="10"/>
      <c r="AF52" s="10"/>
      <c r="AG52" s="10"/>
      <c r="AH52" s="10"/>
    </row>
    <row r="53" spans="1:34" x14ac:dyDescent="0.4">
      <c r="A53" s="1" t="str">
        <f t="shared" si="1"/>
        <v>LJ2816-526</v>
      </c>
      <c r="B53" s="10" t="s">
        <v>46</v>
      </c>
      <c r="C53" s="10" t="s">
        <v>47</v>
      </c>
      <c r="D53" s="10" t="s">
        <v>47</v>
      </c>
      <c r="E53" s="10" t="s">
        <v>48</v>
      </c>
      <c r="F53" s="10"/>
      <c r="G53" s="10"/>
      <c r="H53" s="10" t="s">
        <v>142</v>
      </c>
      <c r="I53" s="10" t="s">
        <v>142</v>
      </c>
      <c r="J53" s="10" t="s">
        <v>143</v>
      </c>
      <c r="K53" s="10" t="s">
        <v>80</v>
      </c>
      <c r="L53" s="10" t="s">
        <v>80</v>
      </c>
      <c r="M53" s="10" t="s">
        <v>90</v>
      </c>
      <c r="N53" s="10" t="s">
        <v>91</v>
      </c>
      <c r="O53" s="10" t="s">
        <v>54</v>
      </c>
      <c r="P53" s="10" t="s">
        <v>55</v>
      </c>
      <c r="Q53" s="10" t="s">
        <v>56</v>
      </c>
      <c r="R53" s="10" t="s">
        <v>57</v>
      </c>
      <c r="S53" s="10" t="s">
        <v>58</v>
      </c>
      <c r="T53" s="10" t="s">
        <v>59</v>
      </c>
      <c r="U53" s="10" t="s">
        <v>54</v>
      </c>
      <c r="V53" s="10" t="s">
        <v>60</v>
      </c>
      <c r="W53" s="10" t="s">
        <v>117</v>
      </c>
      <c r="X53" s="10" t="s">
        <v>75</v>
      </c>
      <c r="Y53" s="10" t="s">
        <v>144</v>
      </c>
      <c r="Z53" s="10" t="s">
        <v>77</v>
      </c>
      <c r="AA53" s="10"/>
      <c r="AB53" s="10"/>
      <c r="AC53" s="10"/>
      <c r="AD53" s="10"/>
      <c r="AE53" s="10"/>
      <c r="AF53" s="10"/>
      <c r="AG53" s="10"/>
      <c r="AH53" s="10"/>
    </row>
    <row r="54" spans="1:34" x14ac:dyDescent="0.4">
      <c r="A54" s="1" t="str">
        <f t="shared" si="1"/>
        <v>LJ159S-072</v>
      </c>
      <c r="B54" s="10" t="s">
        <v>46</v>
      </c>
      <c r="C54" s="10" t="s">
        <v>47</v>
      </c>
      <c r="D54" s="10" t="s">
        <v>47</v>
      </c>
      <c r="E54" s="10" t="s">
        <v>48</v>
      </c>
      <c r="F54" s="10"/>
      <c r="G54" s="10"/>
      <c r="H54" s="10" t="s">
        <v>145</v>
      </c>
      <c r="I54" s="10" t="s">
        <v>145</v>
      </c>
      <c r="J54" s="10" t="s">
        <v>146</v>
      </c>
      <c r="K54" s="10" t="s">
        <v>51</v>
      </c>
      <c r="L54" s="10" t="s">
        <v>51</v>
      </c>
      <c r="M54" s="10" t="s">
        <v>52</v>
      </c>
      <c r="N54" s="10" t="s">
        <v>53</v>
      </c>
      <c r="O54" s="10" t="s">
        <v>147</v>
      </c>
      <c r="P54" s="10" t="s">
        <v>148</v>
      </c>
      <c r="Q54" s="10" t="s">
        <v>56</v>
      </c>
      <c r="R54" s="10" t="s">
        <v>57</v>
      </c>
      <c r="S54" s="10" t="s">
        <v>149</v>
      </c>
      <c r="T54" s="10" t="s">
        <v>59</v>
      </c>
      <c r="U54" s="10" t="s">
        <v>54</v>
      </c>
      <c r="V54" s="10" t="s">
        <v>60</v>
      </c>
      <c r="W54" s="10" t="s">
        <v>117</v>
      </c>
      <c r="X54" s="10" t="s">
        <v>62</v>
      </c>
      <c r="Y54" s="10" t="s">
        <v>150</v>
      </c>
      <c r="Z54" s="10" t="s">
        <v>77</v>
      </c>
      <c r="AA54" s="10"/>
      <c r="AB54" s="10"/>
      <c r="AC54" s="10"/>
      <c r="AD54" s="10"/>
      <c r="AE54" s="10"/>
      <c r="AF54" s="10"/>
      <c r="AG54" s="10"/>
      <c r="AH54" s="10"/>
    </row>
    <row r="55" spans="1:34" x14ac:dyDescent="0.4">
      <c r="A55" s="1" t="str">
        <f t="shared" si="1"/>
        <v>LJ159S-714</v>
      </c>
      <c r="B55" s="10" t="s">
        <v>46</v>
      </c>
      <c r="C55" s="10" t="s">
        <v>47</v>
      </c>
      <c r="D55" s="10" t="s">
        <v>47</v>
      </c>
      <c r="E55" s="10" t="s">
        <v>48</v>
      </c>
      <c r="F55" s="10"/>
      <c r="G55" s="10"/>
      <c r="H55" s="10" t="s">
        <v>145</v>
      </c>
      <c r="I55" s="10" t="s">
        <v>145</v>
      </c>
      <c r="J55" s="10" t="s">
        <v>146</v>
      </c>
      <c r="K55" s="10" t="s">
        <v>51</v>
      </c>
      <c r="L55" s="10" t="s">
        <v>51</v>
      </c>
      <c r="M55" s="10" t="s">
        <v>64</v>
      </c>
      <c r="N55" s="10" t="s">
        <v>65</v>
      </c>
      <c r="O55" s="10" t="s">
        <v>151</v>
      </c>
      <c r="P55" s="10" t="s">
        <v>148</v>
      </c>
      <c r="Q55" s="10" t="s">
        <v>56</v>
      </c>
      <c r="R55" s="10" t="s">
        <v>57</v>
      </c>
      <c r="S55" s="10" t="s">
        <v>149</v>
      </c>
      <c r="T55" s="10" t="s">
        <v>59</v>
      </c>
      <c r="U55" s="10" t="s">
        <v>54</v>
      </c>
      <c r="V55" s="10" t="s">
        <v>60</v>
      </c>
      <c r="W55" s="10" t="s">
        <v>117</v>
      </c>
      <c r="X55" s="10" t="s">
        <v>62</v>
      </c>
      <c r="Y55" s="10" t="s">
        <v>150</v>
      </c>
      <c r="Z55" s="10" t="s">
        <v>77</v>
      </c>
      <c r="AA55" s="10"/>
      <c r="AB55" s="10"/>
      <c r="AC55" s="10"/>
      <c r="AD55" s="10"/>
      <c r="AE55" s="10"/>
      <c r="AF55" s="10"/>
      <c r="AG55" s="10"/>
      <c r="AH55" s="10"/>
    </row>
    <row r="56" spans="1:34" x14ac:dyDescent="0.4">
      <c r="A56" s="1" t="str">
        <f t="shared" si="1"/>
        <v>LJ159S-716</v>
      </c>
      <c r="B56" s="10" t="s">
        <v>46</v>
      </c>
      <c r="C56" s="10" t="s">
        <v>47</v>
      </c>
      <c r="D56" s="10" t="s">
        <v>47</v>
      </c>
      <c r="E56" s="10" t="s">
        <v>48</v>
      </c>
      <c r="F56" s="10"/>
      <c r="G56" s="10"/>
      <c r="H56" s="10" t="s">
        <v>145</v>
      </c>
      <c r="I56" s="10" t="s">
        <v>145</v>
      </c>
      <c r="J56" s="10" t="s">
        <v>146</v>
      </c>
      <c r="K56" s="10" t="s">
        <v>51</v>
      </c>
      <c r="L56" s="10" t="s">
        <v>51</v>
      </c>
      <c r="M56" s="10" t="s">
        <v>152</v>
      </c>
      <c r="N56" s="10" t="s">
        <v>153</v>
      </c>
      <c r="O56" s="10" t="s">
        <v>154</v>
      </c>
      <c r="P56" s="10" t="s">
        <v>148</v>
      </c>
      <c r="Q56" s="10" t="s">
        <v>56</v>
      </c>
      <c r="R56" s="10" t="s">
        <v>57</v>
      </c>
      <c r="S56" s="10" t="s">
        <v>149</v>
      </c>
      <c r="T56" s="10" t="s">
        <v>59</v>
      </c>
      <c r="U56" s="10" t="s">
        <v>54</v>
      </c>
      <c r="V56" s="10" t="s">
        <v>60</v>
      </c>
      <c r="W56" s="10" t="s">
        <v>117</v>
      </c>
      <c r="X56" s="10" t="s">
        <v>62</v>
      </c>
      <c r="Y56" s="10" t="s">
        <v>150</v>
      </c>
      <c r="Z56" s="10" t="s">
        <v>77</v>
      </c>
      <c r="AA56" s="10"/>
      <c r="AB56" s="10"/>
      <c r="AC56" s="10"/>
      <c r="AD56" s="10"/>
      <c r="AE56" s="10"/>
      <c r="AF56" s="10"/>
      <c r="AG56" s="10"/>
      <c r="AH56" s="10"/>
    </row>
    <row r="57" spans="1:34" x14ac:dyDescent="0.4">
      <c r="A57" s="1" t="str">
        <f t="shared" si="1"/>
        <v>LJ159S-770</v>
      </c>
      <c r="B57" s="10" t="s">
        <v>46</v>
      </c>
      <c r="C57" s="10" t="s">
        <v>47</v>
      </c>
      <c r="D57" s="10" t="s">
        <v>47</v>
      </c>
      <c r="E57" s="10" t="s">
        <v>48</v>
      </c>
      <c r="F57" s="10"/>
      <c r="G57" s="10"/>
      <c r="H57" s="10" t="s">
        <v>145</v>
      </c>
      <c r="I57" s="10" t="s">
        <v>145</v>
      </c>
      <c r="J57" s="10" t="s">
        <v>146</v>
      </c>
      <c r="K57" s="10" t="s">
        <v>51</v>
      </c>
      <c r="L57" s="10" t="s">
        <v>51</v>
      </c>
      <c r="M57" s="10" t="s">
        <v>68</v>
      </c>
      <c r="N57" s="10" t="s">
        <v>69</v>
      </c>
      <c r="O57" s="10" t="s">
        <v>155</v>
      </c>
      <c r="P57" s="10" t="s">
        <v>148</v>
      </c>
      <c r="Q57" s="10" t="s">
        <v>56</v>
      </c>
      <c r="R57" s="10" t="s">
        <v>57</v>
      </c>
      <c r="S57" s="10" t="s">
        <v>149</v>
      </c>
      <c r="T57" s="10" t="s">
        <v>59</v>
      </c>
      <c r="U57" s="10" t="s">
        <v>54</v>
      </c>
      <c r="V57" s="10" t="s">
        <v>60</v>
      </c>
      <c r="W57" s="10" t="s">
        <v>117</v>
      </c>
      <c r="X57" s="10" t="s">
        <v>62</v>
      </c>
      <c r="Y57" s="10" t="s">
        <v>150</v>
      </c>
      <c r="Z57" s="10" t="s">
        <v>77</v>
      </c>
      <c r="AA57" s="10"/>
      <c r="AB57" s="10"/>
      <c r="AC57" s="10"/>
      <c r="AD57" s="10"/>
      <c r="AE57" s="10"/>
      <c r="AF57" s="10"/>
      <c r="AG57" s="10"/>
      <c r="AH57" s="10"/>
    </row>
    <row r="58" spans="1:34" x14ac:dyDescent="0.4">
      <c r="A58" s="1" t="str">
        <f t="shared" si="1"/>
        <v>LJ799S-001</v>
      </c>
      <c r="B58" s="10" t="s">
        <v>46</v>
      </c>
      <c r="C58" s="10" t="s">
        <v>47</v>
      </c>
      <c r="D58" s="10" t="s">
        <v>47</v>
      </c>
      <c r="E58" s="10" t="s">
        <v>48</v>
      </c>
      <c r="F58" s="10"/>
      <c r="G58" s="10"/>
      <c r="H58" s="10" t="s">
        <v>156</v>
      </c>
      <c r="I58" s="10" t="s">
        <v>156</v>
      </c>
      <c r="J58" s="10" t="s">
        <v>157</v>
      </c>
      <c r="K58" s="10" t="s">
        <v>94</v>
      </c>
      <c r="L58" s="10" t="s">
        <v>94</v>
      </c>
      <c r="M58" s="10" t="s">
        <v>72</v>
      </c>
      <c r="N58" s="10" t="s">
        <v>158</v>
      </c>
      <c r="O58" s="10" t="s">
        <v>159</v>
      </c>
      <c r="P58" s="10" t="s">
        <v>148</v>
      </c>
      <c r="Q58" s="10" t="s">
        <v>56</v>
      </c>
      <c r="R58" s="10" t="s">
        <v>57</v>
      </c>
      <c r="S58" s="10" t="s">
        <v>149</v>
      </c>
      <c r="T58" s="10" t="s">
        <v>59</v>
      </c>
      <c r="U58" s="10" t="s">
        <v>54</v>
      </c>
      <c r="V58" s="10" t="s">
        <v>60</v>
      </c>
      <c r="W58" s="10" t="s">
        <v>81</v>
      </c>
      <c r="X58" s="10" t="s">
        <v>62</v>
      </c>
      <c r="Y58" s="10" t="s">
        <v>160</v>
      </c>
      <c r="Z58" s="10" t="s">
        <v>77</v>
      </c>
      <c r="AA58" s="10"/>
      <c r="AB58" s="10"/>
      <c r="AC58" s="10"/>
      <c r="AD58" s="10"/>
      <c r="AE58" s="10"/>
      <c r="AF58" s="10"/>
      <c r="AG58" s="10"/>
      <c r="AH58" s="10"/>
    </row>
    <row r="59" spans="1:34" x14ac:dyDescent="0.4">
      <c r="A59" s="1" t="str">
        <f t="shared" si="1"/>
        <v>LJ799S-002</v>
      </c>
      <c r="B59" s="10" t="s">
        <v>46</v>
      </c>
      <c r="C59" s="10" t="s">
        <v>47</v>
      </c>
      <c r="D59" s="10" t="s">
        <v>47</v>
      </c>
      <c r="E59" s="10" t="s">
        <v>48</v>
      </c>
      <c r="F59" s="10"/>
      <c r="G59" s="10"/>
      <c r="H59" s="10" t="s">
        <v>156</v>
      </c>
      <c r="I59" s="10" t="s">
        <v>156</v>
      </c>
      <c r="J59" s="10" t="s">
        <v>157</v>
      </c>
      <c r="K59" s="10" t="s">
        <v>94</v>
      </c>
      <c r="L59" s="10" t="s">
        <v>94</v>
      </c>
      <c r="M59" s="10" t="s">
        <v>161</v>
      </c>
      <c r="N59" s="10" t="s">
        <v>162</v>
      </c>
      <c r="O59" s="10" t="s">
        <v>163</v>
      </c>
      <c r="P59" s="10" t="s">
        <v>148</v>
      </c>
      <c r="Q59" s="10" t="s">
        <v>56</v>
      </c>
      <c r="R59" s="10" t="s">
        <v>57</v>
      </c>
      <c r="S59" s="10" t="s">
        <v>149</v>
      </c>
      <c r="T59" s="10" t="s">
        <v>59</v>
      </c>
      <c r="U59" s="10" t="s">
        <v>54</v>
      </c>
      <c r="V59" s="10" t="s">
        <v>60</v>
      </c>
      <c r="W59" s="10" t="s">
        <v>81</v>
      </c>
      <c r="X59" s="10" t="s">
        <v>62</v>
      </c>
      <c r="Y59" s="10" t="s">
        <v>160</v>
      </c>
      <c r="Z59" s="10" t="s">
        <v>77</v>
      </c>
      <c r="AA59" s="10"/>
      <c r="AB59" s="10"/>
      <c r="AC59" s="10"/>
      <c r="AD59" s="10"/>
      <c r="AE59" s="10"/>
      <c r="AF59" s="10"/>
      <c r="AG59" s="10"/>
      <c r="AH59" s="10"/>
    </row>
    <row r="60" spans="1:34" x14ac:dyDescent="0.4">
      <c r="A60" s="1" t="str">
        <f t="shared" si="1"/>
        <v>LJ799S-104</v>
      </c>
      <c r="B60" s="10" t="s">
        <v>46</v>
      </c>
      <c r="C60" s="10" t="s">
        <v>47</v>
      </c>
      <c r="D60" s="10" t="s">
        <v>47</v>
      </c>
      <c r="E60" s="10" t="s">
        <v>48</v>
      </c>
      <c r="F60" s="10"/>
      <c r="G60" s="10"/>
      <c r="H60" s="10" t="s">
        <v>156</v>
      </c>
      <c r="I60" s="10" t="s">
        <v>156</v>
      </c>
      <c r="J60" s="10" t="s">
        <v>157</v>
      </c>
      <c r="K60" s="10" t="s">
        <v>94</v>
      </c>
      <c r="L60" s="10" t="s">
        <v>94</v>
      </c>
      <c r="M60" s="10" t="s">
        <v>164</v>
      </c>
      <c r="N60" s="10" t="s">
        <v>165</v>
      </c>
      <c r="O60" s="10" t="s">
        <v>166</v>
      </c>
      <c r="P60" s="10" t="s">
        <v>148</v>
      </c>
      <c r="Q60" s="10" t="s">
        <v>56</v>
      </c>
      <c r="R60" s="10" t="s">
        <v>57</v>
      </c>
      <c r="S60" s="10" t="s">
        <v>149</v>
      </c>
      <c r="T60" s="10" t="s">
        <v>59</v>
      </c>
      <c r="U60" s="10" t="s">
        <v>54</v>
      </c>
      <c r="V60" s="10" t="s">
        <v>60</v>
      </c>
      <c r="W60" s="10" t="s">
        <v>81</v>
      </c>
      <c r="X60" s="10" t="s">
        <v>62</v>
      </c>
      <c r="Y60" s="10" t="s">
        <v>160</v>
      </c>
      <c r="Z60" s="10" t="s">
        <v>77</v>
      </c>
      <c r="AA60" s="10"/>
      <c r="AB60" s="10"/>
      <c r="AC60" s="10"/>
      <c r="AD60" s="10"/>
      <c r="AE60" s="10"/>
      <c r="AF60" s="10"/>
      <c r="AG60" s="10"/>
      <c r="AH60" s="10"/>
    </row>
    <row r="61" spans="1:34" x14ac:dyDescent="0.4">
      <c r="A61" s="1" t="str">
        <f t="shared" si="1"/>
        <v>LJ799S-223</v>
      </c>
      <c r="B61" s="10" t="s">
        <v>46</v>
      </c>
      <c r="C61" s="10" t="s">
        <v>47</v>
      </c>
      <c r="D61" s="10" t="s">
        <v>47</v>
      </c>
      <c r="E61" s="10" t="s">
        <v>48</v>
      </c>
      <c r="F61" s="10"/>
      <c r="G61" s="10"/>
      <c r="H61" s="10" t="s">
        <v>156</v>
      </c>
      <c r="I61" s="10" t="s">
        <v>156</v>
      </c>
      <c r="J61" s="10" t="s">
        <v>157</v>
      </c>
      <c r="K61" s="10" t="s">
        <v>94</v>
      </c>
      <c r="L61" s="10" t="s">
        <v>94</v>
      </c>
      <c r="M61" s="10" t="s">
        <v>167</v>
      </c>
      <c r="N61" s="10" t="s">
        <v>168</v>
      </c>
      <c r="O61" s="10" t="s">
        <v>169</v>
      </c>
      <c r="P61" s="10" t="s">
        <v>148</v>
      </c>
      <c r="Q61" s="10" t="s">
        <v>56</v>
      </c>
      <c r="R61" s="10" t="s">
        <v>57</v>
      </c>
      <c r="S61" s="10" t="s">
        <v>149</v>
      </c>
      <c r="T61" s="10" t="s">
        <v>59</v>
      </c>
      <c r="U61" s="10" t="s">
        <v>54</v>
      </c>
      <c r="V61" s="10" t="s">
        <v>60</v>
      </c>
      <c r="W61" s="10" t="s">
        <v>81</v>
      </c>
      <c r="X61" s="10" t="s">
        <v>62</v>
      </c>
      <c r="Y61" s="10" t="s">
        <v>160</v>
      </c>
      <c r="Z61" s="10" t="s">
        <v>77</v>
      </c>
      <c r="AA61" s="10"/>
      <c r="AB61" s="10"/>
      <c r="AC61" s="10"/>
      <c r="AD61" s="10"/>
      <c r="AE61" s="10"/>
      <c r="AF61" s="10"/>
      <c r="AG61" s="10"/>
      <c r="AH61" s="10"/>
    </row>
    <row r="62" spans="1:34" x14ac:dyDescent="0.4">
      <c r="A62" s="1" t="str">
        <f t="shared" si="1"/>
        <v>LJ799S-510</v>
      </c>
      <c r="B62" s="10" t="s">
        <v>46</v>
      </c>
      <c r="C62" s="10" t="s">
        <v>47</v>
      </c>
      <c r="D62" s="10" t="s">
        <v>47</v>
      </c>
      <c r="E62" s="10" t="s">
        <v>48</v>
      </c>
      <c r="F62" s="10"/>
      <c r="G62" s="10"/>
      <c r="H62" s="10" t="s">
        <v>156</v>
      </c>
      <c r="I62" s="10" t="s">
        <v>156</v>
      </c>
      <c r="J62" s="10" t="s">
        <v>157</v>
      </c>
      <c r="K62" s="10" t="s">
        <v>94</v>
      </c>
      <c r="L62" s="10" t="s">
        <v>94</v>
      </c>
      <c r="M62" s="10" t="s">
        <v>99</v>
      </c>
      <c r="N62" s="10" t="s">
        <v>170</v>
      </c>
      <c r="O62" s="10" t="s">
        <v>171</v>
      </c>
      <c r="P62" s="10" t="s">
        <v>148</v>
      </c>
      <c r="Q62" s="10" t="s">
        <v>56</v>
      </c>
      <c r="R62" s="10" t="s">
        <v>57</v>
      </c>
      <c r="S62" s="10" t="s">
        <v>149</v>
      </c>
      <c r="T62" s="10" t="s">
        <v>59</v>
      </c>
      <c r="U62" s="10" t="s">
        <v>54</v>
      </c>
      <c r="V62" s="10" t="s">
        <v>60</v>
      </c>
      <c r="W62" s="10" t="s">
        <v>81</v>
      </c>
      <c r="X62" s="10" t="s">
        <v>62</v>
      </c>
      <c r="Y62" s="10" t="s">
        <v>160</v>
      </c>
      <c r="Z62" s="10" t="s">
        <v>77</v>
      </c>
      <c r="AA62" s="10"/>
      <c r="AB62" s="10"/>
      <c r="AC62" s="10"/>
      <c r="AD62" s="10"/>
      <c r="AE62" s="10"/>
      <c r="AF62" s="10"/>
      <c r="AG62" s="10"/>
      <c r="AH62" s="10"/>
    </row>
    <row r="63" spans="1:34" x14ac:dyDescent="0.4">
      <c r="A63" s="1" t="str">
        <f t="shared" si="1"/>
        <v>LJ800S-001</v>
      </c>
      <c r="B63" s="10" t="s">
        <v>46</v>
      </c>
      <c r="C63" s="10" t="s">
        <v>47</v>
      </c>
      <c r="D63" s="10" t="s">
        <v>47</v>
      </c>
      <c r="E63" s="10" t="s">
        <v>48</v>
      </c>
      <c r="F63" s="10"/>
      <c r="G63" s="10"/>
      <c r="H63" s="10" t="s">
        <v>172</v>
      </c>
      <c r="I63" s="10" t="s">
        <v>172</v>
      </c>
      <c r="J63" s="10" t="s">
        <v>173</v>
      </c>
      <c r="K63" s="10" t="s">
        <v>94</v>
      </c>
      <c r="L63" s="10" t="s">
        <v>94</v>
      </c>
      <c r="M63" s="10" t="s">
        <v>72</v>
      </c>
      <c r="N63" s="10" t="s">
        <v>73</v>
      </c>
      <c r="O63" s="10" t="s">
        <v>147</v>
      </c>
      <c r="P63" s="10" t="s">
        <v>148</v>
      </c>
      <c r="Q63" s="10" t="s">
        <v>56</v>
      </c>
      <c r="R63" s="10" t="s">
        <v>57</v>
      </c>
      <c r="S63" s="10" t="s">
        <v>149</v>
      </c>
      <c r="T63" s="10" t="s">
        <v>59</v>
      </c>
      <c r="U63" s="10" t="s">
        <v>54</v>
      </c>
      <c r="V63" s="10" t="s">
        <v>60</v>
      </c>
      <c r="W63" s="10" t="s">
        <v>81</v>
      </c>
      <c r="X63" s="10" t="s">
        <v>62</v>
      </c>
      <c r="Y63" s="10" t="s">
        <v>174</v>
      </c>
      <c r="Z63" s="10" t="s">
        <v>77</v>
      </c>
      <c r="AA63" s="10"/>
      <c r="AB63" s="10"/>
      <c r="AC63" s="10"/>
      <c r="AD63" s="10"/>
      <c r="AE63" s="10"/>
      <c r="AF63" s="10"/>
      <c r="AG63" s="10"/>
      <c r="AH63" s="10"/>
    </row>
    <row r="64" spans="1:34" x14ac:dyDescent="0.4">
      <c r="A64" s="1" t="str">
        <f t="shared" si="1"/>
        <v>LJ800S-102</v>
      </c>
      <c r="B64" s="10" t="s">
        <v>46</v>
      </c>
      <c r="C64" s="10" t="s">
        <v>47</v>
      </c>
      <c r="D64" s="10" t="s">
        <v>47</v>
      </c>
      <c r="E64" s="10" t="s">
        <v>48</v>
      </c>
      <c r="F64" s="10"/>
      <c r="G64" s="10"/>
      <c r="H64" s="10" t="s">
        <v>172</v>
      </c>
      <c r="I64" s="10" t="s">
        <v>172</v>
      </c>
      <c r="J64" s="10" t="s">
        <v>173</v>
      </c>
      <c r="K64" s="10" t="s">
        <v>94</v>
      </c>
      <c r="L64" s="10" t="s">
        <v>94</v>
      </c>
      <c r="M64" s="10" t="s">
        <v>175</v>
      </c>
      <c r="N64" s="10" t="s">
        <v>176</v>
      </c>
      <c r="O64" s="10" t="s">
        <v>177</v>
      </c>
      <c r="P64" s="10" t="s">
        <v>148</v>
      </c>
      <c r="Q64" s="10" t="s">
        <v>56</v>
      </c>
      <c r="R64" s="10" t="s">
        <v>57</v>
      </c>
      <c r="S64" s="10" t="s">
        <v>149</v>
      </c>
      <c r="T64" s="10" t="s">
        <v>59</v>
      </c>
      <c r="U64" s="10" t="s">
        <v>54</v>
      </c>
      <c r="V64" s="10" t="s">
        <v>60</v>
      </c>
      <c r="W64" s="10" t="s">
        <v>81</v>
      </c>
      <c r="X64" s="10" t="s">
        <v>62</v>
      </c>
      <c r="Y64" s="10" t="s">
        <v>174</v>
      </c>
      <c r="Z64" s="10" t="s">
        <v>77</v>
      </c>
      <c r="AA64" s="10"/>
      <c r="AB64" s="10"/>
      <c r="AC64" s="10"/>
      <c r="AD64" s="10"/>
      <c r="AE64" s="10"/>
      <c r="AF64" s="10"/>
      <c r="AG64" s="10"/>
      <c r="AH64" s="10"/>
    </row>
    <row r="65" spans="1:34" x14ac:dyDescent="0.4">
      <c r="A65" s="1" t="str">
        <f t="shared" si="1"/>
        <v>LJ800S-223</v>
      </c>
      <c r="B65" s="10" t="s">
        <v>46</v>
      </c>
      <c r="C65" s="10" t="s">
        <v>47</v>
      </c>
      <c r="D65" s="10" t="s">
        <v>47</v>
      </c>
      <c r="E65" s="10" t="s">
        <v>48</v>
      </c>
      <c r="F65" s="10"/>
      <c r="G65" s="10"/>
      <c r="H65" s="10" t="s">
        <v>172</v>
      </c>
      <c r="I65" s="10" t="s">
        <v>172</v>
      </c>
      <c r="J65" s="10" t="s">
        <v>173</v>
      </c>
      <c r="K65" s="10" t="s">
        <v>94</v>
      </c>
      <c r="L65" s="10" t="s">
        <v>94</v>
      </c>
      <c r="M65" s="10" t="s">
        <v>167</v>
      </c>
      <c r="N65" s="10" t="s">
        <v>178</v>
      </c>
      <c r="O65" s="10" t="s">
        <v>169</v>
      </c>
      <c r="P65" s="10" t="s">
        <v>148</v>
      </c>
      <c r="Q65" s="10" t="s">
        <v>56</v>
      </c>
      <c r="R65" s="10" t="s">
        <v>57</v>
      </c>
      <c r="S65" s="10" t="s">
        <v>149</v>
      </c>
      <c r="T65" s="10" t="s">
        <v>59</v>
      </c>
      <c r="U65" s="10" t="s">
        <v>54</v>
      </c>
      <c r="V65" s="10" t="s">
        <v>60</v>
      </c>
      <c r="W65" s="10" t="s">
        <v>81</v>
      </c>
      <c r="X65" s="10" t="s">
        <v>62</v>
      </c>
      <c r="Y65" s="10" t="s">
        <v>174</v>
      </c>
      <c r="Z65" s="10" t="s">
        <v>77</v>
      </c>
      <c r="AA65" s="10"/>
      <c r="AB65" s="10"/>
      <c r="AC65" s="10"/>
      <c r="AD65" s="10"/>
      <c r="AE65" s="10"/>
      <c r="AF65" s="10"/>
      <c r="AG65" s="10"/>
      <c r="AH65" s="10"/>
    </row>
    <row r="66" spans="1:34" x14ac:dyDescent="0.4">
      <c r="A66" s="1" t="str">
        <f t="shared" ref="A66:A85" si="2">CONCATENATE(H66,"-",M66)</f>
        <v>LJ800S-423</v>
      </c>
      <c r="B66" s="10" t="s">
        <v>46</v>
      </c>
      <c r="C66" s="10" t="s">
        <v>47</v>
      </c>
      <c r="D66" s="10" t="s">
        <v>47</v>
      </c>
      <c r="E66" s="10" t="s">
        <v>48</v>
      </c>
      <c r="F66" s="10"/>
      <c r="G66" s="10"/>
      <c r="H66" s="10" t="s">
        <v>172</v>
      </c>
      <c r="I66" s="10" t="s">
        <v>172</v>
      </c>
      <c r="J66" s="10" t="s">
        <v>173</v>
      </c>
      <c r="K66" s="10" t="s">
        <v>94</v>
      </c>
      <c r="L66" s="10" t="s">
        <v>94</v>
      </c>
      <c r="M66" s="10" t="s">
        <v>97</v>
      </c>
      <c r="N66" s="10" t="s">
        <v>98</v>
      </c>
      <c r="O66" s="10" t="s">
        <v>179</v>
      </c>
      <c r="P66" s="10" t="s">
        <v>148</v>
      </c>
      <c r="Q66" s="10" t="s">
        <v>56</v>
      </c>
      <c r="R66" s="10" t="s">
        <v>57</v>
      </c>
      <c r="S66" s="10" t="s">
        <v>149</v>
      </c>
      <c r="T66" s="10" t="s">
        <v>59</v>
      </c>
      <c r="U66" s="10" t="s">
        <v>54</v>
      </c>
      <c r="V66" s="10" t="s">
        <v>60</v>
      </c>
      <c r="W66" s="10" t="s">
        <v>81</v>
      </c>
      <c r="X66" s="10" t="s">
        <v>62</v>
      </c>
      <c r="Y66" s="10" t="s">
        <v>174</v>
      </c>
      <c r="Z66" s="10" t="s">
        <v>77</v>
      </c>
      <c r="AA66" s="10"/>
      <c r="AB66" s="10"/>
      <c r="AC66" s="10"/>
      <c r="AD66" s="10"/>
      <c r="AE66" s="10"/>
      <c r="AF66" s="10"/>
      <c r="AG66" s="10"/>
      <c r="AH66" s="10"/>
    </row>
    <row r="67" spans="1:34" x14ac:dyDescent="0.4">
      <c r="A67" s="1" t="str">
        <f t="shared" si="2"/>
        <v>LJ801S-001</v>
      </c>
      <c r="B67" s="10" t="s">
        <v>46</v>
      </c>
      <c r="C67" s="10" t="s">
        <v>47</v>
      </c>
      <c r="D67" s="10" t="s">
        <v>47</v>
      </c>
      <c r="E67" s="10" t="s">
        <v>48</v>
      </c>
      <c r="F67" s="10"/>
      <c r="G67" s="10"/>
      <c r="H67" s="10" t="s">
        <v>180</v>
      </c>
      <c r="I67" s="10" t="s">
        <v>180</v>
      </c>
      <c r="J67" s="10" t="s">
        <v>181</v>
      </c>
      <c r="K67" s="10" t="s">
        <v>94</v>
      </c>
      <c r="L67" s="10" t="s">
        <v>94</v>
      </c>
      <c r="M67" s="10" t="s">
        <v>72</v>
      </c>
      <c r="N67" s="10" t="s">
        <v>73</v>
      </c>
      <c r="O67" s="10" t="s">
        <v>147</v>
      </c>
      <c r="P67" s="10" t="s">
        <v>148</v>
      </c>
      <c r="Q67" s="10" t="s">
        <v>56</v>
      </c>
      <c r="R67" s="10" t="s">
        <v>57</v>
      </c>
      <c r="S67" s="10" t="s">
        <v>149</v>
      </c>
      <c r="T67" s="10" t="s">
        <v>59</v>
      </c>
      <c r="U67" s="10" t="s">
        <v>54</v>
      </c>
      <c r="V67" s="10" t="s">
        <v>60</v>
      </c>
      <c r="W67" s="10" t="s">
        <v>117</v>
      </c>
      <c r="X67" s="10" t="s">
        <v>62</v>
      </c>
      <c r="Y67" s="10" t="s">
        <v>182</v>
      </c>
      <c r="Z67" s="10" t="s">
        <v>77</v>
      </c>
      <c r="AA67" s="10"/>
      <c r="AB67" s="10"/>
      <c r="AC67" s="10"/>
      <c r="AD67" s="10"/>
      <c r="AE67" s="10"/>
      <c r="AF67" s="10"/>
      <c r="AG67" s="10"/>
      <c r="AH67" s="10"/>
    </row>
    <row r="68" spans="1:34" x14ac:dyDescent="0.4">
      <c r="A68" s="1" t="str">
        <f t="shared" si="2"/>
        <v>LJ801S-102</v>
      </c>
      <c r="B68" s="10" t="s">
        <v>46</v>
      </c>
      <c r="C68" s="10" t="s">
        <v>47</v>
      </c>
      <c r="D68" s="10" t="s">
        <v>47</v>
      </c>
      <c r="E68" s="10" t="s">
        <v>48</v>
      </c>
      <c r="F68" s="10"/>
      <c r="G68" s="10"/>
      <c r="H68" s="10" t="s">
        <v>180</v>
      </c>
      <c r="I68" s="10" t="s">
        <v>180</v>
      </c>
      <c r="J68" s="10" t="s">
        <v>181</v>
      </c>
      <c r="K68" s="10" t="s">
        <v>94</v>
      </c>
      <c r="L68" s="10" t="s">
        <v>94</v>
      </c>
      <c r="M68" s="10" t="s">
        <v>175</v>
      </c>
      <c r="N68" s="10" t="s">
        <v>176</v>
      </c>
      <c r="O68" s="10" t="s">
        <v>183</v>
      </c>
      <c r="P68" s="10" t="s">
        <v>148</v>
      </c>
      <c r="Q68" s="10" t="s">
        <v>56</v>
      </c>
      <c r="R68" s="10" t="s">
        <v>57</v>
      </c>
      <c r="S68" s="10" t="s">
        <v>149</v>
      </c>
      <c r="T68" s="10" t="s">
        <v>59</v>
      </c>
      <c r="U68" s="10" t="s">
        <v>54</v>
      </c>
      <c r="V68" s="10" t="s">
        <v>60</v>
      </c>
      <c r="W68" s="10" t="s">
        <v>117</v>
      </c>
      <c r="X68" s="10" t="s">
        <v>62</v>
      </c>
      <c r="Y68" s="10" t="s">
        <v>182</v>
      </c>
      <c r="Z68" s="10" t="s">
        <v>77</v>
      </c>
      <c r="AA68" s="10"/>
      <c r="AB68" s="10"/>
      <c r="AC68" s="10"/>
      <c r="AD68" s="10"/>
      <c r="AE68" s="10"/>
      <c r="AF68" s="10"/>
      <c r="AG68" s="10"/>
      <c r="AH68" s="10"/>
    </row>
    <row r="69" spans="1:34" x14ac:dyDescent="0.4">
      <c r="A69" s="1" t="str">
        <f t="shared" si="2"/>
        <v>LJ801S-223</v>
      </c>
      <c r="B69" s="10" t="s">
        <v>46</v>
      </c>
      <c r="C69" s="10" t="s">
        <v>47</v>
      </c>
      <c r="D69" s="10" t="s">
        <v>47</v>
      </c>
      <c r="E69" s="10" t="s">
        <v>48</v>
      </c>
      <c r="F69" s="10"/>
      <c r="G69" s="10"/>
      <c r="H69" s="10" t="s">
        <v>180</v>
      </c>
      <c r="I69" s="10" t="s">
        <v>180</v>
      </c>
      <c r="J69" s="10" t="s">
        <v>181</v>
      </c>
      <c r="K69" s="10" t="s">
        <v>94</v>
      </c>
      <c r="L69" s="10" t="s">
        <v>94</v>
      </c>
      <c r="M69" s="10" t="s">
        <v>167</v>
      </c>
      <c r="N69" s="10" t="s">
        <v>178</v>
      </c>
      <c r="O69" s="10" t="s">
        <v>169</v>
      </c>
      <c r="P69" s="10" t="s">
        <v>148</v>
      </c>
      <c r="Q69" s="10" t="s">
        <v>56</v>
      </c>
      <c r="R69" s="10" t="s">
        <v>57</v>
      </c>
      <c r="S69" s="10" t="s">
        <v>149</v>
      </c>
      <c r="T69" s="10" t="s">
        <v>59</v>
      </c>
      <c r="U69" s="10" t="s">
        <v>54</v>
      </c>
      <c r="V69" s="10" t="s">
        <v>60</v>
      </c>
      <c r="W69" s="10" t="s">
        <v>117</v>
      </c>
      <c r="X69" s="10" t="s">
        <v>62</v>
      </c>
      <c r="Y69" s="10" t="s">
        <v>182</v>
      </c>
      <c r="Z69" s="10" t="s">
        <v>77</v>
      </c>
      <c r="AA69" s="10"/>
      <c r="AB69" s="10"/>
      <c r="AC69" s="10"/>
      <c r="AD69" s="10"/>
      <c r="AE69" s="10"/>
      <c r="AF69" s="10"/>
      <c r="AG69" s="10"/>
      <c r="AH69" s="10"/>
    </row>
    <row r="70" spans="1:34" x14ac:dyDescent="0.4">
      <c r="A70" s="1" t="str">
        <f t="shared" si="2"/>
        <v>LJ801S-510</v>
      </c>
      <c r="B70" s="10" t="s">
        <v>46</v>
      </c>
      <c r="C70" s="10" t="s">
        <v>47</v>
      </c>
      <c r="D70" s="10" t="s">
        <v>47</v>
      </c>
      <c r="E70" s="10" t="s">
        <v>48</v>
      </c>
      <c r="F70" s="10"/>
      <c r="G70" s="10"/>
      <c r="H70" s="10" t="s">
        <v>180</v>
      </c>
      <c r="I70" s="10" t="s">
        <v>180</v>
      </c>
      <c r="J70" s="10" t="s">
        <v>181</v>
      </c>
      <c r="K70" s="10" t="s">
        <v>94</v>
      </c>
      <c r="L70" s="10" t="s">
        <v>94</v>
      </c>
      <c r="M70" s="10" t="s">
        <v>99</v>
      </c>
      <c r="N70" s="10" t="s">
        <v>100</v>
      </c>
      <c r="O70" s="10" t="s">
        <v>184</v>
      </c>
      <c r="P70" s="10" t="s">
        <v>148</v>
      </c>
      <c r="Q70" s="10" t="s">
        <v>56</v>
      </c>
      <c r="R70" s="10" t="s">
        <v>57</v>
      </c>
      <c r="S70" s="10" t="s">
        <v>149</v>
      </c>
      <c r="T70" s="10" t="s">
        <v>59</v>
      </c>
      <c r="U70" s="10" t="s">
        <v>54</v>
      </c>
      <c r="V70" s="10" t="s">
        <v>60</v>
      </c>
      <c r="W70" s="10" t="s">
        <v>117</v>
      </c>
      <c r="X70" s="10" t="s">
        <v>62</v>
      </c>
      <c r="Y70" s="10" t="s">
        <v>182</v>
      </c>
      <c r="Z70" s="10" t="s">
        <v>77</v>
      </c>
      <c r="AA70" s="10"/>
      <c r="AB70" s="10"/>
      <c r="AC70" s="10"/>
      <c r="AD70" s="10"/>
      <c r="AE70" s="10"/>
      <c r="AF70" s="10"/>
      <c r="AG70" s="10"/>
      <c r="AH70" s="10"/>
    </row>
    <row r="71" spans="1:34" x14ac:dyDescent="0.4">
      <c r="A71" s="1" t="str">
        <f t="shared" si="2"/>
        <v>LJ802S-001</v>
      </c>
      <c r="B71" s="10" t="s">
        <v>46</v>
      </c>
      <c r="C71" s="10" t="s">
        <v>47</v>
      </c>
      <c r="D71" s="10" t="s">
        <v>47</v>
      </c>
      <c r="E71" s="10" t="s">
        <v>48</v>
      </c>
      <c r="F71" s="10"/>
      <c r="G71" s="10"/>
      <c r="H71" s="10" t="s">
        <v>185</v>
      </c>
      <c r="I71" s="10" t="s">
        <v>185</v>
      </c>
      <c r="J71" s="10" t="s">
        <v>186</v>
      </c>
      <c r="K71" s="10" t="s">
        <v>80</v>
      </c>
      <c r="L71" s="10" t="s">
        <v>80</v>
      </c>
      <c r="M71" s="10" t="s">
        <v>72</v>
      </c>
      <c r="N71" s="10" t="s">
        <v>73</v>
      </c>
      <c r="O71" s="10" t="s">
        <v>187</v>
      </c>
      <c r="P71" s="10" t="s">
        <v>188</v>
      </c>
      <c r="Q71" s="10" t="s">
        <v>56</v>
      </c>
      <c r="R71" s="10" t="s">
        <v>57</v>
      </c>
      <c r="S71" s="10" t="s">
        <v>149</v>
      </c>
      <c r="T71" s="10" t="s">
        <v>59</v>
      </c>
      <c r="U71" s="10" t="s">
        <v>54</v>
      </c>
      <c r="V71" s="10" t="s">
        <v>60</v>
      </c>
      <c r="W71" s="10" t="s">
        <v>117</v>
      </c>
      <c r="X71" s="10" t="s">
        <v>75</v>
      </c>
      <c r="Y71" s="10" t="s">
        <v>189</v>
      </c>
      <c r="Z71" s="10" t="s">
        <v>77</v>
      </c>
      <c r="AA71" s="10"/>
      <c r="AB71" s="10"/>
      <c r="AC71" s="10"/>
      <c r="AD71" s="10"/>
      <c r="AE71" s="10"/>
      <c r="AF71" s="10"/>
      <c r="AG71" s="10"/>
      <c r="AH71" s="10"/>
    </row>
    <row r="72" spans="1:34" x14ac:dyDescent="0.4">
      <c r="A72" s="1" t="str">
        <f t="shared" si="2"/>
        <v>LJ802S-244</v>
      </c>
      <c r="B72" s="10" t="s">
        <v>46</v>
      </c>
      <c r="C72" s="10" t="s">
        <v>47</v>
      </c>
      <c r="D72" s="10" t="s">
        <v>47</v>
      </c>
      <c r="E72" s="10" t="s">
        <v>48</v>
      </c>
      <c r="F72" s="10"/>
      <c r="G72" s="10"/>
      <c r="H72" s="10" t="s">
        <v>185</v>
      </c>
      <c r="I72" s="10" t="s">
        <v>185</v>
      </c>
      <c r="J72" s="10" t="s">
        <v>186</v>
      </c>
      <c r="K72" s="10" t="s">
        <v>80</v>
      </c>
      <c r="L72" s="10" t="s">
        <v>80</v>
      </c>
      <c r="M72" s="10" t="s">
        <v>86</v>
      </c>
      <c r="N72" s="10" t="s">
        <v>87</v>
      </c>
      <c r="O72" s="10" t="s">
        <v>166</v>
      </c>
      <c r="P72" s="10" t="s">
        <v>188</v>
      </c>
      <c r="Q72" s="10" t="s">
        <v>56</v>
      </c>
      <c r="R72" s="10" t="s">
        <v>57</v>
      </c>
      <c r="S72" s="10" t="s">
        <v>149</v>
      </c>
      <c r="T72" s="10" t="s">
        <v>59</v>
      </c>
      <c r="U72" s="10" t="s">
        <v>54</v>
      </c>
      <c r="V72" s="10" t="s">
        <v>60</v>
      </c>
      <c r="W72" s="10" t="s">
        <v>117</v>
      </c>
      <c r="X72" s="10" t="s">
        <v>75</v>
      </c>
      <c r="Y72" s="10" t="s">
        <v>189</v>
      </c>
      <c r="Z72" s="10" t="s">
        <v>77</v>
      </c>
      <c r="AA72" s="10"/>
      <c r="AB72" s="10"/>
      <c r="AC72" s="10"/>
      <c r="AD72" s="10"/>
      <c r="AE72" s="10"/>
      <c r="AF72" s="10"/>
      <c r="AG72" s="10"/>
      <c r="AH72" s="10"/>
    </row>
    <row r="73" spans="1:34" x14ac:dyDescent="0.4">
      <c r="A73" s="1" t="str">
        <f t="shared" si="2"/>
        <v>LJ802S-314</v>
      </c>
      <c r="B73" s="10" t="s">
        <v>46</v>
      </c>
      <c r="C73" s="10" t="s">
        <v>47</v>
      </c>
      <c r="D73" s="10" t="s">
        <v>47</v>
      </c>
      <c r="E73" s="10" t="s">
        <v>48</v>
      </c>
      <c r="F73" s="10"/>
      <c r="G73" s="10"/>
      <c r="H73" s="10" t="s">
        <v>185</v>
      </c>
      <c r="I73" s="10" t="s">
        <v>185</v>
      </c>
      <c r="J73" s="10" t="s">
        <v>186</v>
      </c>
      <c r="K73" s="10" t="s">
        <v>80</v>
      </c>
      <c r="L73" s="10" t="s">
        <v>80</v>
      </c>
      <c r="M73" s="10" t="s">
        <v>190</v>
      </c>
      <c r="N73" s="10" t="s">
        <v>191</v>
      </c>
      <c r="O73" s="10" t="s">
        <v>192</v>
      </c>
      <c r="P73" s="10" t="s">
        <v>188</v>
      </c>
      <c r="Q73" s="10" t="s">
        <v>56</v>
      </c>
      <c r="R73" s="10" t="s">
        <v>57</v>
      </c>
      <c r="S73" s="10" t="s">
        <v>149</v>
      </c>
      <c r="T73" s="10" t="s">
        <v>59</v>
      </c>
      <c r="U73" s="10" t="s">
        <v>54</v>
      </c>
      <c r="V73" s="10" t="s">
        <v>60</v>
      </c>
      <c r="W73" s="10" t="s">
        <v>117</v>
      </c>
      <c r="X73" s="10" t="s">
        <v>75</v>
      </c>
      <c r="Y73" s="10" t="s">
        <v>189</v>
      </c>
      <c r="Z73" s="10" t="s">
        <v>77</v>
      </c>
      <c r="AA73" s="10"/>
      <c r="AB73" s="10"/>
      <c r="AC73" s="10"/>
      <c r="AD73" s="10"/>
      <c r="AE73" s="10"/>
      <c r="AF73" s="10"/>
      <c r="AG73" s="10"/>
      <c r="AH73" s="10"/>
    </row>
    <row r="74" spans="1:34" x14ac:dyDescent="0.4">
      <c r="A74" s="1" t="str">
        <f t="shared" si="2"/>
        <v>LJ802S-435</v>
      </c>
      <c r="B74" s="10" t="s">
        <v>46</v>
      </c>
      <c r="C74" s="10" t="s">
        <v>47</v>
      </c>
      <c r="D74" s="10" t="s">
        <v>47</v>
      </c>
      <c r="E74" s="10" t="s">
        <v>48</v>
      </c>
      <c r="F74" s="10"/>
      <c r="G74" s="10"/>
      <c r="H74" s="10" t="s">
        <v>185</v>
      </c>
      <c r="I74" s="10" t="s">
        <v>185</v>
      </c>
      <c r="J74" s="10" t="s">
        <v>186</v>
      </c>
      <c r="K74" s="10" t="s">
        <v>80</v>
      </c>
      <c r="L74" s="10" t="s">
        <v>80</v>
      </c>
      <c r="M74" s="10" t="s">
        <v>193</v>
      </c>
      <c r="N74" s="10" t="s">
        <v>194</v>
      </c>
      <c r="O74" s="10" t="s">
        <v>195</v>
      </c>
      <c r="P74" s="10" t="s">
        <v>188</v>
      </c>
      <c r="Q74" s="10" t="s">
        <v>56</v>
      </c>
      <c r="R74" s="10" t="s">
        <v>57</v>
      </c>
      <c r="S74" s="10" t="s">
        <v>149</v>
      </c>
      <c r="T74" s="10" t="s">
        <v>59</v>
      </c>
      <c r="U74" s="10" t="s">
        <v>54</v>
      </c>
      <c r="V74" s="10" t="s">
        <v>60</v>
      </c>
      <c r="W74" s="10" t="s">
        <v>117</v>
      </c>
      <c r="X74" s="10" t="s">
        <v>75</v>
      </c>
      <c r="Y74" s="10" t="s">
        <v>189</v>
      </c>
      <c r="Z74" s="10" t="s">
        <v>77</v>
      </c>
      <c r="AA74" s="10"/>
      <c r="AB74" s="10"/>
      <c r="AC74" s="10"/>
      <c r="AD74" s="10"/>
      <c r="AE74" s="10"/>
      <c r="AF74" s="10"/>
      <c r="AG74" s="10"/>
      <c r="AH74" s="10"/>
    </row>
    <row r="75" spans="1:34" x14ac:dyDescent="0.4">
      <c r="A75" s="1" t="str">
        <f t="shared" si="2"/>
        <v>LJ802S-620</v>
      </c>
      <c r="B75" s="10" t="s">
        <v>46</v>
      </c>
      <c r="C75" s="10" t="s">
        <v>47</v>
      </c>
      <c r="D75" s="10" t="s">
        <v>47</v>
      </c>
      <c r="E75" s="10" t="s">
        <v>48</v>
      </c>
      <c r="F75" s="10"/>
      <c r="G75" s="10"/>
      <c r="H75" s="10" t="s">
        <v>185</v>
      </c>
      <c r="I75" s="10" t="s">
        <v>185</v>
      </c>
      <c r="J75" s="10" t="s">
        <v>186</v>
      </c>
      <c r="K75" s="10" t="s">
        <v>80</v>
      </c>
      <c r="L75" s="10" t="s">
        <v>80</v>
      </c>
      <c r="M75" s="10" t="s">
        <v>196</v>
      </c>
      <c r="N75" s="10" t="s">
        <v>197</v>
      </c>
      <c r="O75" s="10" t="s">
        <v>198</v>
      </c>
      <c r="P75" s="10" t="s">
        <v>188</v>
      </c>
      <c r="Q75" s="10" t="s">
        <v>56</v>
      </c>
      <c r="R75" s="10" t="s">
        <v>57</v>
      </c>
      <c r="S75" s="10" t="s">
        <v>149</v>
      </c>
      <c r="T75" s="10" t="s">
        <v>59</v>
      </c>
      <c r="U75" s="10" t="s">
        <v>54</v>
      </c>
      <c r="V75" s="10" t="s">
        <v>60</v>
      </c>
      <c r="W75" s="10" t="s">
        <v>117</v>
      </c>
      <c r="X75" s="10" t="s">
        <v>75</v>
      </c>
      <c r="Y75" s="10" t="s">
        <v>189</v>
      </c>
      <c r="Z75" s="10" t="s">
        <v>77</v>
      </c>
      <c r="AA75" s="10"/>
      <c r="AB75" s="10"/>
      <c r="AC75" s="10"/>
      <c r="AD75" s="10"/>
      <c r="AE75" s="10"/>
      <c r="AF75" s="10"/>
      <c r="AG75" s="10"/>
      <c r="AH75" s="10"/>
    </row>
    <row r="76" spans="1:34" x14ac:dyDescent="0.4">
      <c r="A76" s="1" t="str">
        <f t="shared" si="2"/>
        <v>LJ803S-001</v>
      </c>
      <c r="B76" s="10" t="s">
        <v>46</v>
      </c>
      <c r="C76" s="10" t="s">
        <v>47</v>
      </c>
      <c r="D76" s="10" t="s">
        <v>47</v>
      </c>
      <c r="E76" s="10" t="s">
        <v>48</v>
      </c>
      <c r="F76" s="10"/>
      <c r="G76" s="10"/>
      <c r="H76" s="10" t="s">
        <v>199</v>
      </c>
      <c r="I76" s="10" t="s">
        <v>199</v>
      </c>
      <c r="J76" s="10" t="s">
        <v>200</v>
      </c>
      <c r="K76" s="10" t="s">
        <v>80</v>
      </c>
      <c r="L76" s="10" t="s">
        <v>80</v>
      </c>
      <c r="M76" s="10" t="s">
        <v>72</v>
      </c>
      <c r="N76" s="10" t="s">
        <v>73</v>
      </c>
      <c r="O76" s="10" t="s">
        <v>201</v>
      </c>
      <c r="P76" s="10" t="s">
        <v>188</v>
      </c>
      <c r="Q76" s="10" t="s">
        <v>56</v>
      </c>
      <c r="R76" s="10" t="s">
        <v>57</v>
      </c>
      <c r="S76" s="10" t="s">
        <v>149</v>
      </c>
      <c r="T76" s="10" t="s">
        <v>59</v>
      </c>
      <c r="U76" s="10" t="s">
        <v>54</v>
      </c>
      <c r="V76" s="10" t="s">
        <v>60</v>
      </c>
      <c r="W76" s="10" t="s">
        <v>117</v>
      </c>
      <c r="X76" s="10" t="s">
        <v>62</v>
      </c>
      <c r="Y76" s="10" t="s">
        <v>202</v>
      </c>
      <c r="Z76" s="10" t="s">
        <v>77</v>
      </c>
      <c r="AA76" s="10"/>
      <c r="AB76" s="10"/>
      <c r="AC76" s="10"/>
      <c r="AD76" s="10"/>
      <c r="AE76" s="10"/>
      <c r="AF76" s="10"/>
      <c r="AG76" s="10"/>
      <c r="AH76" s="10"/>
    </row>
    <row r="77" spans="1:34" x14ac:dyDescent="0.4">
      <c r="A77" s="1" t="str">
        <f t="shared" si="2"/>
        <v>LJ803S-244</v>
      </c>
      <c r="B77" s="10" t="s">
        <v>46</v>
      </c>
      <c r="C77" s="10" t="s">
        <v>47</v>
      </c>
      <c r="D77" s="10" t="s">
        <v>47</v>
      </c>
      <c r="E77" s="10" t="s">
        <v>48</v>
      </c>
      <c r="F77" s="10"/>
      <c r="G77" s="10"/>
      <c r="H77" s="10" t="s">
        <v>199</v>
      </c>
      <c r="I77" s="10" t="s">
        <v>199</v>
      </c>
      <c r="J77" s="10" t="s">
        <v>200</v>
      </c>
      <c r="K77" s="10" t="s">
        <v>80</v>
      </c>
      <c r="L77" s="10" t="s">
        <v>80</v>
      </c>
      <c r="M77" s="10" t="s">
        <v>86</v>
      </c>
      <c r="N77" s="10" t="s">
        <v>87</v>
      </c>
      <c r="O77" s="10" t="s">
        <v>203</v>
      </c>
      <c r="P77" s="10" t="s">
        <v>188</v>
      </c>
      <c r="Q77" s="10" t="s">
        <v>56</v>
      </c>
      <c r="R77" s="10" t="s">
        <v>57</v>
      </c>
      <c r="S77" s="10" t="s">
        <v>149</v>
      </c>
      <c r="T77" s="10" t="s">
        <v>59</v>
      </c>
      <c r="U77" s="10" t="s">
        <v>54</v>
      </c>
      <c r="V77" s="10" t="s">
        <v>60</v>
      </c>
      <c r="W77" s="10" t="s">
        <v>117</v>
      </c>
      <c r="X77" s="10" t="s">
        <v>62</v>
      </c>
      <c r="Y77" s="10" t="s">
        <v>202</v>
      </c>
      <c r="Z77" s="10" t="s">
        <v>77</v>
      </c>
      <c r="AA77" s="10"/>
      <c r="AB77" s="10"/>
      <c r="AC77" s="10"/>
      <c r="AD77" s="10"/>
      <c r="AE77" s="10"/>
      <c r="AF77" s="10"/>
      <c r="AG77" s="10"/>
      <c r="AH77" s="10"/>
    </row>
    <row r="78" spans="1:34" x14ac:dyDescent="0.4">
      <c r="A78" s="1" t="str">
        <f t="shared" si="2"/>
        <v>LJ803S-430</v>
      </c>
      <c r="B78" s="10" t="s">
        <v>46</v>
      </c>
      <c r="C78" s="10" t="s">
        <v>47</v>
      </c>
      <c r="D78" s="10" t="s">
        <v>47</v>
      </c>
      <c r="E78" s="10" t="s">
        <v>48</v>
      </c>
      <c r="F78" s="10"/>
      <c r="G78" s="10"/>
      <c r="H78" s="10" t="s">
        <v>199</v>
      </c>
      <c r="I78" s="10" t="s">
        <v>199</v>
      </c>
      <c r="J78" s="10" t="s">
        <v>200</v>
      </c>
      <c r="K78" s="10" t="s">
        <v>80</v>
      </c>
      <c r="L78" s="10" t="s">
        <v>80</v>
      </c>
      <c r="M78" s="10" t="s">
        <v>204</v>
      </c>
      <c r="N78" s="10" t="s">
        <v>205</v>
      </c>
      <c r="O78" s="10" t="s">
        <v>206</v>
      </c>
      <c r="P78" s="10" t="s">
        <v>188</v>
      </c>
      <c r="Q78" s="10" t="s">
        <v>56</v>
      </c>
      <c r="R78" s="10" t="s">
        <v>57</v>
      </c>
      <c r="S78" s="10" t="s">
        <v>149</v>
      </c>
      <c r="T78" s="10" t="s">
        <v>59</v>
      </c>
      <c r="U78" s="10" t="s">
        <v>54</v>
      </c>
      <c r="V78" s="10" t="s">
        <v>60</v>
      </c>
      <c r="W78" s="10" t="s">
        <v>117</v>
      </c>
      <c r="X78" s="10" t="s">
        <v>62</v>
      </c>
      <c r="Y78" s="10" t="s">
        <v>202</v>
      </c>
      <c r="Z78" s="10" t="s">
        <v>77</v>
      </c>
      <c r="AA78" s="10"/>
      <c r="AB78" s="10"/>
      <c r="AC78" s="10"/>
      <c r="AD78" s="10"/>
      <c r="AE78" s="10"/>
      <c r="AF78" s="10"/>
      <c r="AG78" s="10"/>
      <c r="AH78" s="10"/>
    </row>
    <row r="79" spans="1:34" ht="86.7" customHeight="1" x14ac:dyDescent="0.4">
      <c r="A79" s="1" t="str">
        <f t="shared" si="2"/>
        <v>LJ803S-658</v>
      </c>
      <c r="B79" s="10" t="s">
        <v>46</v>
      </c>
      <c r="C79" s="10" t="s">
        <v>47</v>
      </c>
      <c r="D79" s="10" t="s">
        <v>47</v>
      </c>
      <c r="E79" s="10" t="s">
        <v>48</v>
      </c>
      <c r="F79" s="10"/>
      <c r="G79" s="10"/>
      <c r="H79" s="10" t="s">
        <v>199</v>
      </c>
      <c r="I79" s="10" t="s">
        <v>199</v>
      </c>
      <c r="J79" s="10" t="s">
        <v>200</v>
      </c>
      <c r="K79" s="10" t="s">
        <v>80</v>
      </c>
      <c r="L79" s="10" t="s">
        <v>80</v>
      </c>
      <c r="M79" s="10" t="s">
        <v>128</v>
      </c>
      <c r="N79" s="10" t="s">
        <v>129</v>
      </c>
      <c r="O79" s="10" t="s">
        <v>207</v>
      </c>
      <c r="P79" s="10" t="s">
        <v>188</v>
      </c>
      <c r="Q79" s="10" t="s">
        <v>56</v>
      </c>
      <c r="R79" s="10" t="s">
        <v>57</v>
      </c>
      <c r="S79" s="10" t="s">
        <v>149</v>
      </c>
      <c r="T79" s="10" t="s">
        <v>59</v>
      </c>
      <c r="U79" s="10" t="s">
        <v>54</v>
      </c>
      <c r="V79" s="10" t="s">
        <v>60</v>
      </c>
      <c r="W79" s="10" t="s">
        <v>117</v>
      </c>
      <c r="X79" s="10" t="s">
        <v>62</v>
      </c>
      <c r="Y79" s="10" t="s">
        <v>202</v>
      </c>
      <c r="Z79" s="10" t="s">
        <v>77</v>
      </c>
      <c r="AA79" s="10"/>
      <c r="AB79" s="10"/>
      <c r="AC79" s="10"/>
      <c r="AD79" s="10"/>
      <c r="AE79" s="10"/>
      <c r="AF79" s="10"/>
      <c r="AG79" s="10"/>
      <c r="AH79" s="10"/>
    </row>
    <row r="80" spans="1:34" x14ac:dyDescent="0.4">
      <c r="A80" s="1" t="str">
        <f t="shared" si="2"/>
        <v>LJ804S-001</v>
      </c>
      <c r="B80" s="10" t="s">
        <v>46</v>
      </c>
      <c r="C80" s="10" t="s">
        <v>47</v>
      </c>
      <c r="D80" s="10" t="s">
        <v>47</v>
      </c>
      <c r="E80" s="10" t="s">
        <v>48</v>
      </c>
      <c r="F80" s="10"/>
      <c r="G80" s="10"/>
      <c r="H80" s="10" t="s">
        <v>208</v>
      </c>
      <c r="I80" s="10" t="s">
        <v>208</v>
      </c>
      <c r="J80" s="10" t="s">
        <v>209</v>
      </c>
      <c r="K80" s="10" t="s">
        <v>80</v>
      </c>
      <c r="L80" s="10" t="s">
        <v>80</v>
      </c>
      <c r="M80" s="10" t="s">
        <v>72</v>
      </c>
      <c r="N80" s="10" t="s">
        <v>73</v>
      </c>
      <c r="O80" s="10" t="s">
        <v>147</v>
      </c>
      <c r="P80" s="10" t="s">
        <v>188</v>
      </c>
      <c r="Q80" s="10" t="s">
        <v>56</v>
      </c>
      <c r="R80" s="10" t="s">
        <v>57</v>
      </c>
      <c r="S80" s="10" t="s">
        <v>149</v>
      </c>
      <c r="T80" s="10" t="s">
        <v>59</v>
      </c>
      <c r="U80" s="10" t="s">
        <v>54</v>
      </c>
      <c r="V80" s="10" t="s">
        <v>60</v>
      </c>
      <c r="W80" s="10" t="s">
        <v>117</v>
      </c>
      <c r="X80" s="10" t="s">
        <v>62</v>
      </c>
      <c r="Y80" s="10" t="s">
        <v>174</v>
      </c>
      <c r="Z80" s="10" t="s">
        <v>77</v>
      </c>
      <c r="AA80" s="10"/>
      <c r="AB80" s="10"/>
      <c r="AC80" s="10"/>
      <c r="AD80" s="10"/>
      <c r="AE80" s="10"/>
      <c r="AF80" s="10"/>
      <c r="AG80" s="10"/>
      <c r="AH80" s="10"/>
    </row>
    <row r="81" spans="1:34" x14ac:dyDescent="0.4">
      <c r="A81" s="1" t="str">
        <f t="shared" si="2"/>
        <v>LJ804S-232</v>
      </c>
      <c r="B81" s="10" t="s">
        <v>46</v>
      </c>
      <c r="C81" s="10" t="s">
        <v>47</v>
      </c>
      <c r="D81" s="10" t="s">
        <v>47</v>
      </c>
      <c r="E81" s="10" t="s">
        <v>48</v>
      </c>
      <c r="F81" s="10"/>
      <c r="G81" s="10"/>
      <c r="H81" s="10" t="s">
        <v>208</v>
      </c>
      <c r="I81" s="10" t="s">
        <v>208</v>
      </c>
      <c r="J81" s="10" t="s">
        <v>209</v>
      </c>
      <c r="K81" s="10" t="s">
        <v>80</v>
      </c>
      <c r="L81" s="10" t="s">
        <v>80</v>
      </c>
      <c r="M81" s="10" t="s">
        <v>124</v>
      </c>
      <c r="N81" s="10" t="s">
        <v>125</v>
      </c>
      <c r="O81" s="10" t="s">
        <v>210</v>
      </c>
      <c r="P81" s="10" t="s">
        <v>188</v>
      </c>
      <c r="Q81" s="10" t="s">
        <v>56</v>
      </c>
      <c r="R81" s="10" t="s">
        <v>57</v>
      </c>
      <c r="S81" s="10" t="s">
        <v>149</v>
      </c>
      <c r="T81" s="10" t="s">
        <v>59</v>
      </c>
      <c r="U81" s="10" t="s">
        <v>54</v>
      </c>
      <c r="V81" s="10" t="s">
        <v>60</v>
      </c>
      <c r="W81" s="10" t="s">
        <v>117</v>
      </c>
      <c r="X81" s="10" t="s">
        <v>62</v>
      </c>
      <c r="Y81" s="10" t="s">
        <v>174</v>
      </c>
      <c r="Z81" s="10" t="s">
        <v>77</v>
      </c>
      <c r="AA81" s="10"/>
      <c r="AB81" s="10"/>
      <c r="AC81" s="10"/>
      <c r="AD81" s="10"/>
      <c r="AE81" s="10"/>
      <c r="AF81" s="10"/>
      <c r="AG81" s="10"/>
      <c r="AH81" s="10"/>
    </row>
    <row r="82" spans="1:34" x14ac:dyDescent="0.4">
      <c r="A82" s="1" t="str">
        <f t="shared" si="2"/>
        <v>LJ804S-240</v>
      </c>
      <c r="B82" s="10" t="s">
        <v>46</v>
      </c>
      <c r="C82" s="10" t="s">
        <v>47</v>
      </c>
      <c r="D82" s="10" t="s">
        <v>47</v>
      </c>
      <c r="E82" s="10" t="s">
        <v>48</v>
      </c>
      <c r="F82" s="10"/>
      <c r="G82" s="10"/>
      <c r="H82" s="10" t="s">
        <v>208</v>
      </c>
      <c r="I82" s="10" t="s">
        <v>208</v>
      </c>
      <c r="J82" s="10" t="s">
        <v>209</v>
      </c>
      <c r="K82" s="10" t="s">
        <v>80</v>
      </c>
      <c r="L82" s="10" t="s">
        <v>80</v>
      </c>
      <c r="M82" s="10" t="s">
        <v>126</v>
      </c>
      <c r="N82" s="10" t="s">
        <v>127</v>
      </c>
      <c r="O82" s="10" t="s">
        <v>203</v>
      </c>
      <c r="P82" s="10" t="s">
        <v>188</v>
      </c>
      <c r="Q82" s="10" t="s">
        <v>56</v>
      </c>
      <c r="R82" s="10" t="s">
        <v>57</v>
      </c>
      <c r="S82" s="10" t="s">
        <v>149</v>
      </c>
      <c r="T82" s="10" t="s">
        <v>59</v>
      </c>
      <c r="U82" s="10" t="s">
        <v>54</v>
      </c>
      <c r="V82" s="10" t="s">
        <v>60</v>
      </c>
      <c r="W82" s="10" t="s">
        <v>117</v>
      </c>
      <c r="X82" s="10" t="s">
        <v>62</v>
      </c>
      <c r="Y82" s="10" t="s">
        <v>174</v>
      </c>
      <c r="Z82" s="10" t="s">
        <v>77</v>
      </c>
      <c r="AA82" s="10"/>
      <c r="AB82" s="10"/>
      <c r="AC82" s="10"/>
      <c r="AD82" s="10"/>
      <c r="AE82" s="10"/>
      <c r="AF82" s="10"/>
      <c r="AG82" s="10"/>
      <c r="AH82" s="10"/>
    </row>
    <row r="83" spans="1:34" x14ac:dyDescent="0.4">
      <c r="A83" s="1" t="str">
        <f t="shared" si="2"/>
        <v>LJ804S-430</v>
      </c>
      <c r="B83" s="10" t="s">
        <v>46</v>
      </c>
      <c r="C83" s="10" t="s">
        <v>47</v>
      </c>
      <c r="D83" s="10" t="s">
        <v>47</v>
      </c>
      <c r="E83" s="10" t="s">
        <v>48</v>
      </c>
      <c r="F83" s="10"/>
      <c r="G83" s="10"/>
      <c r="H83" s="10" t="s">
        <v>208</v>
      </c>
      <c r="I83" s="10" t="s">
        <v>208</v>
      </c>
      <c r="J83" s="10" t="s">
        <v>209</v>
      </c>
      <c r="K83" s="10" t="s">
        <v>80</v>
      </c>
      <c r="L83" s="10" t="s">
        <v>80</v>
      </c>
      <c r="M83" s="10" t="s">
        <v>204</v>
      </c>
      <c r="N83" s="10" t="s">
        <v>205</v>
      </c>
      <c r="O83" s="10" t="s">
        <v>206</v>
      </c>
      <c r="P83" s="10" t="s">
        <v>188</v>
      </c>
      <c r="Q83" s="10" t="s">
        <v>56</v>
      </c>
      <c r="R83" s="10" t="s">
        <v>57</v>
      </c>
      <c r="S83" s="10" t="s">
        <v>149</v>
      </c>
      <c r="T83" s="10" t="s">
        <v>59</v>
      </c>
      <c r="U83" s="10" t="s">
        <v>54</v>
      </c>
      <c r="V83" s="10" t="s">
        <v>60</v>
      </c>
      <c r="W83" s="10" t="s">
        <v>117</v>
      </c>
      <c r="X83" s="10" t="s">
        <v>62</v>
      </c>
      <c r="Y83" s="10" t="s">
        <v>174</v>
      </c>
      <c r="Z83" s="10" t="s">
        <v>77</v>
      </c>
      <c r="AA83" s="10"/>
      <c r="AB83" s="10"/>
      <c r="AC83" s="10"/>
      <c r="AD83" s="10"/>
      <c r="AE83" s="10"/>
      <c r="AF83" s="10"/>
      <c r="AG83" s="10"/>
      <c r="AH83" s="10"/>
    </row>
    <row r="84" spans="1:34" x14ac:dyDescent="0.4">
      <c r="A84" s="1" t="str">
        <f t="shared" si="2"/>
        <v>LJ804S-658</v>
      </c>
      <c r="B84" s="10" t="s">
        <v>46</v>
      </c>
      <c r="C84" s="10" t="s">
        <v>47</v>
      </c>
      <c r="D84" s="10" t="s">
        <v>47</v>
      </c>
      <c r="E84" s="10" t="s">
        <v>48</v>
      </c>
      <c r="F84" s="10"/>
      <c r="G84" s="10"/>
      <c r="H84" s="10" t="s">
        <v>208</v>
      </c>
      <c r="I84" s="10" t="s">
        <v>208</v>
      </c>
      <c r="J84" s="10" t="s">
        <v>209</v>
      </c>
      <c r="K84" s="10" t="s">
        <v>80</v>
      </c>
      <c r="L84" s="10" t="s">
        <v>80</v>
      </c>
      <c r="M84" s="10" t="s">
        <v>128</v>
      </c>
      <c r="N84" s="10" t="s">
        <v>129</v>
      </c>
      <c r="O84" s="10" t="s">
        <v>207</v>
      </c>
      <c r="P84" s="10" t="s">
        <v>188</v>
      </c>
      <c r="Q84" s="10" t="s">
        <v>56</v>
      </c>
      <c r="R84" s="10" t="s">
        <v>57</v>
      </c>
      <c r="S84" s="10" t="s">
        <v>149</v>
      </c>
      <c r="T84" s="10" t="s">
        <v>59</v>
      </c>
      <c r="U84" s="10" t="s">
        <v>54</v>
      </c>
      <c r="V84" s="10" t="s">
        <v>60</v>
      </c>
      <c r="W84" s="10" t="s">
        <v>117</v>
      </c>
      <c r="X84" s="10" t="s">
        <v>62</v>
      </c>
      <c r="Y84" s="10" t="s">
        <v>174</v>
      </c>
      <c r="Z84" s="10" t="s">
        <v>77</v>
      </c>
      <c r="AA84" s="10"/>
      <c r="AB84" s="10"/>
      <c r="AC84" s="10"/>
      <c r="AD84" s="10"/>
      <c r="AE84" s="10"/>
      <c r="AF84" s="10"/>
      <c r="AG84" s="10"/>
      <c r="AH84" s="10"/>
    </row>
    <row r="85" spans="1:34" x14ac:dyDescent="0.4">
      <c r="A85" s="1" t="str">
        <f t="shared" si="2"/>
        <v>LJ805SR-001</v>
      </c>
      <c r="B85" s="10" t="s">
        <v>46</v>
      </c>
      <c r="C85" s="10" t="s">
        <v>47</v>
      </c>
      <c r="D85" s="10" t="s">
        <v>47</v>
      </c>
      <c r="E85" s="10" t="s">
        <v>48</v>
      </c>
      <c r="F85" s="10"/>
      <c r="G85" s="10"/>
      <c r="H85" s="10" t="s">
        <v>211</v>
      </c>
      <c r="I85" s="10" t="s">
        <v>211</v>
      </c>
      <c r="J85" s="10" t="s">
        <v>212</v>
      </c>
      <c r="K85" s="10" t="s">
        <v>80</v>
      </c>
      <c r="L85" s="10" t="s">
        <v>80</v>
      </c>
      <c r="M85" s="10" t="s">
        <v>72</v>
      </c>
      <c r="N85" s="10" t="s">
        <v>73</v>
      </c>
      <c r="O85" s="10" t="s">
        <v>147</v>
      </c>
      <c r="P85" s="10" t="s">
        <v>188</v>
      </c>
      <c r="Q85" s="10" t="s">
        <v>56</v>
      </c>
      <c r="R85" s="10" t="s">
        <v>57</v>
      </c>
      <c r="S85" s="10" t="s">
        <v>149</v>
      </c>
      <c r="T85" s="10" t="s">
        <v>59</v>
      </c>
      <c r="U85" s="10" t="s">
        <v>54</v>
      </c>
      <c r="V85" s="10" t="s">
        <v>60</v>
      </c>
      <c r="W85" s="10" t="s">
        <v>117</v>
      </c>
      <c r="X85" s="10" t="s">
        <v>62</v>
      </c>
      <c r="Y85" s="10" t="s">
        <v>213</v>
      </c>
      <c r="Z85" s="10" t="s">
        <v>77</v>
      </c>
      <c r="AA85" s="10"/>
      <c r="AB85" s="10"/>
      <c r="AC85" s="10"/>
      <c r="AD85" s="10"/>
      <c r="AE85" s="10"/>
      <c r="AF85" s="10"/>
      <c r="AG85" s="10"/>
      <c r="AH85" s="10"/>
    </row>
  </sheetData>
  <sortState xmlns:xlrd2="http://schemas.microsoft.com/office/spreadsheetml/2017/richdata2" ref="A2:AH85">
    <sortCondition ref="S1"/>
    <sortCondition ref="H1"/>
    <sortCondition ref="M1"/>
  </sortState>
  <dataConsolidate/>
  <pageMargins left="0.7" right="0.7" top="0.75" bottom="0.75" header="0.3" footer="0.3"/>
  <pageSetup paperSize="9" orientation="portrait" r:id="rId1"/>
  <headerFooter>
    <oddFooter>&amp;R_x000D_&amp;1#&amp;"Calibri"&amp;8&amp;K000000 VSP Vision Classification: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16D44-A6EE-44FD-98E5-9EA7FBF1AD92}">
  <sheetPr codeName="Foglio3"/>
  <dimension ref="A1:BU56"/>
  <sheetViews>
    <sheetView zoomScale="80" zoomScaleNormal="80" workbookViewId="0">
      <selection activeCell="D4" sqref="D4"/>
    </sheetView>
  </sheetViews>
  <sheetFormatPr defaultColWidth="8.69140625" defaultRowHeight="14.6" x14ac:dyDescent="0.4"/>
  <cols>
    <col min="1" max="1" width="27.69140625" style="64" customWidth="1"/>
    <col min="2" max="2" width="6.15234375" style="64" customWidth="1"/>
    <col min="3" max="3" width="14.3828125" style="64" customWidth="1"/>
    <col min="4" max="4" width="9.3046875" style="64" customWidth="1"/>
    <col min="5" max="5" width="25.69140625" style="64" customWidth="1"/>
    <col min="6" max="6" width="9.84375" style="64" bestFit="1" customWidth="1"/>
    <col min="7" max="7" width="13.53515625" style="64" customWidth="1"/>
    <col min="8" max="8" width="20.69140625" style="64" customWidth="1"/>
    <col min="9" max="9" width="19.84375" style="64" customWidth="1"/>
    <col min="10" max="10" width="15.84375" style="64" customWidth="1"/>
    <col min="11" max="11" width="28.69140625" style="64" customWidth="1"/>
    <col min="12" max="12" width="10.3046875" style="64" customWidth="1"/>
    <col min="13" max="13" width="34.69140625" style="64" customWidth="1"/>
    <col min="14" max="14" width="18.15234375" style="64" customWidth="1"/>
    <col min="15" max="15" width="20.69140625" style="64" customWidth="1"/>
    <col min="16" max="16" width="7.3828125" style="64" customWidth="1"/>
    <col min="17" max="17" width="7.53515625" style="64" customWidth="1"/>
    <col min="18" max="18" width="10.53515625" style="64" customWidth="1"/>
    <col min="19" max="19" width="7.84375" style="64" customWidth="1"/>
    <col min="20" max="20" width="28.84375" style="64" customWidth="1"/>
    <col min="21" max="21" width="11.84375" style="64" customWidth="1"/>
    <col min="22" max="22" width="9.3828125" style="64" customWidth="1"/>
    <col min="23" max="23" width="10.3046875" style="64" customWidth="1"/>
    <col min="24" max="24" width="19.15234375" style="64" customWidth="1"/>
    <col min="25" max="25" width="14.69140625" style="64" customWidth="1"/>
    <col min="26" max="26" width="17.3828125" style="70" customWidth="1"/>
    <col min="27" max="27" width="12.84375" style="70" customWidth="1"/>
    <col min="28" max="29" width="8.69140625" style="63"/>
    <col min="30" max="16384" width="8.69140625" style="64"/>
  </cols>
  <sheetData>
    <row r="1" spans="1:27" x14ac:dyDescent="0.4">
      <c r="A1" s="61" t="s">
        <v>214</v>
      </c>
      <c r="B1" s="61" t="s">
        <v>13</v>
      </c>
      <c r="C1" s="61" t="s">
        <v>215</v>
      </c>
      <c r="D1" s="61" t="s">
        <v>216</v>
      </c>
      <c r="E1" s="61" t="s">
        <v>217</v>
      </c>
      <c r="F1" s="61" t="s">
        <v>218</v>
      </c>
      <c r="G1" s="61" t="s">
        <v>219</v>
      </c>
      <c r="H1" s="61" t="s">
        <v>220</v>
      </c>
      <c r="I1" s="61" t="s">
        <v>221</v>
      </c>
      <c r="J1" s="61" t="s">
        <v>222</v>
      </c>
      <c r="K1" s="61" t="s">
        <v>223</v>
      </c>
      <c r="L1" s="61" t="s">
        <v>224</v>
      </c>
      <c r="M1" s="61" t="s">
        <v>225</v>
      </c>
      <c r="N1" s="61" t="s">
        <v>226</v>
      </c>
      <c r="O1" s="61" t="s">
        <v>227</v>
      </c>
      <c r="P1" s="61" t="s">
        <v>228</v>
      </c>
      <c r="Q1" s="61" t="s">
        <v>29</v>
      </c>
      <c r="R1" s="61" t="s">
        <v>229</v>
      </c>
      <c r="S1" s="61" t="s">
        <v>31</v>
      </c>
      <c r="T1" s="61" t="s">
        <v>32</v>
      </c>
      <c r="U1" s="61" t="s">
        <v>230</v>
      </c>
      <c r="V1" s="61" t="s">
        <v>36</v>
      </c>
      <c r="W1" s="61" t="s">
        <v>231</v>
      </c>
      <c r="X1" s="61" t="s">
        <v>232</v>
      </c>
      <c r="Y1" s="61" t="s">
        <v>233</v>
      </c>
      <c r="Z1" s="62" t="s">
        <v>234</v>
      </c>
      <c r="AA1" s="62" t="s">
        <v>235</v>
      </c>
    </row>
    <row r="2" spans="1:27" ht="23.25" customHeight="1" x14ac:dyDescent="0.4">
      <c r="A2" s="52"/>
      <c r="B2" s="71" t="s">
        <v>236</v>
      </c>
      <c r="C2" s="19" t="s">
        <v>237</v>
      </c>
      <c r="D2" s="19"/>
      <c r="E2" s="19"/>
      <c r="F2" s="19"/>
      <c r="G2" s="19" t="s">
        <v>238</v>
      </c>
      <c r="H2" s="19" t="s">
        <v>239</v>
      </c>
      <c r="I2" s="19" t="s">
        <v>240</v>
      </c>
      <c r="J2" s="19" t="s">
        <v>241</v>
      </c>
      <c r="K2" s="19" t="s">
        <v>242</v>
      </c>
      <c r="L2" s="19" t="s">
        <v>72</v>
      </c>
      <c r="M2" s="19" t="s">
        <v>162</v>
      </c>
      <c r="N2" s="19" t="s">
        <v>60</v>
      </c>
      <c r="O2" s="19" t="s">
        <v>95</v>
      </c>
      <c r="P2" s="19" t="s">
        <v>243</v>
      </c>
      <c r="Q2" s="19" t="s">
        <v>244</v>
      </c>
      <c r="R2" s="19" t="s">
        <v>58</v>
      </c>
      <c r="S2" s="19" t="s">
        <v>59</v>
      </c>
      <c r="T2" s="19" t="s">
        <v>245</v>
      </c>
      <c r="U2" s="19" t="s">
        <v>62</v>
      </c>
      <c r="V2" s="19" t="s">
        <v>246</v>
      </c>
      <c r="W2" s="19">
        <v>4</v>
      </c>
      <c r="X2" s="72">
        <v>82.5</v>
      </c>
      <c r="Y2" s="72">
        <f>X2*2.7</f>
        <v>222.75000000000003</v>
      </c>
      <c r="Z2" s="73">
        <v>112</v>
      </c>
      <c r="AA2" s="74">
        <f>Z2*2.7</f>
        <v>302.40000000000003</v>
      </c>
    </row>
    <row r="3" spans="1:27" ht="23.25" customHeight="1" x14ac:dyDescent="0.4">
      <c r="A3" s="52"/>
      <c r="B3" s="18" t="s">
        <v>236</v>
      </c>
      <c r="C3" s="52" t="s">
        <v>237</v>
      </c>
      <c r="D3" s="52"/>
      <c r="E3" s="52"/>
      <c r="F3" s="52"/>
      <c r="G3" s="52" t="s">
        <v>238</v>
      </c>
      <c r="H3" s="52" t="s">
        <v>239</v>
      </c>
      <c r="I3" s="52" t="s">
        <v>240</v>
      </c>
      <c r="J3" s="52" t="s">
        <v>241</v>
      </c>
      <c r="K3" s="52" t="s">
        <v>242</v>
      </c>
      <c r="L3" s="52" t="s">
        <v>247</v>
      </c>
      <c r="M3" s="52" t="s">
        <v>248</v>
      </c>
      <c r="N3" s="52" t="s">
        <v>60</v>
      </c>
      <c r="O3" s="52" t="s">
        <v>95</v>
      </c>
      <c r="P3" s="52" t="s">
        <v>243</v>
      </c>
      <c r="Q3" s="52" t="s">
        <v>244</v>
      </c>
      <c r="R3" s="52" t="s">
        <v>58</v>
      </c>
      <c r="S3" s="52" t="s">
        <v>59</v>
      </c>
      <c r="T3" s="52" t="s">
        <v>245</v>
      </c>
      <c r="U3" s="52" t="s">
        <v>62</v>
      </c>
      <c r="V3" s="52" t="s">
        <v>246</v>
      </c>
      <c r="W3" s="52">
        <v>4</v>
      </c>
      <c r="X3" s="54">
        <v>82.5</v>
      </c>
      <c r="Y3" s="54">
        <v>222.75000000000003</v>
      </c>
      <c r="Z3" s="33">
        <v>112</v>
      </c>
      <c r="AA3" s="75">
        <f t="shared" ref="AA3:AA40" si="0">Z3*2.7</f>
        <v>302.40000000000003</v>
      </c>
    </row>
    <row r="4" spans="1:27" ht="23.25" customHeight="1" x14ac:dyDescent="0.4">
      <c r="A4" s="52"/>
      <c r="B4" s="18" t="s">
        <v>236</v>
      </c>
      <c r="C4" s="52" t="s">
        <v>237</v>
      </c>
      <c r="D4" s="52"/>
      <c r="E4" s="52"/>
      <c r="F4" s="52"/>
      <c r="G4" s="52" t="s">
        <v>238</v>
      </c>
      <c r="H4" s="52" t="s">
        <v>239</v>
      </c>
      <c r="I4" s="52" t="s">
        <v>240</v>
      </c>
      <c r="J4" s="52" t="s">
        <v>241</v>
      </c>
      <c r="K4" s="52" t="s">
        <v>242</v>
      </c>
      <c r="L4" s="52" t="s">
        <v>249</v>
      </c>
      <c r="M4" s="52" t="s">
        <v>250</v>
      </c>
      <c r="N4" s="52" t="s">
        <v>60</v>
      </c>
      <c r="O4" s="52" t="s">
        <v>95</v>
      </c>
      <c r="P4" s="52" t="s">
        <v>243</v>
      </c>
      <c r="Q4" s="52" t="s">
        <v>244</v>
      </c>
      <c r="R4" s="52" t="s">
        <v>58</v>
      </c>
      <c r="S4" s="52" t="s">
        <v>59</v>
      </c>
      <c r="T4" s="52" t="s">
        <v>245</v>
      </c>
      <c r="U4" s="52" t="s">
        <v>62</v>
      </c>
      <c r="V4" s="52" t="s">
        <v>246</v>
      </c>
      <c r="W4" s="52">
        <v>4</v>
      </c>
      <c r="X4" s="54">
        <v>82.5</v>
      </c>
      <c r="Y4" s="54">
        <v>222.75000000000003</v>
      </c>
      <c r="Z4" s="33">
        <v>112</v>
      </c>
      <c r="AA4" s="75">
        <f t="shared" si="0"/>
        <v>302.40000000000003</v>
      </c>
    </row>
    <row r="5" spans="1:27" ht="23.25" customHeight="1" x14ac:dyDescent="0.4">
      <c r="A5" s="52"/>
      <c r="B5" s="76" t="s">
        <v>236</v>
      </c>
      <c r="C5" s="13" t="s">
        <v>237</v>
      </c>
      <c r="D5" s="13"/>
      <c r="E5" s="13"/>
      <c r="F5" s="13"/>
      <c r="G5" s="13" t="s">
        <v>238</v>
      </c>
      <c r="H5" s="13" t="s">
        <v>239</v>
      </c>
      <c r="I5" s="13" t="s">
        <v>240</v>
      </c>
      <c r="J5" s="13" t="s">
        <v>241</v>
      </c>
      <c r="K5" s="13" t="s">
        <v>242</v>
      </c>
      <c r="L5" s="13">
        <v>411</v>
      </c>
      <c r="M5" s="13" t="s">
        <v>251</v>
      </c>
      <c r="N5" s="13" t="s">
        <v>60</v>
      </c>
      <c r="O5" s="13" t="s">
        <v>95</v>
      </c>
      <c r="P5" s="13" t="s">
        <v>243</v>
      </c>
      <c r="Q5" s="13" t="s">
        <v>244</v>
      </c>
      <c r="R5" s="13" t="s">
        <v>58</v>
      </c>
      <c r="S5" s="13" t="s">
        <v>59</v>
      </c>
      <c r="T5" s="13" t="s">
        <v>245</v>
      </c>
      <c r="U5" s="13" t="s">
        <v>62</v>
      </c>
      <c r="V5" s="13" t="s">
        <v>246</v>
      </c>
      <c r="W5" s="13">
        <v>4</v>
      </c>
      <c r="X5" s="77">
        <v>82.5</v>
      </c>
      <c r="Y5" s="77">
        <v>222.75000000000003</v>
      </c>
      <c r="Z5" s="78">
        <v>112</v>
      </c>
      <c r="AA5" s="79">
        <f t="shared" si="0"/>
        <v>302.40000000000003</v>
      </c>
    </row>
    <row r="6" spans="1:27" ht="23.25" customHeight="1" x14ac:dyDescent="0.4">
      <c r="A6" s="52"/>
      <c r="B6" s="71" t="s">
        <v>236</v>
      </c>
      <c r="C6" s="19" t="s">
        <v>237</v>
      </c>
      <c r="D6" s="19"/>
      <c r="E6" s="19"/>
      <c r="F6" s="19"/>
      <c r="G6" s="19" t="s">
        <v>252</v>
      </c>
      <c r="H6" s="19" t="s">
        <v>239</v>
      </c>
      <c r="I6" s="19" t="s">
        <v>240</v>
      </c>
      <c r="J6" s="19" t="s">
        <v>253</v>
      </c>
      <c r="K6" s="19" t="s">
        <v>254</v>
      </c>
      <c r="L6" s="19" t="s">
        <v>255</v>
      </c>
      <c r="M6" s="19" t="s">
        <v>256</v>
      </c>
      <c r="N6" s="19" t="s">
        <v>60</v>
      </c>
      <c r="O6" s="19" t="s">
        <v>117</v>
      </c>
      <c r="P6" s="19" t="s">
        <v>243</v>
      </c>
      <c r="Q6" s="19" t="s">
        <v>244</v>
      </c>
      <c r="R6" s="19" t="s">
        <v>58</v>
      </c>
      <c r="S6" s="19" t="s">
        <v>59</v>
      </c>
      <c r="T6" s="19" t="s">
        <v>245</v>
      </c>
      <c r="U6" s="19" t="s">
        <v>62</v>
      </c>
      <c r="V6" s="19" t="s">
        <v>257</v>
      </c>
      <c r="W6" s="19">
        <v>4</v>
      </c>
      <c r="X6" s="72">
        <v>82.5</v>
      </c>
      <c r="Y6" s="72">
        <v>222.75000000000003</v>
      </c>
      <c r="Z6" s="73">
        <v>112</v>
      </c>
      <c r="AA6" s="74">
        <f t="shared" si="0"/>
        <v>302.40000000000003</v>
      </c>
    </row>
    <row r="7" spans="1:27" ht="23.25" customHeight="1" x14ac:dyDescent="0.4">
      <c r="A7" s="52"/>
      <c r="B7" s="18" t="s">
        <v>236</v>
      </c>
      <c r="C7" s="52" t="s">
        <v>237</v>
      </c>
      <c r="D7" s="52"/>
      <c r="E7" s="52"/>
      <c r="F7" s="52"/>
      <c r="G7" s="52" t="s">
        <v>252</v>
      </c>
      <c r="H7" s="52" t="s">
        <v>239</v>
      </c>
      <c r="I7" s="52" t="s">
        <v>240</v>
      </c>
      <c r="J7" s="52" t="s">
        <v>253</v>
      </c>
      <c r="K7" s="52" t="s">
        <v>254</v>
      </c>
      <c r="L7" s="52" t="s">
        <v>247</v>
      </c>
      <c r="M7" s="52" t="s">
        <v>258</v>
      </c>
      <c r="N7" s="52" t="s">
        <v>60</v>
      </c>
      <c r="O7" s="52" t="s">
        <v>117</v>
      </c>
      <c r="P7" s="52" t="s">
        <v>243</v>
      </c>
      <c r="Q7" s="52" t="s">
        <v>244</v>
      </c>
      <c r="R7" s="52" t="s">
        <v>58</v>
      </c>
      <c r="S7" s="52" t="s">
        <v>59</v>
      </c>
      <c r="T7" s="52" t="s">
        <v>245</v>
      </c>
      <c r="U7" s="52" t="s">
        <v>62</v>
      </c>
      <c r="V7" s="52" t="s">
        <v>257</v>
      </c>
      <c r="W7" s="52">
        <v>4</v>
      </c>
      <c r="X7" s="54">
        <v>82.5</v>
      </c>
      <c r="Y7" s="54">
        <v>222.75000000000003</v>
      </c>
      <c r="Z7" s="33">
        <v>112</v>
      </c>
      <c r="AA7" s="75">
        <f t="shared" si="0"/>
        <v>302.40000000000003</v>
      </c>
    </row>
    <row r="8" spans="1:27" ht="23.25" customHeight="1" x14ac:dyDescent="0.4">
      <c r="A8" s="52"/>
      <c r="B8" s="18" t="s">
        <v>236</v>
      </c>
      <c r="C8" s="52" t="s">
        <v>237</v>
      </c>
      <c r="D8" s="52"/>
      <c r="E8" s="52"/>
      <c r="F8" s="52"/>
      <c r="G8" s="52" t="s">
        <v>252</v>
      </c>
      <c r="H8" s="52" t="s">
        <v>239</v>
      </c>
      <c r="I8" s="52" t="s">
        <v>240</v>
      </c>
      <c r="J8" s="52" t="s">
        <v>253</v>
      </c>
      <c r="K8" s="52" t="s">
        <v>254</v>
      </c>
      <c r="L8" s="52" t="s">
        <v>249</v>
      </c>
      <c r="M8" s="52" t="s">
        <v>259</v>
      </c>
      <c r="N8" s="52" t="s">
        <v>60</v>
      </c>
      <c r="O8" s="52" t="s">
        <v>117</v>
      </c>
      <c r="P8" s="52" t="s">
        <v>243</v>
      </c>
      <c r="Q8" s="52" t="s">
        <v>244</v>
      </c>
      <c r="R8" s="52" t="s">
        <v>58</v>
      </c>
      <c r="S8" s="52" t="s">
        <v>59</v>
      </c>
      <c r="T8" s="52" t="s">
        <v>245</v>
      </c>
      <c r="U8" s="52" t="s">
        <v>62</v>
      </c>
      <c r="V8" s="52" t="s">
        <v>257</v>
      </c>
      <c r="W8" s="52">
        <v>4</v>
      </c>
      <c r="X8" s="54">
        <v>82.5</v>
      </c>
      <c r="Y8" s="54">
        <v>222.75000000000003</v>
      </c>
      <c r="Z8" s="33">
        <v>112</v>
      </c>
      <c r="AA8" s="75">
        <f t="shared" si="0"/>
        <v>302.40000000000003</v>
      </c>
    </row>
    <row r="9" spans="1:27" ht="23.25" customHeight="1" x14ac:dyDescent="0.4">
      <c r="A9" s="52"/>
      <c r="B9" s="76" t="s">
        <v>236</v>
      </c>
      <c r="C9" s="13" t="s">
        <v>237</v>
      </c>
      <c r="D9" s="13"/>
      <c r="E9" s="13"/>
      <c r="F9" s="13"/>
      <c r="G9" s="13" t="s">
        <v>252</v>
      </c>
      <c r="H9" s="13" t="s">
        <v>239</v>
      </c>
      <c r="I9" s="13" t="s">
        <v>240</v>
      </c>
      <c r="J9" s="13" t="s">
        <v>253</v>
      </c>
      <c r="K9" s="13" t="s">
        <v>254</v>
      </c>
      <c r="L9" s="13" t="s">
        <v>260</v>
      </c>
      <c r="M9" s="13" t="s">
        <v>261</v>
      </c>
      <c r="N9" s="13" t="s">
        <v>60</v>
      </c>
      <c r="O9" s="13" t="s">
        <v>117</v>
      </c>
      <c r="P9" s="13" t="s">
        <v>243</v>
      </c>
      <c r="Q9" s="13" t="s">
        <v>244</v>
      </c>
      <c r="R9" s="13" t="s">
        <v>58</v>
      </c>
      <c r="S9" s="13" t="s">
        <v>59</v>
      </c>
      <c r="T9" s="13" t="s">
        <v>245</v>
      </c>
      <c r="U9" s="13" t="s">
        <v>62</v>
      </c>
      <c r="V9" s="13" t="s">
        <v>257</v>
      </c>
      <c r="W9" s="13">
        <v>4</v>
      </c>
      <c r="X9" s="77">
        <v>82.5</v>
      </c>
      <c r="Y9" s="77">
        <v>222.75000000000003</v>
      </c>
      <c r="Z9" s="78">
        <v>112</v>
      </c>
      <c r="AA9" s="79">
        <f t="shared" si="0"/>
        <v>302.40000000000003</v>
      </c>
    </row>
    <row r="10" spans="1:27" ht="23.25" customHeight="1" x14ac:dyDescent="0.4">
      <c r="A10" s="52"/>
      <c r="B10" s="71" t="s">
        <v>236</v>
      </c>
      <c r="C10" s="19" t="s">
        <v>237</v>
      </c>
      <c r="D10" s="19"/>
      <c r="E10" s="19" t="s">
        <v>262</v>
      </c>
      <c r="F10" s="19"/>
      <c r="G10" s="19" t="s">
        <v>263</v>
      </c>
      <c r="H10" s="19" t="s">
        <v>264</v>
      </c>
      <c r="I10" s="19" t="s">
        <v>264</v>
      </c>
      <c r="J10" s="19" t="s">
        <v>265</v>
      </c>
      <c r="K10" s="19" t="s">
        <v>266</v>
      </c>
      <c r="L10" s="19" t="s">
        <v>267</v>
      </c>
      <c r="M10" s="19" t="s">
        <v>268</v>
      </c>
      <c r="N10" s="19" t="s">
        <v>60</v>
      </c>
      <c r="O10" s="19" t="s">
        <v>117</v>
      </c>
      <c r="P10" s="19" t="s">
        <v>243</v>
      </c>
      <c r="Q10" s="19" t="s">
        <v>57</v>
      </c>
      <c r="R10" s="19" t="s">
        <v>58</v>
      </c>
      <c r="S10" s="19" t="s">
        <v>59</v>
      </c>
      <c r="T10" s="19" t="s">
        <v>269</v>
      </c>
      <c r="U10" s="19" t="s">
        <v>62</v>
      </c>
      <c r="V10" s="19" t="s">
        <v>270</v>
      </c>
      <c r="W10" s="19">
        <v>4</v>
      </c>
      <c r="X10" s="72">
        <v>67.5</v>
      </c>
      <c r="Y10" s="72">
        <f>X10*2.7</f>
        <v>182.25</v>
      </c>
      <c r="Z10" s="73">
        <v>91.5</v>
      </c>
      <c r="AA10" s="74">
        <f t="shared" si="0"/>
        <v>247.05</v>
      </c>
    </row>
    <row r="11" spans="1:27" ht="23.25" customHeight="1" x14ac:dyDescent="0.4">
      <c r="A11" s="52"/>
      <c r="B11" s="18" t="s">
        <v>236</v>
      </c>
      <c r="C11" s="52" t="s">
        <v>237</v>
      </c>
      <c r="D11" s="52"/>
      <c r="E11" s="52" t="s">
        <v>262</v>
      </c>
      <c r="F11" s="52"/>
      <c r="G11" s="52" t="s">
        <v>263</v>
      </c>
      <c r="H11" s="52" t="s">
        <v>264</v>
      </c>
      <c r="I11" s="52" t="s">
        <v>264</v>
      </c>
      <c r="J11" s="52" t="s">
        <v>265</v>
      </c>
      <c r="K11" s="52" t="s">
        <v>266</v>
      </c>
      <c r="L11" s="52" t="s">
        <v>271</v>
      </c>
      <c r="M11" s="52" t="s">
        <v>272</v>
      </c>
      <c r="N11" s="52" t="s">
        <v>60</v>
      </c>
      <c r="O11" s="52" t="s">
        <v>117</v>
      </c>
      <c r="P11" s="52" t="s">
        <v>243</v>
      </c>
      <c r="Q11" s="52" t="s">
        <v>57</v>
      </c>
      <c r="R11" s="52" t="s">
        <v>58</v>
      </c>
      <c r="S11" s="52" t="s">
        <v>59</v>
      </c>
      <c r="T11" s="52" t="s">
        <v>269</v>
      </c>
      <c r="U11" s="52" t="s">
        <v>62</v>
      </c>
      <c r="V11" s="52" t="s">
        <v>270</v>
      </c>
      <c r="W11" s="52">
        <v>4</v>
      </c>
      <c r="X11" s="54">
        <v>67.5</v>
      </c>
      <c r="Y11" s="54">
        <f t="shared" ref="Y11:Y13" si="1">X11*2.7</f>
        <v>182.25</v>
      </c>
      <c r="Z11" s="33">
        <v>91.5</v>
      </c>
      <c r="AA11" s="75">
        <f t="shared" si="0"/>
        <v>247.05</v>
      </c>
    </row>
    <row r="12" spans="1:27" ht="23.25" customHeight="1" x14ac:dyDescent="0.4">
      <c r="A12" s="52"/>
      <c r="B12" s="18" t="s">
        <v>236</v>
      </c>
      <c r="C12" s="52" t="s">
        <v>237</v>
      </c>
      <c r="D12" s="52"/>
      <c r="E12" s="52" t="s">
        <v>262</v>
      </c>
      <c r="F12" s="52"/>
      <c r="G12" s="52" t="s">
        <v>263</v>
      </c>
      <c r="H12" s="52" t="s">
        <v>264</v>
      </c>
      <c r="I12" s="52" t="s">
        <v>264</v>
      </c>
      <c r="J12" s="52" t="s">
        <v>265</v>
      </c>
      <c r="K12" s="52" t="s">
        <v>266</v>
      </c>
      <c r="L12" s="52">
        <v>277</v>
      </c>
      <c r="M12" s="52" t="s">
        <v>273</v>
      </c>
      <c r="N12" s="52" t="s">
        <v>60</v>
      </c>
      <c r="O12" s="52" t="s">
        <v>117</v>
      </c>
      <c r="P12" s="52" t="s">
        <v>243</v>
      </c>
      <c r="Q12" s="52" t="s">
        <v>57</v>
      </c>
      <c r="R12" s="52" t="s">
        <v>58</v>
      </c>
      <c r="S12" s="52" t="s">
        <v>59</v>
      </c>
      <c r="T12" s="52" t="s">
        <v>269</v>
      </c>
      <c r="U12" s="52" t="s">
        <v>62</v>
      </c>
      <c r="V12" s="52" t="s">
        <v>270</v>
      </c>
      <c r="W12" s="52">
        <v>4</v>
      </c>
      <c r="X12" s="54">
        <v>67.5</v>
      </c>
      <c r="Y12" s="54">
        <f t="shared" si="1"/>
        <v>182.25</v>
      </c>
      <c r="Z12" s="33">
        <v>91.5</v>
      </c>
      <c r="AA12" s="75">
        <f t="shared" si="0"/>
        <v>247.05</v>
      </c>
    </row>
    <row r="13" spans="1:27" ht="23.25" customHeight="1" x14ac:dyDescent="0.4">
      <c r="A13" s="52"/>
      <c r="B13" s="76" t="s">
        <v>236</v>
      </c>
      <c r="C13" s="13" t="s">
        <v>237</v>
      </c>
      <c r="D13" s="13"/>
      <c r="E13" s="13" t="s">
        <v>262</v>
      </c>
      <c r="F13" s="13" t="s">
        <v>274</v>
      </c>
      <c r="G13" s="13" t="s">
        <v>263</v>
      </c>
      <c r="H13" s="13" t="s">
        <v>264</v>
      </c>
      <c r="I13" s="13" t="s">
        <v>264</v>
      </c>
      <c r="J13" s="13" t="s">
        <v>265</v>
      </c>
      <c r="K13" s="13" t="s">
        <v>266</v>
      </c>
      <c r="L13" s="13">
        <v>407</v>
      </c>
      <c r="M13" s="13" t="s">
        <v>275</v>
      </c>
      <c r="N13" s="13" t="s">
        <v>60</v>
      </c>
      <c r="O13" s="13" t="s">
        <v>117</v>
      </c>
      <c r="P13" s="13" t="s">
        <v>243</v>
      </c>
      <c r="Q13" s="13" t="s">
        <v>57</v>
      </c>
      <c r="R13" s="13" t="s">
        <v>58</v>
      </c>
      <c r="S13" s="13" t="s">
        <v>59</v>
      </c>
      <c r="T13" s="13" t="s">
        <v>269</v>
      </c>
      <c r="U13" s="13" t="s">
        <v>62</v>
      </c>
      <c r="V13" s="13" t="s">
        <v>270</v>
      </c>
      <c r="W13" s="13">
        <v>4</v>
      </c>
      <c r="X13" s="77">
        <v>67.5</v>
      </c>
      <c r="Y13" s="77">
        <f t="shared" si="1"/>
        <v>182.25</v>
      </c>
      <c r="Z13" s="78">
        <v>91.5</v>
      </c>
      <c r="AA13" s="79">
        <f t="shared" si="0"/>
        <v>247.05</v>
      </c>
    </row>
    <row r="14" spans="1:27" ht="23.25" customHeight="1" x14ac:dyDescent="0.4">
      <c r="A14" s="52"/>
      <c r="B14" s="71" t="s">
        <v>236</v>
      </c>
      <c r="C14" s="19" t="s">
        <v>237</v>
      </c>
      <c r="D14" s="19"/>
      <c r="E14" s="19" t="s">
        <v>276</v>
      </c>
      <c r="F14" s="19"/>
      <c r="G14" s="19" t="s">
        <v>277</v>
      </c>
      <c r="H14" s="19" t="s">
        <v>278</v>
      </c>
      <c r="I14" s="19" t="s">
        <v>278</v>
      </c>
      <c r="J14" s="19" t="s">
        <v>279</v>
      </c>
      <c r="K14" s="19" t="s">
        <v>280</v>
      </c>
      <c r="L14" s="19" t="s">
        <v>72</v>
      </c>
      <c r="M14" s="19" t="s">
        <v>73</v>
      </c>
      <c r="N14" s="19" t="s">
        <v>60</v>
      </c>
      <c r="O14" s="19" t="s">
        <v>117</v>
      </c>
      <c r="P14" s="19" t="s">
        <v>243</v>
      </c>
      <c r="Q14" s="19" t="s">
        <v>244</v>
      </c>
      <c r="R14" s="19" t="s">
        <v>58</v>
      </c>
      <c r="S14" s="19" t="s">
        <v>59</v>
      </c>
      <c r="T14" s="19" t="s">
        <v>281</v>
      </c>
      <c r="U14" s="19" t="s">
        <v>62</v>
      </c>
      <c r="V14" s="19" t="s">
        <v>282</v>
      </c>
      <c r="W14" s="19">
        <v>4</v>
      </c>
      <c r="X14" s="80">
        <v>59.5</v>
      </c>
      <c r="Y14" s="80">
        <f>X14*2.7</f>
        <v>160.65</v>
      </c>
      <c r="Z14" s="73">
        <v>81</v>
      </c>
      <c r="AA14" s="74">
        <f t="shared" si="0"/>
        <v>218.70000000000002</v>
      </c>
    </row>
    <row r="15" spans="1:27" ht="23.25" customHeight="1" x14ac:dyDescent="0.4">
      <c r="A15" s="52"/>
      <c r="B15" s="18" t="s">
        <v>236</v>
      </c>
      <c r="C15" s="52" t="s">
        <v>237</v>
      </c>
      <c r="D15" s="52"/>
      <c r="E15" s="52" t="s">
        <v>276</v>
      </c>
      <c r="F15" s="52"/>
      <c r="G15" s="52" t="s">
        <v>277</v>
      </c>
      <c r="H15" s="52" t="s">
        <v>278</v>
      </c>
      <c r="I15" s="52" t="s">
        <v>278</v>
      </c>
      <c r="J15" s="52" t="s">
        <v>279</v>
      </c>
      <c r="K15" s="52" t="s">
        <v>280</v>
      </c>
      <c r="L15" s="53" t="s">
        <v>283</v>
      </c>
      <c r="M15" s="52" t="s">
        <v>284</v>
      </c>
      <c r="N15" s="52" t="s">
        <v>60</v>
      </c>
      <c r="O15" s="52" t="s">
        <v>117</v>
      </c>
      <c r="P15" s="52" t="s">
        <v>243</v>
      </c>
      <c r="Q15" s="52" t="s">
        <v>244</v>
      </c>
      <c r="R15" s="52" t="s">
        <v>58</v>
      </c>
      <c r="S15" s="52" t="s">
        <v>59</v>
      </c>
      <c r="T15" s="52" t="s">
        <v>281</v>
      </c>
      <c r="U15" s="52" t="s">
        <v>62</v>
      </c>
      <c r="V15" s="52" t="s">
        <v>282</v>
      </c>
      <c r="W15" s="52">
        <v>4</v>
      </c>
      <c r="X15" s="42">
        <v>59.5</v>
      </c>
      <c r="Y15" s="42">
        <v>160.65</v>
      </c>
      <c r="Z15" s="33">
        <v>81</v>
      </c>
      <c r="AA15" s="75">
        <f t="shared" si="0"/>
        <v>218.70000000000002</v>
      </c>
    </row>
    <row r="16" spans="1:27" ht="23.25" customHeight="1" x14ac:dyDescent="0.4">
      <c r="A16" s="52"/>
      <c r="B16" s="18" t="s">
        <v>236</v>
      </c>
      <c r="C16" s="52" t="s">
        <v>237</v>
      </c>
      <c r="D16" s="52"/>
      <c r="E16" s="52" t="s">
        <v>276</v>
      </c>
      <c r="F16" s="52"/>
      <c r="G16" s="52" t="s">
        <v>277</v>
      </c>
      <c r="H16" s="52" t="s">
        <v>278</v>
      </c>
      <c r="I16" s="52" t="s">
        <v>278</v>
      </c>
      <c r="J16" s="52" t="s">
        <v>279</v>
      </c>
      <c r="K16" s="52" t="s">
        <v>280</v>
      </c>
      <c r="L16" s="52">
        <v>301</v>
      </c>
      <c r="M16" s="52" t="s">
        <v>285</v>
      </c>
      <c r="N16" s="52" t="s">
        <v>60</v>
      </c>
      <c r="O16" s="52" t="s">
        <v>117</v>
      </c>
      <c r="P16" s="52" t="s">
        <v>243</v>
      </c>
      <c r="Q16" s="52" t="s">
        <v>244</v>
      </c>
      <c r="R16" s="52" t="s">
        <v>58</v>
      </c>
      <c r="S16" s="52" t="s">
        <v>59</v>
      </c>
      <c r="T16" s="52" t="s">
        <v>281</v>
      </c>
      <c r="U16" s="52" t="s">
        <v>62</v>
      </c>
      <c r="V16" s="52" t="s">
        <v>282</v>
      </c>
      <c r="W16" s="52">
        <v>4</v>
      </c>
      <c r="X16" s="42">
        <v>59.5</v>
      </c>
      <c r="Y16" s="42">
        <v>160.65</v>
      </c>
      <c r="Z16" s="33">
        <v>81</v>
      </c>
      <c r="AA16" s="75">
        <f t="shared" si="0"/>
        <v>218.70000000000002</v>
      </c>
    </row>
    <row r="17" spans="1:27" ht="23.25" customHeight="1" x14ac:dyDescent="0.4">
      <c r="A17" s="52"/>
      <c r="B17" s="76" t="s">
        <v>236</v>
      </c>
      <c r="C17" s="13" t="s">
        <v>237</v>
      </c>
      <c r="D17" s="13"/>
      <c r="E17" s="13" t="s">
        <v>276</v>
      </c>
      <c r="F17" s="13"/>
      <c r="G17" s="13" t="s">
        <v>277</v>
      </c>
      <c r="H17" s="13" t="s">
        <v>278</v>
      </c>
      <c r="I17" s="13" t="s">
        <v>278</v>
      </c>
      <c r="J17" s="13" t="s">
        <v>279</v>
      </c>
      <c r="K17" s="13" t="s">
        <v>280</v>
      </c>
      <c r="L17" s="13">
        <v>412</v>
      </c>
      <c r="M17" s="13" t="s">
        <v>286</v>
      </c>
      <c r="N17" s="13" t="s">
        <v>60</v>
      </c>
      <c r="O17" s="13" t="s">
        <v>117</v>
      </c>
      <c r="P17" s="13" t="s">
        <v>243</v>
      </c>
      <c r="Q17" s="13" t="s">
        <v>244</v>
      </c>
      <c r="R17" s="13" t="s">
        <v>58</v>
      </c>
      <c r="S17" s="13" t="s">
        <v>59</v>
      </c>
      <c r="T17" s="13" t="s">
        <v>281</v>
      </c>
      <c r="U17" s="13" t="s">
        <v>62</v>
      </c>
      <c r="V17" s="13" t="s">
        <v>282</v>
      </c>
      <c r="W17" s="13">
        <v>4</v>
      </c>
      <c r="X17" s="81">
        <v>59.5</v>
      </c>
      <c r="Y17" s="81">
        <v>160.65</v>
      </c>
      <c r="Z17" s="78">
        <v>81</v>
      </c>
      <c r="AA17" s="79">
        <f t="shared" si="0"/>
        <v>218.70000000000002</v>
      </c>
    </row>
    <row r="18" spans="1:27" ht="23.25" customHeight="1" x14ac:dyDescent="0.4">
      <c r="A18" s="52"/>
      <c r="B18" s="71" t="s">
        <v>236</v>
      </c>
      <c r="C18" s="19" t="s">
        <v>237</v>
      </c>
      <c r="D18" s="19"/>
      <c r="E18" s="19" t="s">
        <v>276</v>
      </c>
      <c r="F18" s="19"/>
      <c r="G18" s="19" t="s">
        <v>287</v>
      </c>
      <c r="H18" s="19" t="s">
        <v>278</v>
      </c>
      <c r="I18" s="19" t="s">
        <v>278</v>
      </c>
      <c r="J18" s="19" t="s">
        <v>288</v>
      </c>
      <c r="K18" s="19" t="s">
        <v>289</v>
      </c>
      <c r="L18" s="19" t="s">
        <v>72</v>
      </c>
      <c r="M18" s="19" t="s">
        <v>73</v>
      </c>
      <c r="N18" s="19" t="s">
        <v>60</v>
      </c>
      <c r="O18" s="19" t="s">
        <v>117</v>
      </c>
      <c r="P18" s="19" t="s">
        <v>243</v>
      </c>
      <c r="Q18" s="19" t="s">
        <v>244</v>
      </c>
      <c r="R18" s="19" t="s">
        <v>58</v>
      </c>
      <c r="S18" s="19" t="s">
        <v>59</v>
      </c>
      <c r="T18" s="19" t="s">
        <v>281</v>
      </c>
      <c r="U18" s="19" t="s">
        <v>62</v>
      </c>
      <c r="V18" s="19" t="s">
        <v>290</v>
      </c>
      <c r="W18" s="19">
        <v>4</v>
      </c>
      <c r="X18" s="80">
        <v>59.5</v>
      </c>
      <c r="Y18" s="80">
        <v>160.65</v>
      </c>
      <c r="Z18" s="73">
        <v>81</v>
      </c>
      <c r="AA18" s="74">
        <f t="shared" si="0"/>
        <v>218.70000000000002</v>
      </c>
    </row>
    <row r="19" spans="1:27" ht="23.25" customHeight="1" x14ac:dyDescent="0.4">
      <c r="A19" s="52"/>
      <c r="B19" s="18" t="s">
        <v>236</v>
      </c>
      <c r="C19" s="52" t="s">
        <v>237</v>
      </c>
      <c r="D19" s="52"/>
      <c r="E19" s="52" t="s">
        <v>276</v>
      </c>
      <c r="F19" s="52"/>
      <c r="G19" s="52" t="s">
        <v>287</v>
      </c>
      <c r="H19" s="52" t="s">
        <v>278</v>
      </c>
      <c r="I19" s="52" t="s">
        <v>278</v>
      </c>
      <c r="J19" s="52" t="s">
        <v>288</v>
      </c>
      <c r="K19" s="52" t="s">
        <v>289</v>
      </c>
      <c r="L19" s="53" t="s">
        <v>283</v>
      </c>
      <c r="M19" s="52" t="s">
        <v>284</v>
      </c>
      <c r="N19" s="52" t="s">
        <v>60</v>
      </c>
      <c r="O19" s="52" t="s">
        <v>117</v>
      </c>
      <c r="P19" s="52" t="s">
        <v>243</v>
      </c>
      <c r="Q19" s="52" t="s">
        <v>244</v>
      </c>
      <c r="R19" s="52" t="s">
        <v>58</v>
      </c>
      <c r="S19" s="52" t="s">
        <v>59</v>
      </c>
      <c r="T19" s="52" t="s">
        <v>281</v>
      </c>
      <c r="U19" s="52" t="s">
        <v>62</v>
      </c>
      <c r="V19" s="52" t="s">
        <v>290</v>
      </c>
      <c r="W19" s="52">
        <v>4</v>
      </c>
      <c r="X19" s="42">
        <v>59.5</v>
      </c>
      <c r="Y19" s="42">
        <v>160.65</v>
      </c>
      <c r="Z19" s="33">
        <v>81</v>
      </c>
      <c r="AA19" s="75">
        <f t="shared" si="0"/>
        <v>218.70000000000002</v>
      </c>
    </row>
    <row r="20" spans="1:27" ht="23.25" customHeight="1" x14ac:dyDescent="0.4">
      <c r="A20" s="52"/>
      <c r="B20" s="18" t="s">
        <v>236</v>
      </c>
      <c r="C20" s="52" t="s">
        <v>237</v>
      </c>
      <c r="D20" s="52"/>
      <c r="E20" s="52" t="s">
        <v>276</v>
      </c>
      <c r="F20" s="52"/>
      <c r="G20" s="52" t="s">
        <v>287</v>
      </c>
      <c r="H20" s="52" t="s">
        <v>278</v>
      </c>
      <c r="I20" s="52" t="s">
        <v>278</v>
      </c>
      <c r="J20" s="52" t="s">
        <v>288</v>
      </c>
      <c r="K20" s="52" t="s">
        <v>289</v>
      </c>
      <c r="L20" s="52">
        <v>411</v>
      </c>
      <c r="M20" s="52" t="s">
        <v>291</v>
      </c>
      <c r="N20" s="52" t="s">
        <v>60</v>
      </c>
      <c r="O20" s="52" t="s">
        <v>117</v>
      </c>
      <c r="P20" s="52" t="s">
        <v>243</v>
      </c>
      <c r="Q20" s="52" t="s">
        <v>244</v>
      </c>
      <c r="R20" s="52" t="s">
        <v>58</v>
      </c>
      <c r="S20" s="52" t="s">
        <v>59</v>
      </c>
      <c r="T20" s="52" t="s">
        <v>281</v>
      </c>
      <c r="U20" s="52" t="s">
        <v>62</v>
      </c>
      <c r="V20" s="52" t="s">
        <v>290</v>
      </c>
      <c r="W20" s="52">
        <v>4</v>
      </c>
      <c r="X20" s="42">
        <v>59.5</v>
      </c>
      <c r="Y20" s="42">
        <v>160.65</v>
      </c>
      <c r="Z20" s="33">
        <v>81</v>
      </c>
      <c r="AA20" s="75">
        <f t="shared" si="0"/>
        <v>218.70000000000002</v>
      </c>
    </row>
    <row r="21" spans="1:27" ht="23.25" customHeight="1" x14ac:dyDescent="0.4">
      <c r="A21" s="52"/>
      <c r="B21" s="76" t="s">
        <v>236</v>
      </c>
      <c r="C21" s="13" t="s">
        <v>237</v>
      </c>
      <c r="D21" s="13"/>
      <c r="E21" s="13" t="s">
        <v>276</v>
      </c>
      <c r="F21" s="13"/>
      <c r="G21" s="13" t="s">
        <v>287</v>
      </c>
      <c r="H21" s="13" t="s">
        <v>278</v>
      </c>
      <c r="I21" s="13" t="s">
        <v>278</v>
      </c>
      <c r="J21" s="13" t="s">
        <v>288</v>
      </c>
      <c r="K21" s="13" t="s">
        <v>289</v>
      </c>
      <c r="L21" s="13">
        <v>903</v>
      </c>
      <c r="M21" s="13" t="s">
        <v>292</v>
      </c>
      <c r="N21" s="13" t="s">
        <v>60</v>
      </c>
      <c r="O21" s="13" t="s">
        <v>117</v>
      </c>
      <c r="P21" s="13" t="s">
        <v>243</v>
      </c>
      <c r="Q21" s="13" t="s">
        <v>244</v>
      </c>
      <c r="R21" s="13" t="s">
        <v>58</v>
      </c>
      <c r="S21" s="13" t="s">
        <v>59</v>
      </c>
      <c r="T21" s="13" t="s">
        <v>281</v>
      </c>
      <c r="U21" s="13" t="s">
        <v>62</v>
      </c>
      <c r="V21" s="13" t="s">
        <v>290</v>
      </c>
      <c r="W21" s="13">
        <v>4</v>
      </c>
      <c r="X21" s="81">
        <v>59.5</v>
      </c>
      <c r="Y21" s="81">
        <v>160.65</v>
      </c>
      <c r="Z21" s="78">
        <v>81</v>
      </c>
      <c r="AA21" s="79">
        <f t="shared" si="0"/>
        <v>218.70000000000002</v>
      </c>
    </row>
    <row r="22" spans="1:27" ht="23.25" customHeight="1" x14ac:dyDescent="0.4">
      <c r="A22" s="52"/>
      <c r="B22" s="71" t="s">
        <v>236</v>
      </c>
      <c r="C22" s="19" t="s">
        <v>237</v>
      </c>
      <c r="D22" s="19"/>
      <c r="E22" s="19" t="s">
        <v>293</v>
      </c>
      <c r="F22" s="19"/>
      <c r="G22" s="19" t="s">
        <v>294</v>
      </c>
      <c r="H22" s="19" t="s">
        <v>278</v>
      </c>
      <c r="I22" s="19" t="s">
        <v>278</v>
      </c>
      <c r="J22" s="19" t="s">
        <v>295</v>
      </c>
      <c r="K22" s="19" t="s">
        <v>296</v>
      </c>
      <c r="L22" s="19" t="s">
        <v>297</v>
      </c>
      <c r="M22" s="19" t="s">
        <v>298</v>
      </c>
      <c r="N22" s="19" t="s">
        <v>60</v>
      </c>
      <c r="O22" s="19" t="s">
        <v>117</v>
      </c>
      <c r="P22" s="19" t="s">
        <v>243</v>
      </c>
      <c r="Q22" s="19" t="s">
        <v>244</v>
      </c>
      <c r="R22" s="19" t="s">
        <v>58</v>
      </c>
      <c r="S22" s="19" t="s">
        <v>59</v>
      </c>
      <c r="T22" s="19" t="s">
        <v>299</v>
      </c>
      <c r="U22" s="19" t="s">
        <v>62</v>
      </c>
      <c r="V22" s="19" t="s">
        <v>300</v>
      </c>
      <c r="W22" s="19">
        <v>4</v>
      </c>
      <c r="X22" s="72">
        <v>47</v>
      </c>
      <c r="Y22" s="72">
        <f>X22*2.7</f>
        <v>126.9</v>
      </c>
      <c r="Z22" s="73">
        <v>65</v>
      </c>
      <c r="AA22" s="74">
        <f t="shared" si="0"/>
        <v>175.5</v>
      </c>
    </row>
    <row r="23" spans="1:27" ht="23.25" customHeight="1" x14ac:dyDescent="0.4">
      <c r="A23" s="52"/>
      <c r="B23" s="18" t="s">
        <v>236</v>
      </c>
      <c r="C23" s="52" t="s">
        <v>237</v>
      </c>
      <c r="D23" s="52"/>
      <c r="E23" s="52" t="s">
        <v>293</v>
      </c>
      <c r="F23" s="52"/>
      <c r="G23" s="52" t="s">
        <v>294</v>
      </c>
      <c r="H23" s="52" t="s">
        <v>278</v>
      </c>
      <c r="I23" s="52" t="s">
        <v>278</v>
      </c>
      <c r="J23" s="52" t="s">
        <v>295</v>
      </c>
      <c r="K23" s="52" t="s">
        <v>296</v>
      </c>
      <c r="L23" s="52" t="s">
        <v>283</v>
      </c>
      <c r="M23" s="52" t="s">
        <v>301</v>
      </c>
      <c r="N23" s="52" t="s">
        <v>60</v>
      </c>
      <c r="O23" s="52" t="s">
        <v>117</v>
      </c>
      <c r="P23" s="52" t="s">
        <v>243</v>
      </c>
      <c r="Q23" s="52" t="s">
        <v>244</v>
      </c>
      <c r="R23" s="52" t="s">
        <v>58</v>
      </c>
      <c r="S23" s="52" t="s">
        <v>59</v>
      </c>
      <c r="T23" s="52" t="s">
        <v>299</v>
      </c>
      <c r="U23" s="52" t="s">
        <v>62</v>
      </c>
      <c r="V23" s="52" t="s">
        <v>300</v>
      </c>
      <c r="W23" s="52">
        <v>4</v>
      </c>
      <c r="X23" s="54">
        <v>47</v>
      </c>
      <c r="Y23" s="54">
        <v>126.9</v>
      </c>
      <c r="Z23" s="33">
        <v>65</v>
      </c>
      <c r="AA23" s="75">
        <f t="shared" si="0"/>
        <v>175.5</v>
      </c>
    </row>
    <row r="24" spans="1:27" ht="23.25" customHeight="1" x14ac:dyDescent="0.4">
      <c r="A24" s="52"/>
      <c r="B24" s="18" t="s">
        <v>236</v>
      </c>
      <c r="C24" s="52" t="s">
        <v>237</v>
      </c>
      <c r="D24" s="52"/>
      <c r="E24" s="52" t="s">
        <v>293</v>
      </c>
      <c r="F24" s="52"/>
      <c r="G24" s="52" t="s">
        <v>294</v>
      </c>
      <c r="H24" s="52" t="s">
        <v>278</v>
      </c>
      <c r="I24" s="52" t="s">
        <v>278</v>
      </c>
      <c r="J24" s="52" t="s">
        <v>295</v>
      </c>
      <c r="K24" s="52" t="s">
        <v>296</v>
      </c>
      <c r="L24" s="52" t="s">
        <v>302</v>
      </c>
      <c r="M24" s="52" t="s">
        <v>303</v>
      </c>
      <c r="N24" s="52" t="s">
        <v>60</v>
      </c>
      <c r="O24" s="52" t="s">
        <v>117</v>
      </c>
      <c r="P24" s="52" t="s">
        <v>243</v>
      </c>
      <c r="Q24" s="52" t="s">
        <v>244</v>
      </c>
      <c r="R24" s="52" t="s">
        <v>58</v>
      </c>
      <c r="S24" s="52" t="s">
        <v>59</v>
      </c>
      <c r="T24" s="52" t="s">
        <v>299</v>
      </c>
      <c r="U24" s="52" t="s">
        <v>62</v>
      </c>
      <c r="V24" s="52" t="s">
        <v>300</v>
      </c>
      <c r="W24" s="52">
        <v>4</v>
      </c>
      <c r="X24" s="54">
        <v>47</v>
      </c>
      <c r="Y24" s="54">
        <v>126.9</v>
      </c>
      <c r="Z24" s="33">
        <v>65</v>
      </c>
      <c r="AA24" s="75">
        <f t="shared" si="0"/>
        <v>175.5</v>
      </c>
    </row>
    <row r="25" spans="1:27" ht="23.25" customHeight="1" x14ac:dyDescent="0.4">
      <c r="A25" s="52"/>
      <c r="B25" s="76" t="s">
        <v>236</v>
      </c>
      <c r="C25" s="13" t="s">
        <v>237</v>
      </c>
      <c r="D25" s="13"/>
      <c r="E25" s="13" t="s">
        <v>293</v>
      </c>
      <c r="F25" s="13"/>
      <c r="G25" s="13" t="s">
        <v>294</v>
      </c>
      <c r="H25" s="13" t="s">
        <v>278</v>
      </c>
      <c r="I25" s="13" t="s">
        <v>278</v>
      </c>
      <c r="J25" s="13" t="s">
        <v>295</v>
      </c>
      <c r="K25" s="13" t="s">
        <v>296</v>
      </c>
      <c r="L25" s="13">
        <v>431</v>
      </c>
      <c r="M25" s="13" t="s">
        <v>304</v>
      </c>
      <c r="N25" s="13" t="s">
        <v>60</v>
      </c>
      <c r="O25" s="13" t="s">
        <v>117</v>
      </c>
      <c r="P25" s="13" t="s">
        <v>243</v>
      </c>
      <c r="Q25" s="13" t="s">
        <v>244</v>
      </c>
      <c r="R25" s="13" t="s">
        <v>58</v>
      </c>
      <c r="S25" s="13" t="s">
        <v>59</v>
      </c>
      <c r="T25" s="13" t="s">
        <v>299</v>
      </c>
      <c r="U25" s="13" t="s">
        <v>62</v>
      </c>
      <c r="V25" s="13" t="s">
        <v>300</v>
      </c>
      <c r="W25" s="13">
        <v>4</v>
      </c>
      <c r="X25" s="77">
        <v>47</v>
      </c>
      <c r="Y25" s="77">
        <v>126.9</v>
      </c>
      <c r="Z25" s="78">
        <v>65</v>
      </c>
      <c r="AA25" s="79">
        <f t="shared" si="0"/>
        <v>175.5</v>
      </c>
    </row>
    <row r="26" spans="1:27" ht="23.25" customHeight="1" x14ac:dyDescent="0.4">
      <c r="A26" s="52"/>
      <c r="B26" s="71" t="s">
        <v>236</v>
      </c>
      <c r="C26" s="19" t="s">
        <v>237</v>
      </c>
      <c r="D26" s="19"/>
      <c r="E26" s="19" t="s">
        <v>293</v>
      </c>
      <c r="F26" s="19"/>
      <c r="G26" s="19" t="s">
        <v>305</v>
      </c>
      <c r="H26" s="19" t="s">
        <v>278</v>
      </c>
      <c r="I26" s="19" t="s">
        <v>278</v>
      </c>
      <c r="J26" s="19" t="s">
        <v>306</v>
      </c>
      <c r="K26" s="19" t="s">
        <v>307</v>
      </c>
      <c r="L26" s="19" t="s">
        <v>72</v>
      </c>
      <c r="M26" s="19" t="s">
        <v>308</v>
      </c>
      <c r="N26" s="19" t="s">
        <v>60</v>
      </c>
      <c r="O26" s="19" t="s">
        <v>117</v>
      </c>
      <c r="P26" s="19" t="s">
        <v>243</v>
      </c>
      <c r="Q26" s="19" t="s">
        <v>244</v>
      </c>
      <c r="R26" s="19" t="s">
        <v>58</v>
      </c>
      <c r="S26" s="19" t="s">
        <v>59</v>
      </c>
      <c r="T26" s="19" t="s">
        <v>299</v>
      </c>
      <c r="U26" s="19" t="s">
        <v>62</v>
      </c>
      <c r="V26" s="19" t="s">
        <v>309</v>
      </c>
      <c r="W26" s="19">
        <v>4</v>
      </c>
      <c r="X26" s="72">
        <v>47</v>
      </c>
      <c r="Y26" s="72">
        <v>126.9</v>
      </c>
      <c r="Z26" s="73">
        <v>65</v>
      </c>
      <c r="AA26" s="74">
        <f t="shared" si="0"/>
        <v>175.5</v>
      </c>
    </row>
    <row r="27" spans="1:27" ht="23.25" customHeight="1" x14ac:dyDescent="0.4">
      <c r="A27" s="52"/>
      <c r="B27" s="18" t="s">
        <v>236</v>
      </c>
      <c r="C27" s="52" t="s">
        <v>237</v>
      </c>
      <c r="D27" s="52"/>
      <c r="E27" s="52" t="s">
        <v>293</v>
      </c>
      <c r="F27" s="52"/>
      <c r="G27" s="52" t="s">
        <v>305</v>
      </c>
      <c r="H27" s="52" t="s">
        <v>278</v>
      </c>
      <c r="I27" s="52" t="s">
        <v>278</v>
      </c>
      <c r="J27" s="52" t="s">
        <v>306</v>
      </c>
      <c r="K27" s="52" t="s">
        <v>307</v>
      </c>
      <c r="L27" s="52" t="s">
        <v>283</v>
      </c>
      <c r="M27" s="52" t="s">
        <v>310</v>
      </c>
      <c r="N27" s="52" t="s">
        <v>60</v>
      </c>
      <c r="O27" s="52" t="s">
        <v>117</v>
      </c>
      <c r="P27" s="52" t="s">
        <v>243</v>
      </c>
      <c r="Q27" s="52" t="s">
        <v>244</v>
      </c>
      <c r="R27" s="52" t="s">
        <v>58</v>
      </c>
      <c r="S27" s="52" t="s">
        <v>59</v>
      </c>
      <c r="T27" s="52" t="s">
        <v>299</v>
      </c>
      <c r="U27" s="52" t="s">
        <v>62</v>
      </c>
      <c r="V27" s="52" t="s">
        <v>309</v>
      </c>
      <c r="W27" s="52">
        <v>4</v>
      </c>
      <c r="X27" s="54">
        <v>47</v>
      </c>
      <c r="Y27" s="54">
        <v>126.9</v>
      </c>
      <c r="Z27" s="33">
        <v>65</v>
      </c>
      <c r="AA27" s="75">
        <f t="shared" si="0"/>
        <v>175.5</v>
      </c>
    </row>
    <row r="28" spans="1:27" ht="23.25" customHeight="1" x14ac:dyDescent="0.4">
      <c r="A28" s="52"/>
      <c r="B28" s="18" t="s">
        <v>236</v>
      </c>
      <c r="C28" s="52" t="s">
        <v>237</v>
      </c>
      <c r="D28" s="52"/>
      <c r="E28" s="52" t="s">
        <v>293</v>
      </c>
      <c r="F28" s="52"/>
      <c r="G28" s="52" t="s">
        <v>305</v>
      </c>
      <c r="H28" s="52" t="s">
        <v>278</v>
      </c>
      <c r="I28" s="52" t="s">
        <v>278</v>
      </c>
      <c r="J28" s="52" t="s">
        <v>306</v>
      </c>
      <c r="K28" s="52" t="s">
        <v>307</v>
      </c>
      <c r="L28" s="52">
        <v>301</v>
      </c>
      <c r="M28" s="52" t="s">
        <v>311</v>
      </c>
      <c r="N28" s="52" t="s">
        <v>60</v>
      </c>
      <c r="O28" s="52" t="s">
        <v>117</v>
      </c>
      <c r="P28" s="52" t="s">
        <v>243</v>
      </c>
      <c r="Q28" s="52" t="s">
        <v>244</v>
      </c>
      <c r="R28" s="52" t="s">
        <v>58</v>
      </c>
      <c r="S28" s="52" t="s">
        <v>59</v>
      </c>
      <c r="T28" s="52" t="s">
        <v>299</v>
      </c>
      <c r="U28" s="52" t="s">
        <v>62</v>
      </c>
      <c r="V28" s="52" t="s">
        <v>309</v>
      </c>
      <c r="W28" s="52">
        <v>4</v>
      </c>
      <c r="X28" s="54">
        <v>47</v>
      </c>
      <c r="Y28" s="54">
        <v>126.9</v>
      </c>
      <c r="Z28" s="33">
        <v>65</v>
      </c>
      <c r="AA28" s="75">
        <f t="shared" si="0"/>
        <v>175.5</v>
      </c>
    </row>
    <row r="29" spans="1:27" ht="23.25" customHeight="1" x14ac:dyDescent="0.4">
      <c r="A29" s="52"/>
      <c r="B29" s="76" t="s">
        <v>236</v>
      </c>
      <c r="C29" s="13" t="s">
        <v>237</v>
      </c>
      <c r="D29" s="13"/>
      <c r="E29" s="13" t="s">
        <v>293</v>
      </c>
      <c r="F29" s="13"/>
      <c r="G29" s="13" t="s">
        <v>305</v>
      </c>
      <c r="H29" s="13" t="s">
        <v>278</v>
      </c>
      <c r="I29" s="13" t="s">
        <v>278</v>
      </c>
      <c r="J29" s="13" t="s">
        <v>306</v>
      </c>
      <c r="K29" s="13" t="s">
        <v>307</v>
      </c>
      <c r="L29" s="13">
        <v>411</v>
      </c>
      <c r="M29" s="13" t="s">
        <v>312</v>
      </c>
      <c r="N29" s="13" t="s">
        <v>60</v>
      </c>
      <c r="O29" s="13" t="s">
        <v>117</v>
      </c>
      <c r="P29" s="13" t="s">
        <v>243</v>
      </c>
      <c r="Q29" s="13" t="s">
        <v>244</v>
      </c>
      <c r="R29" s="13" t="s">
        <v>58</v>
      </c>
      <c r="S29" s="13" t="s">
        <v>59</v>
      </c>
      <c r="T29" s="13" t="s">
        <v>299</v>
      </c>
      <c r="U29" s="13" t="s">
        <v>62</v>
      </c>
      <c r="V29" s="13" t="s">
        <v>309</v>
      </c>
      <c r="W29" s="13">
        <v>4</v>
      </c>
      <c r="X29" s="77">
        <v>47</v>
      </c>
      <c r="Y29" s="77">
        <v>126.9</v>
      </c>
      <c r="Z29" s="78">
        <v>65</v>
      </c>
      <c r="AA29" s="79">
        <f t="shared" si="0"/>
        <v>175.5</v>
      </c>
    </row>
    <row r="30" spans="1:27" ht="23.25" customHeight="1" x14ac:dyDescent="0.4">
      <c r="A30" s="52"/>
      <c r="B30" s="71" t="s">
        <v>236</v>
      </c>
      <c r="C30" s="19" t="s">
        <v>237</v>
      </c>
      <c r="D30" s="19"/>
      <c r="E30" s="19" t="s">
        <v>293</v>
      </c>
      <c r="F30" s="19"/>
      <c r="G30" s="19" t="s">
        <v>313</v>
      </c>
      <c r="H30" s="19" t="s">
        <v>51</v>
      </c>
      <c r="I30" s="19" t="s">
        <v>278</v>
      </c>
      <c r="J30" s="19" t="s">
        <v>314</v>
      </c>
      <c r="K30" s="19" t="s">
        <v>315</v>
      </c>
      <c r="L30" s="19" t="s">
        <v>72</v>
      </c>
      <c r="M30" s="19" t="s">
        <v>308</v>
      </c>
      <c r="N30" s="19" t="s">
        <v>60</v>
      </c>
      <c r="O30" s="19" t="s">
        <v>117</v>
      </c>
      <c r="P30" s="19" t="s">
        <v>243</v>
      </c>
      <c r="Q30" s="19" t="s">
        <v>244</v>
      </c>
      <c r="R30" s="19" t="s">
        <v>58</v>
      </c>
      <c r="S30" s="19" t="s">
        <v>59</v>
      </c>
      <c r="T30" s="19" t="s">
        <v>316</v>
      </c>
      <c r="U30" s="19" t="s">
        <v>62</v>
      </c>
      <c r="V30" s="19" t="s">
        <v>317</v>
      </c>
      <c r="W30" s="19">
        <v>4</v>
      </c>
      <c r="X30" s="72">
        <v>52</v>
      </c>
      <c r="Y30" s="72">
        <f>X30*2.7</f>
        <v>140.4</v>
      </c>
      <c r="Z30" s="73">
        <v>69</v>
      </c>
      <c r="AA30" s="74">
        <f t="shared" si="0"/>
        <v>186.3</v>
      </c>
    </row>
    <row r="31" spans="1:27" ht="23.25" customHeight="1" x14ac:dyDescent="0.4">
      <c r="A31" s="52"/>
      <c r="B31" s="18" t="s">
        <v>236</v>
      </c>
      <c r="C31" s="52" t="s">
        <v>237</v>
      </c>
      <c r="D31" s="52"/>
      <c r="E31" s="52" t="s">
        <v>293</v>
      </c>
      <c r="F31" s="52"/>
      <c r="G31" s="52" t="s">
        <v>313</v>
      </c>
      <c r="H31" s="52" t="s">
        <v>51</v>
      </c>
      <c r="I31" s="52" t="s">
        <v>278</v>
      </c>
      <c r="J31" s="52" t="s">
        <v>314</v>
      </c>
      <c r="K31" s="52" t="s">
        <v>315</v>
      </c>
      <c r="L31" s="52" t="s">
        <v>318</v>
      </c>
      <c r="M31" s="52" t="s">
        <v>301</v>
      </c>
      <c r="N31" s="52" t="s">
        <v>60</v>
      </c>
      <c r="O31" s="52" t="s">
        <v>117</v>
      </c>
      <c r="P31" s="52" t="s">
        <v>243</v>
      </c>
      <c r="Q31" s="52" t="s">
        <v>244</v>
      </c>
      <c r="R31" s="52" t="s">
        <v>58</v>
      </c>
      <c r="S31" s="52" t="s">
        <v>59</v>
      </c>
      <c r="T31" s="52" t="s">
        <v>316</v>
      </c>
      <c r="U31" s="52" t="s">
        <v>62</v>
      </c>
      <c r="V31" s="52" t="s">
        <v>317</v>
      </c>
      <c r="W31" s="52">
        <v>4</v>
      </c>
      <c r="X31" s="54">
        <v>52</v>
      </c>
      <c r="Y31" s="54">
        <v>140.4</v>
      </c>
      <c r="Z31" s="33">
        <v>69</v>
      </c>
      <c r="AA31" s="75">
        <f t="shared" si="0"/>
        <v>186.3</v>
      </c>
    </row>
    <row r="32" spans="1:27" ht="23.25" customHeight="1" x14ac:dyDescent="0.4">
      <c r="A32" s="52"/>
      <c r="B32" s="18" t="s">
        <v>236</v>
      </c>
      <c r="C32" s="52" t="s">
        <v>237</v>
      </c>
      <c r="D32" s="52"/>
      <c r="E32" s="52" t="s">
        <v>293</v>
      </c>
      <c r="F32" s="52"/>
      <c r="G32" s="52" t="s">
        <v>313</v>
      </c>
      <c r="H32" s="52" t="s">
        <v>51</v>
      </c>
      <c r="I32" s="52" t="s">
        <v>278</v>
      </c>
      <c r="J32" s="52" t="s">
        <v>314</v>
      </c>
      <c r="K32" s="52" t="s">
        <v>315</v>
      </c>
      <c r="L32" s="52" t="s">
        <v>249</v>
      </c>
      <c r="M32" s="52" t="s">
        <v>319</v>
      </c>
      <c r="N32" s="52" t="s">
        <v>60</v>
      </c>
      <c r="O32" s="52" t="s">
        <v>117</v>
      </c>
      <c r="P32" s="52" t="s">
        <v>243</v>
      </c>
      <c r="Q32" s="52" t="s">
        <v>244</v>
      </c>
      <c r="R32" s="52" t="s">
        <v>58</v>
      </c>
      <c r="S32" s="52" t="s">
        <v>59</v>
      </c>
      <c r="T32" s="52" t="s">
        <v>316</v>
      </c>
      <c r="U32" s="52" t="s">
        <v>62</v>
      </c>
      <c r="V32" s="52" t="s">
        <v>317</v>
      </c>
      <c r="W32" s="52">
        <v>4</v>
      </c>
      <c r="X32" s="54">
        <v>52</v>
      </c>
      <c r="Y32" s="54">
        <v>140.4</v>
      </c>
      <c r="Z32" s="33">
        <v>69</v>
      </c>
      <c r="AA32" s="75">
        <f t="shared" si="0"/>
        <v>186.3</v>
      </c>
    </row>
    <row r="33" spans="1:29" ht="23.25" customHeight="1" x14ac:dyDescent="0.4">
      <c r="A33" s="52"/>
      <c r="B33" s="76" t="s">
        <v>236</v>
      </c>
      <c r="C33" s="13" t="s">
        <v>237</v>
      </c>
      <c r="D33" s="13"/>
      <c r="E33" s="13" t="s">
        <v>293</v>
      </c>
      <c r="F33" s="13" t="s">
        <v>274</v>
      </c>
      <c r="G33" s="13" t="s">
        <v>313</v>
      </c>
      <c r="H33" s="13" t="s">
        <v>51</v>
      </c>
      <c r="I33" s="13" t="s">
        <v>278</v>
      </c>
      <c r="J33" s="13" t="s">
        <v>314</v>
      </c>
      <c r="K33" s="13" t="s">
        <v>315</v>
      </c>
      <c r="L33" s="13">
        <v>412</v>
      </c>
      <c r="M33" s="13" t="s">
        <v>320</v>
      </c>
      <c r="N33" s="13" t="s">
        <v>60</v>
      </c>
      <c r="O33" s="13" t="s">
        <v>117</v>
      </c>
      <c r="P33" s="13" t="s">
        <v>243</v>
      </c>
      <c r="Q33" s="13" t="s">
        <v>244</v>
      </c>
      <c r="R33" s="13" t="s">
        <v>58</v>
      </c>
      <c r="S33" s="13" t="s">
        <v>59</v>
      </c>
      <c r="T33" s="13" t="s">
        <v>316</v>
      </c>
      <c r="U33" s="13" t="s">
        <v>62</v>
      </c>
      <c r="V33" s="13" t="s">
        <v>317</v>
      </c>
      <c r="W33" s="13">
        <v>4</v>
      </c>
      <c r="X33" s="77">
        <v>52</v>
      </c>
      <c r="Y33" s="77">
        <v>140.4</v>
      </c>
      <c r="Z33" s="78">
        <v>69</v>
      </c>
      <c r="AA33" s="79">
        <f t="shared" si="0"/>
        <v>186.3</v>
      </c>
    </row>
    <row r="34" spans="1:29" s="69" customFormat="1" ht="23.25" customHeight="1" x14ac:dyDescent="0.4">
      <c r="A34" s="65"/>
      <c r="B34" s="82" t="s">
        <v>236</v>
      </c>
      <c r="C34" s="83" t="s">
        <v>237</v>
      </c>
      <c r="D34" s="83"/>
      <c r="E34" s="83"/>
      <c r="F34" s="84"/>
      <c r="G34" s="83" t="s">
        <v>323</v>
      </c>
      <c r="H34" s="83" t="s">
        <v>278</v>
      </c>
      <c r="I34" s="83" t="s">
        <v>324</v>
      </c>
      <c r="J34" s="83" t="s">
        <v>325</v>
      </c>
      <c r="K34" s="83" t="s">
        <v>326</v>
      </c>
      <c r="L34" s="83" t="s">
        <v>72</v>
      </c>
      <c r="M34" s="83" t="s">
        <v>327</v>
      </c>
      <c r="N34" s="83" t="s">
        <v>60</v>
      </c>
      <c r="O34" s="83" t="s">
        <v>117</v>
      </c>
      <c r="P34" s="83" t="s">
        <v>243</v>
      </c>
      <c r="Q34" s="83" t="s">
        <v>244</v>
      </c>
      <c r="R34" s="83" t="s">
        <v>58</v>
      </c>
      <c r="S34" s="83" t="s">
        <v>59</v>
      </c>
      <c r="T34" s="83" t="s">
        <v>316</v>
      </c>
      <c r="U34" s="83" t="s">
        <v>62</v>
      </c>
      <c r="V34" s="83" t="s">
        <v>328</v>
      </c>
      <c r="W34" s="83">
        <v>4</v>
      </c>
      <c r="X34" s="85">
        <v>71</v>
      </c>
      <c r="Y34" s="85">
        <f>X34*2.7</f>
        <v>191.70000000000002</v>
      </c>
      <c r="Z34" s="86">
        <v>97.5</v>
      </c>
      <c r="AA34" s="87">
        <f t="shared" si="0"/>
        <v>263.25</v>
      </c>
      <c r="AB34" s="68"/>
      <c r="AC34" s="68"/>
    </row>
    <row r="35" spans="1:29" s="69" customFormat="1" ht="23.25" customHeight="1" x14ac:dyDescent="0.4">
      <c r="A35" s="65"/>
      <c r="B35" s="88" t="s">
        <v>236</v>
      </c>
      <c r="C35" s="65" t="s">
        <v>237</v>
      </c>
      <c r="D35" s="65"/>
      <c r="E35" s="65"/>
      <c r="F35" s="66"/>
      <c r="G35" s="65" t="s">
        <v>323</v>
      </c>
      <c r="H35" s="65" t="s">
        <v>278</v>
      </c>
      <c r="I35" s="65" t="s">
        <v>324</v>
      </c>
      <c r="J35" s="65" t="s">
        <v>325</v>
      </c>
      <c r="K35" s="65" t="s">
        <v>326</v>
      </c>
      <c r="L35" s="65" t="s">
        <v>283</v>
      </c>
      <c r="M35" s="65" t="s">
        <v>329</v>
      </c>
      <c r="N35" s="65" t="s">
        <v>60</v>
      </c>
      <c r="O35" s="65" t="s">
        <v>117</v>
      </c>
      <c r="P35" s="65" t="s">
        <v>243</v>
      </c>
      <c r="Q35" s="65" t="s">
        <v>244</v>
      </c>
      <c r="R35" s="65" t="s">
        <v>58</v>
      </c>
      <c r="S35" s="65" t="s">
        <v>59</v>
      </c>
      <c r="T35" s="65" t="s">
        <v>316</v>
      </c>
      <c r="U35" s="65" t="s">
        <v>62</v>
      </c>
      <c r="V35" s="65" t="s">
        <v>328</v>
      </c>
      <c r="W35" s="65">
        <v>4</v>
      </c>
      <c r="X35" s="67">
        <v>71</v>
      </c>
      <c r="Y35" s="67">
        <v>191.70000000000002</v>
      </c>
      <c r="Z35" s="43">
        <v>97.5</v>
      </c>
      <c r="AA35" s="89">
        <f t="shared" si="0"/>
        <v>263.25</v>
      </c>
      <c r="AB35" s="68"/>
      <c r="AC35" s="68"/>
    </row>
    <row r="36" spans="1:29" s="69" customFormat="1" ht="23.25" customHeight="1" x14ac:dyDescent="0.4">
      <c r="A36" s="65"/>
      <c r="B36" s="88" t="s">
        <v>236</v>
      </c>
      <c r="C36" s="65" t="s">
        <v>237</v>
      </c>
      <c r="D36" s="65"/>
      <c r="E36" s="65"/>
      <c r="F36" s="66"/>
      <c r="G36" s="65" t="s">
        <v>323</v>
      </c>
      <c r="H36" s="65" t="s">
        <v>278</v>
      </c>
      <c r="I36" s="65" t="s">
        <v>324</v>
      </c>
      <c r="J36" s="65" t="s">
        <v>325</v>
      </c>
      <c r="K36" s="65" t="s">
        <v>326</v>
      </c>
      <c r="L36" s="65">
        <v>301</v>
      </c>
      <c r="M36" s="65" t="s">
        <v>330</v>
      </c>
      <c r="N36" s="65" t="s">
        <v>60</v>
      </c>
      <c r="O36" s="65" t="s">
        <v>117</v>
      </c>
      <c r="P36" s="65" t="s">
        <v>243</v>
      </c>
      <c r="Q36" s="65" t="s">
        <v>244</v>
      </c>
      <c r="R36" s="65" t="s">
        <v>58</v>
      </c>
      <c r="S36" s="65" t="s">
        <v>59</v>
      </c>
      <c r="T36" s="65" t="s">
        <v>316</v>
      </c>
      <c r="U36" s="65" t="s">
        <v>62</v>
      </c>
      <c r="V36" s="65" t="s">
        <v>328</v>
      </c>
      <c r="W36" s="65">
        <v>4</v>
      </c>
      <c r="X36" s="67">
        <v>71</v>
      </c>
      <c r="Y36" s="67">
        <v>191.70000000000002</v>
      </c>
      <c r="Z36" s="43">
        <v>97.5</v>
      </c>
      <c r="AA36" s="89">
        <f t="shared" si="0"/>
        <v>263.25</v>
      </c>
      <c r="AB36" s="68"/>
      <c r="AC36" s="68"/>
    </row>
    <row r="37" spans="1:29" s="69" customFormat="1" ht="23.25" customHeight="1" x14ac:dyDescent="0.4">
      <c r="A37" s="65"/>
      <c r="B37" s="90" t="s">
        <v>236</v>
      </c>
      <c r="C37" s="44" t="s">
        <v>237</v>
      </c>
      <c r="D37" s="44"/>
      <c r="E37" s="44"/>
      <c r="F37" s="91"/>
      <c r="G37" s="44" t="s">
        <v>323</v>
      </c>
      <c r="H37" s="44" t="s">
        <v>278</v>
      </c>
      <c r="I37" s="44" t="s">
        <v>324</v>
      </c>
      <c r="J37" s="44" t="s">
        <v>325</v>
      </c>
      <c r="K37" s="44" t="s">
        <v>326</v>
      </c>
      <c r="L37" s="44">
        <v>411</v>
      </c>
      <c r="M37" s="44" t="s">
        <v>331</v>
      </c>
      <c r="N37" s="44" t="s">
        <v>60</v>
      </c>
      <c r="O37" s="44" t="s">
        <v>117</v>
      </c>
      <c r="P37" s="44" t="s">
        <v>243</v>
      </c>
      <c r="Q37" s="44" t="s">
        <v>244</v>
      </c>
      <c r="R37" s="44" t="s">
        <v>58</v>
      </c>
      <c r="S37" s="44" t="s">
        <v>59</v>
      </c>
      <c r="T37" s="44" t="s">
        <v>316</v>
      </c>
      <c r="U37" s="44" t="s">
        <v>62</v>
      </c>
      <c r="V37" s="44" t="s">
        <v>328</v>
      </c>
      <c r="W37" s="44">
        <v>4</v>
      </c>
      <c r="X37" s="92">
        <v>71</v>
      </c>
      <c r="Y37" s="92">
        <v>191.70000000000002</v>
      </c>
      <c r="Z37" s="93">
        <v>97.5</v>
      </c>
      <c r="AA37" s="94">
        <f t="shared" si="0"/>
        <v>263.25</v>
      </c>
      <c r="AB37" s="68"/>
      <c r="AC37" s="68"/>
    </row>
    <row r="38" spans="1:29" ht="23.25" customHeight="1" x14ac:dyDescent="0.4">
      <c r="A38" s="52"/>
      <c r="B38" s="71" t="s">
        <v>236</v>
      </c>
      <c r="C38" s="19" t="s">
        <v>237</v>
      </c>
      <c r="D38" s="19"/>
      <c r="E38" s="19"/>
      <c r="F38" s="19"/>
      <c r="G38" s="19" t="s">
        <v>332</v>
      </c>
      <c r="H38" s="19" t="s">
        <v>51</v>
      </c>
      <c r="I38" s="19" t="s">
        <v>51</v>
      </c>
      <c r="J38" s="19" t="s">
        <v>333</v>
      </c>
      <c r="K38" s="19" t="s">
        <v>334</v>
      </c>
      <c r="L38" s="19" t="s">
        <v>72</v>
      </c>
      <c r="M38" s="19" t="s">
        <v>162</v>
      </c>
      <c r="N38" s="19" t="s">
        <v>60</v>
      </c>
      <c r="O38" s="19" t="s">
        <v>95</v>
      </c>
      <c r="P38" s="19" t="s">
        <v>243</v>
      </c>
      <c r="Q38" s="19" t="s">
        <v>57</v>
      </c>
      <c r="R38" s="19" t="s">
        <v>58</v>
      </c>
      <c r="S38" s="19" t="s">
        <v>59</v>
      </c>
      <c r="T38" s="19" t="s">
        <v>335</v>
      </c>
      <c r="U38" s="19" t="s">
        <v>62</v>
      </c>
      <c r="V38" s="19" t="s">
        <v>336</v>
      </c>
      <c r="W38" s="19">
        <v>4</v>
      </c>
      <c r="X38" s="72">
        <v>78</v>
      </c>
      <c r="Y38" s="72">
        <f>X38*2.7</f>
        <v>210.60000000000002</v>
      </c>
      <c r="Z38" s="73">
        <v>105</v>
      </c>
      <c r="AA38" s="74">
        <f t="shared" si="0"/>
        <v>283.5</v>
      </c>
    </row>
    <row r="39" spans="1:29" ht="23.25" customHeight="1" x14ac:dyDescent="0.4">
      <c r="A39" s="52"/>
      <c r="B39" s="18" t="s">
        <v>236</v>
      </c>
      <c r="C39" s="52" t="s">
        <v>237</v>
      </c>
      <c r="D39" s="52"/>
      <c r="E39" s="52"/>
      <c r="F39" s="52"/>
      <c r="G39" s="52" t="s">
        <v>332</v>
      </c>
      <c r="H39" s="52" t="s">
        <v>51</v>
      </c>
      <c r="I39" s="52" t="s">
        <v>51</v>
      </c>
      <c r="J39" s="52" t="s">
        <v>333</v>
      </c>
      <c r="K39" s="52" t="s">
        <v>334</v>
      </c>
      <c r="L39" s="52">
        <v>320</v>
      </c>
      <c r="M39" s="52" t="s">
        <v>337</v>
      </c>
      <c r="N39" s="52" t="s">
        <v>60</v>
      </c>
      <c r="O39" s="52" t="s">
        <v>95</v>
      </c>
      <c r="P39" s="52" t="s">
        <v>243</v>
      </c>
      <c r="Q39" s="52" t="s">
        <v>57</v>
      </c>
      <c r="R39" s="52" t="s">
        <v>58</v>
      </c>
      <c r="S39" s="52" t="s">
        <v>59</v>
      </c>
      <c r="T39" s="52" t="s">
        <v>335</v>
      </c>
      <c r="U39" s="52" t="s">
        <v>62</v>
      </c>
      <c r="V39" s="52" t="s">
        <v>336</v>
      </c>
      <c r="W39" s="52">
        <v>4</v>
      </c>
      <c r="X39" s="54">
        <v>78</v>
      </c>
      <c r="Y39" s="54">
        <v>210.60000000000002</v>
      </c>
      <c r="Z39" s="33">
        <v>105</v>
      </c>
      <c r="AA39" s="75">
        <f t="shared" si="0"/>
        <v>283.5</v>
      </c>
    </row>
    <row r="40" spans="1:29" ht="23.25" customHeight="1" x14ac:dyDescent="0.4">
      <c r="A40" s="52"/>
      <c r="B40" s="18" t="s">
        <v>236</v>
      </c>
      <c r="C40" s="52" t="s">
        <v>237</v>
      </c>
      <c r="D40" s="52"/>
      <c r="E40" s="52"/>
      <c r="F40" s="52"/>
      <c r="G40" s="52" t="s">
        <v>332</v>
      </c>
      <c r="H40" s="52" t="s">
        <v>51</v>
      </c>
      <c r="I40" s="52" t="s">
        <v>51</v>
      </c>
      <c r="J40" s="52" t="s">
        <v>333</v>
      </c>
      <c r="K40" s="52" t="s">
        <v>334</v>
      </c>
      <c r="L40" s="52">
        <v>671</v>
      </c>
      <c r="M40" s="52" t="s">
        <v>338</v>
      </c>
      <c r="N40" s="52" t="s">
        <v>60</v>
      </c>
      <c r="O40" s="52" t="s">
        <v>95</v>
      </c>
      <c r="P40" s="52" t="s">
        <v>243</v>
      </c>
      <c r="Q40" s="52" t="s">
        <v>57</v>
      </c>
      <c r="R40" s="52" t="s">
        <v>58</v>
      </c>
      <c r="S40" s="52" t="s">
        <v>59</v>
      </c>
      <c r="T40" s="52" t="s">
        <v>335</v>
      </c>
      <c r="U40" s="52" t="s">
        <v>62</v>
      </c>
      <c r="V40" s="52" t="s">
        <v>336</v>
      </c>
      <c r="W40" s="52">
        <v>4</v>
      </c>
      <c r="X40" s="54">
        <v>78</v>
      </c>
      <c r="Y40" s="54">
        <v>210.60000000000002</v>
      </c>
      <c r="Z40" s="33">
        <v>105</v>
      </c>
      <c r="AA40" s="75">
        <f t="shared" si="0"/>
        <v>283.5</v>
      </c>
    </row>
    <row r="41" spans="1:29" ht="23.25" customHeight="1" x14ac:dyDescent="0.4">
      <c r="A41" s="52"/>
      <c r="B41" s="76" t="s">
        <v>236</v>
      </c>
      <c r="C41" s="13" t="s">
        <v>237</v>
      </c>
      <c r="D41" s="13"/>
      <c r="E41" s="13"/>
      <c r="F41" s="13" t="s">
        <v>274</v>
      </c>
      <c r="G41" s="13" t="s">
        <v>332</v>
      </c>
      <c r="H41" s="13" t="s">
        <v>51</v>
      </c>
      <c r="I41" s="13" t="s">
        <v>51</v>
      </c>
      <c r="J41" s="13" t="s">
        <v>333</v>
      </c>
      <c r="K41" s="13" t="s">
        <v>334</v>
      </c>
      <c r="L41" s="13">
        <v>780</v>
      </c>
      <c r="M41" s="13" t="s">
        <v>339</v>
      </c>
      <c r="N41" s="13" t="s">
        <v>60</v>
      </c>
      <c r="O41" s="13" t="s">
        <v>95</v>
      </c>
      <c r="P41" s="13" t="s">
        <v>243</v>
      </c>
      <c r="Q41" s="13" t="s">
        <v>57</v>
      </c>
      <c r="R41" s="13" t="s">
        <v>58</v>
      </c>
      <c r="S41" s="13" t="s">
        <v>59</v>
      </c>
      <c r="T41" s="13" t="s">
        <v>335</v>
      </c>
      <c r="U41" s="13" t="s">
        <v>62</v>
      </c>
      <c r="V41" s="13" t="s">
        <v>336</v>
      </c>
      <c r="W41" s="13">
        <v>4</v>
      </c>
      <c r="X41" s="77">
        <v>78</v>
      </c>
      <c r="Y41" s="77">
        <v>210.60000000000002</v>
      </c>
      <c r="Z41" s="78">
        <v>105</v>
      </c>
      <c r="AA41" s="79" t="s">
        <v>340</v>
      </c>
    </row>
    <row r="42" spans="1:29" ht="23.25" customHeight="1" x14ac:dyDescent="0.4">
      <c r="A42" s="52"/>
      <c r="B42" s="71" t="s">
        <v>236</v>
      </c>
      <c r="C42" s="19" t="s">
        <v>237</v>
      </c>
      <c r="D42" s="19"/>
      <c r="E42" s="19"/>
      <c r="F42" s="19"/>
      <c r="G42" s="19" t="s">
        <v>341</v>
      </c>
      <c r="H42" s="19" t="s">
        <v>51</v>
      </c>
      <c r="I42" s="19" t="s">
        <v>51</v>
      </c>
      <c r="J42" s="19" t="s">
        <v>342</v>
      </c>
      <c r="K42" s="19" t="s">
        <v>343</v>
      </c>
      <c r="L42" s="19" t="s">
        <v>72</v>
      </c>
      <c r="M42" s="19" t="s">
        <v>162</v>
      </c>
      <c r="N42" s="19" t="s">
        <v>60</v>
      </c>
      <c r="O42" s="19" t="s">
        <v>344</v>
      </c>
      <c r="P42" s="19" t="s">
        <v>243</v>
      </c>
      <c r="Q42" s="19" t="s">
        <v>244</v>
      </c>
      <c r="R42" s="19" t="s">
        <v>58</v>
      </c>
      <c r="S42" s="19" t="s">
        <v>59</v>
      </c>
      <c r="T42" s="19" t="s">
        <v>335</v>
      </c>
      <c r="U42" s="19" t="s">
        <v>62</v>
      </c>
      <c r="V42" s="19" t="s">
        <v>345</v>
      </c>
      <c r="W42" s="19">
        <v>4</v>
      </c>
      <c r="X42" s="72">
        <v>78</v>
      </c>
      <c r="Y42" s="72">
        <v>210.60000000000002</v>
      </c>
      <c r="Z42" s="73">
        <v>105</v>
      </c>
      <c r="AA42" s="74" t="s">
        <v>340</v>
      </c>
    </row>
    <row r="43" spans="1:29" ht="23.25" customHeight="1" x14ac:dyDescent="0.4">
      <c r="A43" s="52"/>
      <c r="B43" s="18" t="s">
        <v>236</v>
      </c>
      <c r="C43" s="52" t="s">
        <v>237</v>
      </c>
      <c r="D43" s="52"/>
      <c r="E43" s="52"/>
      <c r="F43" s="52" t="s">
        <v>274</v>
      </c>
      <c r="G43" s="52" t="s">
        <v>341</v>
      </c>
      <c r="H43" s="52" t="s">
        <v>51</v>
      </c>
      <c r="I43" s="52" t="s">
        <v>51</v>
      </c>
      <c r="J43" s="52" t="s">
        <v>342</v>
      </c>
      <c r="K43" s="52" t="s">
        <v>343</v>
      </c>
      <c r="L43" s="52" t="s">
        <v>247</v>
      </c>
      <c r="M43" s="52" t="s">
        <v>248</v>
      </c>
      <c r="N43" s="52" t="s">
        <v>60</v>
      </c>
      <c r="O43" s="52" t="s">
        <v>344</v>
      </c>
      <c r="P43" s="52" t="s">
        <v>243</v>
      </c>
      <c r="Q43" s="52" t="s">
        <v>244</v>
      </c>
      <c r="R43" s="52" t="s">
        <v>58</v>
      </c>
      <c r="S43" s="52" t="s">
        <v>59</v>
      </c>
      <c r="T43" s="52" t="s">
        <v>335</v>
      </c>
      <c r="U43" s="52" t="s">
        <v>62</v>
      </c>
      <c r="V43" s="52" t="s">
        <v>345</v>
      </c>
      <c r="W43" s="52">
        <v>4</v>
      </c>
      <c r="X43" s="54">
        <v>78</v>
      </c>
      <c r="Y43" s="54">
        <v>210.60000000000002</v>
      </c>
      <c r="Z43" s="33">
        <v>105</v>
      </c>
      <c r="AA43" s="75" t="s">
        <v>340</v>
      </c>
    </row>
    <row r="44" spans="1:29" ht="23.25" customHeight="1" x14ac:dyDescent="0.4">
      <c r="A44" s="52"/>
      <c r="B44" s="18" t="s">
        <v>236</v>
      </c>
      <c r="C44" s="52" t="s">
        <v>237</v>
      </c>
      <c r="D44" s="52"/>
      <c r="E44" s="52"/>
      <c r="F44" s="52"/>
      <c r="G44" s="52" t="s">
        <v>341</v>
      </c>
      <c r="H44" s="52" t="s">
        <v>51</v>
      </c>
      <c r="I44" s="52" t="s">
        <v>51</v>
      </c>
      <c r="J44" s="52" t="s">
        <v>342</v>
      </c>
      <c r="K44" s="52" t="s">
        <v>343</v>
      </c>
      <c r="L44" s="52">
        <v>431</v>
      </c>
      <c r="M44" s="52" t="s">
        <v>346</v>
      </c>
      <c r="N44" s="52" t="s">
        <v>60</v>
      </c>
      <c r="O44" s="52" t="s">
        <v>344</v>
      </c>
      <c r="P44" s="52" t="s">
        <v>243</v>
      </c>
      <c r="Q44" s="52" t="s">
        <v>244</v>
      </c>
      <c r="R44" s="52" t="s">
        <v>58</v>
      </c>
      <c r="S44" s="52" t="s">
        <v>59</v>
      </c>
      <c r="T44" s="52" t="s">
        <v>335</v>
      </c>
      <c r="U44" s="52" t="s">
        <v>62</v>
      </c>
      <c r="V44" s="52" t="s">
        <v>345</v>
      </c>
      <c r="W44" s="52">
        <v>4</v>
      </c>
      <c r="X44" s="54">
        <v>78</v>
      </c>
      <c r="Y44" s="54">
        <v>210.60000000000002</v>
      </c>
      <c r="Z44" s="33">
        <v>105</v>
      </c>
      <c r="AA44" s="75" t="s">
        <v>340</v>
      </c>
    </row>
    <row r="45" spans="1:29" ht="23.25" customHeight="1" x14ac:dyDescent="0.4">
      <c r="A45" s="52"/>
      <c r="B45" s="76" t="s">
        <v>236</v>
      </c>
      <c r="C45" s="13" t="s">
        <v>237</v>
      </c>
      <c r="D45" s="13"/>
      <c r="E45" s="13"/>
      <c r="F45" s="13"/>
      <c r="G45" s="13" t="s">
        <v>341</v>
      </c>
      <c r="H45" s="13" t="s">
        <v>51</v>
      </c>
      <c r="I45" s="13" t="s">
        <v>51</v>
      </c>
      <c r="J45" s="13" t="s">
        <v>342</v>
      </c>
      <c r="K45" s="13" t="s">
        <v>343</v>
      </c>
      <c r="L45" s="13">
        <v>731</v>
      </c>
      <c r="M45" s="13" t="s">
        <v>347</v>
      </c>
      <c r="N45" s="13" t="s">
        <v>60</v>
      </c>
      <c r="O45" s="13" t="s">
        <v>344</v>
      </c>
      <c r="P45" s="13" t="s">
        <v>243</v>
      </c>
      <c r="Q45" s="13" t="s">
        <v>244</v>
      </c>
      <c r="R45" s="13" t="s">
        <v>58</v>
      </c>
      <c r="S45" s="13" t="s">
        <v>59</v>
      </c>
      <c r="T45" s="13" t="s">
        <v>335</v>
      </c>
      <c r="U45" s="13" t="s">
        <v>62</v>
      </c>
      <c r="V45" s="13" t="s">
        <v>345</v>
      </c>
      <c r="W45" s="13">
        <v>4</v>
      </c>
      <c r="X45" s="77">
        <v>78</v>
      </c>
      <c r="Y45" s="77">
        <v>210.60000000000002</v>
      </c>
      <c r="Z45" s="78">
        <v>105</v>
      </c>
      <c r="AA45" s="79" t="s">
        <v>340</v>
      </c>
    </row>
    <row r="46" spans="1:29" ht="23.25" customHeight="1" x14ac:dyDescent="0.4">
      <c r="A46" s="52"/>
      <c r="B46" s="71" t="s">
        <v>236</v>
      </c>
      <c r="C46" s="19" t="s">
        <v>237</v>
      </c>
      <c r="D46" s="19"/>
      <c r="E46" s="19" t="s">
        <v>348</v>
      </c>
      <c r="F46" s="19"/>
      <c r="G46" s="19" t="s">
        <v>349</v>
      </c>
      <c r="H46" s="19" t="s">
        <v>350</v>
      </c>
      <c r="I46" s="19" t="s">
        <v>264</v>
      </c>
      <c r="J46" s="19" t="s">
        <v>351</v>
      </c>
      <c r="K46" s="19" t="s">
        <v>352</v>
      </c>
      <c r="L46" s="19" t="s">
        <v>72</v>
      </c>
      <c r="M46" s="19" t="s">
        <v>162</v>
      </c>
      <c r="N46" s="19" t="s">
        <v>60</v>
      </c>
      <c r="O46" s="19" t="s">
        <v>353</v>
      </c>
      <c r="P46" s="19" t="s">
        <v>243</v>
      </c>
      <c r="Q46" s="19" t="s">
        <v>244</v>
      </c>
      <c r="R46" s="19" t="s">
        <v>58</v>
      </c>
      <c r="S46" s="19" t="s">
        <v>59</v>
      </c>
      <c r="T46" s="19" t="s">
        <v>269</v>
      </c>
      <c r="U46" s="19" t="s">
        <v>62</v>
      </c>
      <c r="V46" s="19" t="s">
        <v>354</v>
      </c>
      <c r="W46" s="19">
        <v>4</v>
      </c>
      <c r="X46" s="72">
        <v>73</v>
      </c>
      <c r="Y46" s="72">
        <f>X46*2.7</f>
        <v>197.10000000000002</v>
      </c>
      <c r="Z46" s="73">
        <v>99</v>
      </c>
      <c r="AA46" s="74" t="s">
        <v>355</v>
      </c>
    </row>
    <row r="47" spans="1:29" ht="23.25" customHeight="1" x14ac:dyDescent="0.4">
      <c r="A47" s="52"/>
      <c r="B47" s="18" t="s">
        <v>236</v>
      </c>
      <c r="C47" s="52" t="s">
        <v>237</v>
      </c>
      <c r="D47" s="52"/>
      <c r="E47" s="52" t="s">
        <v>348</v>
      </c>
      <c r="F47" s="52"/>
      <c r="G47" s="52" t="s">
        <v>349</v>
      </c>
      <c r="H47" s="52" t="s">
        <v>350</v>
      </c>
      <c r="I47" s="52" t="s">
        <v>264</v>
      </c>
      <c r="J47" s="52" t="s">
        <v>351</v>
      </c>
      <c r="K47" s="52" t="s">
        <v>352</v>
      </c>
      <c r="L47" s="52" t="s">
        <v>247</v>
      </c>
      <c r="M47" s="52" t="s">
        <v>356</v>
      </c>
      <c r="N47" s="52" t="s">
        <v>60</v>
      </c>
      <c r="O47" s="52" t="s">
        <v>353</v>
      </c>
      <c r="P47" s="52" t="s">
        <v>243</v>
      </c>
      <c r="Q47" s="52" t="s">
        <v>244</v>
      </c>
      <c r="R47" s="52" t="s">
        <v>58</v>
      </c>
      <c r="S47" s="52" t="s">
        <v>59</v>
      </c>
      <c r="T47" s="52" t="s">
        <v>269</v>
      </c>
      <c r="U47" s="52" t="s">
        <v>62</v>
      </c>
      <c r="V47" s="52" t="s">
        <v>354</v>
      </c>
      <c r="W47" s="52">
        <v>4</v>
      </c>
      <c r="X47" s="54">
        <v>73</v>
      </c>
      <c r="Y47" s="54">
        <v>197.10000000000002</v>
      </c>
      <c r="Z47" s="33">
        <v>99</v>
      </c>
      <c r="AA47" s="75" t="s">
        <v>355</v>
      </c>
    </row>
    <row r="48" spans="1:29" ht="23.25" customHeight="1" x14ac:dyDescent="0.4">
      <c r="A48" s="52"/>
      <c r="B48" s="18" t="s">
        <v>236</v>
      </c>
      <c r="C48" s="52" t="s">
        <v>237</v>
      </c>
      <c r="D48" s="52"/>
      <c r="E48" s="52" t="s">
        <v>348</v>
      </c>
      <c r="F48" s="52"/>
      <c r="G48" s="52" t="s">
        <v>349</v>
      </c>
      <c r="H48" s="52" t="s">
        <v>350</v>
      </c>
      <c r="I48" s="52" t="s">
        <v>264</v>
      </c>
      <c r="J48" s="52" t="s">
        <v>351</v>
      </c>
      <c r="K48" s="52" t="s">
        <v>352</v>
      </c>
      <c r="L48" s="52" t="s">
        <v>357</v>
      </c>
      <c r="M48" s="52" t="s">
        <v>358</v>
      </c>
      <c r="N48" s="52" t="s">
        <v>60</v>
      </c>
      <c r="O48" s="52" t="s">
        <v>353</v>
      </c>
      <c r="P48" s="52" t="s">
        <v>243</v>
      </c>
      <c r="Q48" s="52" t="s">
        <v>244</v>
      </c>
      <c r="R48" s="52" t="s">
        <v>58</v>
      </c>
      <c r="S48" s="52" t="s">
        <v>59</v>
      </c>
      <c r="T48" s="52" t="s">
        <v>269</v>
      </c>
      <c r="U48" s="52" t="s">
        <v>62</v>
      </c>
      <c r="V48" s="52" t="s">
        <v>354</v>
      </c>
      <c r="W48" s="52">
        <v>4</v>
      </c>
      <c r="X48" s="54">
        <v>73</v>
      </c>
      <c r="Y48" s="54">
        <v>197.10000000000002</v>
      </c>
      <c r="Z48" s="33">
        <v>99</v>
      </c>
      <c r="AA48" s="75" t="s">
        <v>355</v>
      </c>
    </row>
    <row r="49" spans="1:27" ht="23.25" customHeight="1" x14ac:dyDescent="0.4">
      <c r="A49" s="52"/>
      <c r="B49" s="76" t="s">
        <v>236</v>
      </c>
      <c r="C49" s="13" t="s">
        <v>237</v>
      </c>
      <c r="D49" s="13"/>
      <c r="E49" s="13" t="s">
        <v>348</v>
      </c>
      <c r="F49" s="13"/>
      <c r="G49" s="13" t="s">
        <v>349</v>
      </c>
      <c r="H49" s="13" t="s">
        <v>350</v>
      </c>
      <c r="I49" s="13" t="s">
        <v>264</v>
      </c>
      <c r="J49" s="13" t="s">
        <v>351</v>
      </c>
      <c r="K49" s="13" t="s">
        <v>352</v>
      </c>
      <c r="L49" s="13">
        <v>717</v>
      </c>
      <c r="M49" s="13" t="s">
        <v>359</v>
      </c>
      <c r="N49" s="13" t="s">
        <v>60</v>
      </c>
      <c r="O49" s="13" t="s">
        <v>353</v>
      </c>
      <c r="P49" s="13" t="s">
        <v>243</v>
      </c>
      <c r="Q49" s="13" t="s">
        <v>244</v>
      </c>
      <c r="R49" s="13" t="s">
        <v>58</v>
      </c>
      <c r="S49" s="13" t="s">
        <v>59</v>
      </c>
      <c r="T49" s="13" t="s">
        <v>269</v>
      </c>
      <c r="U49" s="13" t="s">
        <v>62</v>
      </c>
      <c r="V49" s="13" t="s">
        <v>354</v>
      </c>
      <c r="W49" s="13">
        <v>4</v>
      </c>
      <c r="X49" s="77">
        <v>73</v>
      </c>
      <c r="Y49" s="77">
        <v>197.10000000000002</v>
      </c>
      <c r="Z49" s="78">
        <v>99</v>
      </c>
      <c r="AA49" s="79" t="s">
        <v>355</v>
      </c>
    </row>
    <row r="50" spans="1:27" ht="23.25" customHeight="1" x14ac:dyDescent="0.4">
      <c r="A50" s="52"/>
      <c r="B50" s="71" t="s">
        <v>236</v>
      </c>
      <c r="C50" s="19" t="s">
        <v>237</v>
      </c>
      <c r="D50" s="19"/>
      <c r="E50" s="19" t="s">
        <v>348</v>
      </c>
      <c r="F50" s="19"/>
      <c r="G50" s="19" t="s">
        <v>360</v>
      </c>
      <c r="H50" s="19" t="s">
        <v>350</v>
      </c>
      <c r="I50" s="19" t="s">
        <v>264</v>
      </c>
      <c r="J50" s="19" t="s">
        <v>361</v>
      </c>
      <c r="K50" s="19" t="s">
        <v>362</v>
      </c>
      <c r="L50" s="19" t="s">
        <v>247</v>
      </c>
      <c r="M50" s="19" t="s">
        <v>363</v>
      </c>
      <c r="N50" s="19" t="s">
        <v>60</v>
      </c>
      <c r="O50" s="19" t="s">
        <v>95</v>
      </c>
      <c r="P50" s="19" t="s">
        <v>243</v>
      </c>
      <c r="Q50" s="19" t="s">
        <v>57</v>
      </c>
      <c r="R50" s="19" t="s">
        <v>58</v>
      </c>
      <c r="S50" s="19" t="s">
        <v>59</v>
      </c>
      <c r="T50" s="19" t="s">
        <v>269</v>
      </c>
      <c r="U50" s="19" t="s">
        <v>62</v>
      </c>
      <c r="V50" s="19" t="s">
        <v>132</v>
      </c>
      <c r="W50" s="19">
        <v>4</v>
      </c>
      <c r="X50" s="72">
        <v>73</v>
      </c>
      <c r="Y50" s="72">
        <v>197.10000000000002</v>
      </c>
      <c r="Z50" s="73">
        <v>99</v>
      </c>
      <c r="AA50" s="74" t="s">
        <v>355</v>
      </c>
    </row>
    <row r="51" spans="1:27" ht="23.25" customHeight="1" x14ac:dyDescent="0.4">
      <c r="A51" s="52"/>
      <c r="B51" s="18" t="s">
        <v>236</v>
      </c>
      <c r="C51" s="52" t="s">
        <v>237</v>
      </c>
      <c r="D51" s="52"/>
      <c r="E51" s="52" t="s">
        <v>348</v>
      </c>
      <c r="F51" s="52"/>
      <c r="G51" s="52" t="s">
        <v>360</v>
      </c>
      <c r="H51" s="52" t="s">
        <v>350</v>
      </c>
      <c r="I51" s="52" t="s">
        <v>264</v>
      </c>
      <c r="J51" s="52" t="s">
        <v>361</v>
      </c>
      <c r="K51" s="52" t="s">
        <v>362</v>
      </c>
      <c r="L51" s="52">
        <v>717</v>
      </c>
      <c r="M51" s="52" t="s">
        <v>364</v>
      </c>
      <c r="N51" s="52" t="s">
        <v>60</v>
      </c>
      <c r="O51" s="52" t="s">
        <v>95</v>
      </c>
      <c r="P51" s="52" t="s">
        <v>243</v>
      </c>
      <c r="Q51" s="52" t="s">
        <v>57</v>
      </c>
      <c r="R51" s="52" t="s">
        <v>58</v>
      </c>
      <c r="S51" s="52" t="s">
        <v>59</v>
      </c>
      <c r="T51" s="52" t="s">
        <v>269</v>
      </c>
      <c r="U51" s="52" t="s">
        <v>62</v>
      </c>
      <c r="V51" s="52" t="s">
        <v>132</v>
      </c>
      <c r="W51" s="52">
        <v>4</v>
      </c>
      <c r="X51" s="54">
        <v>73</v>
      </c>
      <c r="Y51" s="54">
        <v>197.10000000000002</v>
      </c>
      <c r="Z51" s="33">
        <v>99</v>
      </c>
      <c r="AA51" s="75" t="s">
        <v>355</v>
      </c>
    </row>
    <row r="52" spans="1:27" ht="23.25" customHeight="1" x14ac:dyDescent="0.4">
      <c r="A52" s="52"/>
      <c r="B52" s="18" t="s">
        <v>236</v>
      </c>
      <c r="C52" s="52" t="s">
        <v>237</v>
      </c>
      <c r="D52" s="52"/>
      <c r="E52" s="52" t="s">
        <v>348</v>
      </c>
      <c r="F52" s="52"/>
      <c r="G52" s="52" t="s">
        <v>360</v>
      </c>
      <c r="H52" s="52" t="s">
        <v>350</v>
      </c>
      <c r="I52" s="52" t="s">
        <v>264</v>
      </c>
      <c r="J52" s="52" t="s">
        <v>361</v>
      </c>
      <c r="K52" s="52" t="s">
        <v>362</v>
      </c>
      <c r="L52" s="52">
        <v>780</v>
      </c>
      <c r="M52" s="52" t="s">
        <v>365</v>
      </c>
      <c r="N52" s="52" t="s">
        <v>60</v>
      </c>
      <c r="O52" s="52" t="s">
        <v>95</v>
      </c>
      <c r="P52" s="52" t="s">
        <v>243</v>
      </c>
      <c r="Q52" s="52" t="s">
        <v>57</v>
      </c>
      <c r="R52" s="52" t="s">
        <v>58</v>
      </c>
      <c r="S52" s="52" t="s">
        <v>59</v>
      </c>
      <c r="T52" s="52" t="s">
        <v>269</v>
      </c>
      <c r="U52" s="52" t="s">
        <v>62</v>
      </c>
      <c r="V52" s="52" t="s">
        <v>132</v>
      </c>
      <c r="W52" s="52">
        <v>4</v>
      </c>
      <c r="X52" s="54">
        <v>73</v>
      </c>
      <c r="Y52" s="54">
        <v>197.10000000000002</v>
      </c>
      <c r="Z52" s="33">
        <v>99</v>
      </c>
      <c r="AA52" s="75" t="s">
        <v>355</v>
      </c>
    </row>
    <row r="53" spans="1:27" ht="23.25" customHeight="1" x14ac:dyDescent="0.4">
      <c r="A53" s="52"/>
      <c r="B53" s="71" t="s">
        <v>236</v>
      </c>
      <c r="C53" s="19" t="s">
        <v>237</v>
      </c>
      <c r="D53" s="19"/>
      <c r="E53" s="19" t="s">
        <v>348</v>
      </c>
      <c r="F53" s="19" t="s">
        <v>274</v>
      </c>
      <c r="G53" s="19" t="s">
        <v>366</v>
      </c>
      <c r="H53" s="19" t="s">
        <v>350</v>
      </c>
      <c r="I53" s="19" t="s">
        <v>264</v>
      </c>
      <c r="J53" s="19" t="s">
        <v>367</v>
      </c>
      <c r="K53" s="19" t="s">
        <v>368</v>
      </c>
      <c r="L53" s="19" t="s">
        <v>72</v>
      </c>
      <c r="M53" s="19" t="s">
        <v>73</v>
      </c>
      <c r="N53" s="19" t="s">
        <v>60</v>
      </c>
      <c r="O53" s="19" t="s">
        <v>353</v>
      </c>
      <c r="P53" s="19" t="s">
        <v>243</v>
      </c>
      <c r="Q53" s="19" t="s">
        <v>321</v>
      </c>
      <c r="R53" s="19" t="s">
        <v>58</v>
      </c>
      <c r="S53" s="19" t="s">
        <v>59</v>
      </c>
      <c r="T53" s="19" t="s">
        <v>269</v>
      </c>
      <c r="U53" s="19" t="s">
        <v>62</v>
      </c>
      <c r="V53" s="19" t="s">
        <v>369</v>
      </c>
      <c r="W53" s="19">
        <v>4</v>
      </c>
      <c r="X53" s="72">
        <v>73</v>
      </c>
      <c r="Y53" s="72">
        <v>197.10000000000002</v>
      </c>
      <c r="Z53" s="73">
        <v>99</v>
      </c>
      <c r="AA53" s="74" t="s">
        <v>355</v>
      </c>
    </row>
    <row r="54" spans="1:27" ht="23.25" customHeight="1" x14ac:dyDescent="0.4">
      <c r="A54" s="52"/>
      <c r="B54" s="18" t="s">
        <v>236</v>
      </c>
      <c r="C54" s="52" t="s">
        <v>237</v>
      </c>
      <c r="D54" s="52"/>
      <c r="E54" s="52" t="s">
        <v>348</v>
      </c>
      <c r="F54" s="52"/>
      <c r="G54" s="52" t="s">
        <v>366</v>
      </c>
      <c r="H54" s="52" t="s">
        <v>350</v>
      </c>
      <c r="I54" s="52" t="s">
        <v>264</v>
      </c>
      <c r="J54" s="52" t="s">
        <v>367</v>
      </c>
      <c r="K54" s="52" t="s">
        <v>368</v>
      </c>
      <c r="L54" s="52">
        <v>240</v>
      </c>
      <c r="M54" s="52" t="s">
        <v>370</v>
      </c>
      <c r="N54" s="52" t="s">
        <v>60</v>
      </c>
      <c r="O54" s="52" t="s">
        <v>353</v>
      </c>
      <c r="P54" s="52" t="s">
        <v>243</v>
      </c>
      <c r="Q54" s="52" t="s">
        <v>321</v>
      </c>
      <c r="R54" s="52" t="s">
        <v>58</v>
      </c>
      <c r="S54" s="52" t="s">
        <v>59</v>
      </c>
      <c r="T54" s="52" t="s">
        <v>269</v>
      </c>
      <c r="U54" s="52" t="s">
        <v>62</v>
      </c>
      <c r="V54" s="52" t="s">
        <v>369</v>
      </c>
      <c r="W54" s="52">
        <v>4</v>
      </c>
      <c r="X54" s="54">
        <v>73</v>
      </c>
      <c r="Y54" s="54">
        <v>197.10000000000002</v>
      </c>
      <c r="Z54" s="33">
        <v>99</v>
      </c>
      <c r="AA54" s="75" t="s">
        <v>355</v>
      </c>
    </row>
    <row r="55" spans="1:27" ht="23.25" customHeight="1" x14ac:dyDescent="0.4">
      <c r="A55" s="52"/>
      <c r="B55" s="18" t="s">
        <v>236</v>
      </c>
      <c r="C55" s="52" t="s">
        <v>237</v>
      </c>
      <c r="D55" s="52"/>
      <c r="E55" s="52" t="s">
        <v>348</v>
      </c>
      <c r="F55" s="52" t="s">
        <v>274</v>
      </c>
      <c r="G55" s="52" t="s">
        <v>366</v>
      </c>
      <c r="H55" s="52" t="s">
        <v>350</v>
      </c>
      <c r="I55" s="52" t="s">
        <v>264</v>
      </c>
      <c r="J55" s="52" t="s">
        <v>367</v>
      </c>
      <c r="K55" s="52" t="s">
        <v>368</v>
      </c>
      <c r="L55" s="52">
        <v>458</v>
      </c>
      <c r="M55" s="52" t="s">
        <v>371</v>
      </c>
      <c r="N55" s="52" t="s">
        <v>60</v>
      </c>
      <c r="O55" s="52" t="s">
        <v>353</v>
      </c>
      <c r="P55" s="52" t="s">
        <v>243</v>
      </c>
      <c r="Q55" s="52" t="s">
        <v>321</v>
      </c>
      <c r="R55" s="52" t="s">
        <v>58</v>
      </c>
      <c r="S55" s="52" t="s">
        <v>59</v>
      </c>
      <c r="T55" s="52" t="s">
        <v>269</v>
      </c>
      <c r="U55" s="52" t="s">
        <v>62</v>
      </c>
      <c r="V55" s="52" t="s">
        <v>369</v>
      </c>
      <c r="W55" s="52">
        <v>4</v>
      </c>
      <c r="X55" s="54">
        <v>73</v>
      </c>
      <c r="Y55" s="54">
        <v>197.10000000000002</v>
      </c>
      <c r="Z55" s="33">
        <v>99</v>
      </c>
      <c r="AA55" s="75" t="s">
        <v>355</v>
      </c>
    </row>
    <row r="56" spans="1:27" ht="23.25" customHeight="1" x14ac:dyDescent="0.4">
      <c r="A56" s="52"/>
      <c r="B56" s="76" t="s">
        <v>236</v>
      </c>
      <c r="C56" s="13" t="s">
        <v>237</v>
      </c>
      <c r="D56" s="13"/>
      <c r="E56" s="13" t="s">
        <v>348</v>
      </c>
      <c r="F56" s="13"/>
      <c r="G56" s="13" t="s">
        <v>366</v>
      </c>
      <c r="H56" s="13" t="s">
        <v>350</v>
      </c>
      <c r="I56" s="13" t="s">
        <v>264</v>
      </c>
      <c r="J56" s="13" t="s">
        <v>367</v>
      </c>
      <c r="K56" s="13" t="s">
        <v>368</v>
      </c>
      <c r="L56" s="13">
        <v>605</v>
      </c>
      <c r="M56" s="13" t="s">
        <v>372</v>
      </c>
      <c r="N56" s="13" t="s">
        <v>60</v>
      </c>
      <c r="O56" s="13" t="s">
        <v>353</v>
      </c>
      <c r="P56" s="13" t="s">
        <v>243</v>
      </c>
      <c r="Q56" s="13" t="s">
        <v>321</v>
      </c>
      <c r="R56" s="13" t="s">
        <v>58</v>
      </c>
      <c r="S56" s="13" t="s">
        <v>59</v>
      </c>
      <c r="T56" s="13" t="s">
        <v>269</v>
      </c>
      <c r="U56" s="13" t="s">
        <v>62</v>
      </c>
      <c r="V56" s="13" t="s">
        <v>369</v>
      </c>
      <c r="W56" s="13">
        <v>4</v>
      </c>
      <c r="X56" s="77">
        <v>73</v>
      </c>
      <c r="Y56" s="77">
        <v>197.10000000000002</v>
      </c>
      <c r="Z56" s="78">
        <v>99</v>
      </c>
      <c r="AA56" s="79" t="s">
        <v>355</v>
      </c>
    </row>
  </sheetData>
  <autoFilter ref="A1:AA56" xr:uid="{BC816D44-A6EE-44FD-98E5-9EA7FBF1AD92}"/>
  <pageMargins left="0.7" right="0.7" top="0.75" bottom="0.75" header="0.3" footer="0.3"/>
  <pageSetup paperSize="9" orientation="portrait" r:id="rId1"/>
  <headerFooter>
    <oddFooter>&amp;R_x000D_&amp;1#&amp;"Calibri"&amp;8&amp;K000000 VSP Vision Classification: RESTRICTED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44C0-CC9C-41F8-BFE7-960BA3F4CF2A}">
  <sheetPr codeName="Foglio4"/>
  <dimension ref="A1:BY56"/>
  <sheetViews>
    <sheetView tabSelected="1" zoomScale="50" zoomScaleNormal="50" workbookViewId="0">
      <pane xSplit="1" topLeftCell="B1" activePane="topRight" state="frozen"/>
      <selection activeCell="F1" sqref="F1"/>
      <selection pane="topRight" activeCell="E11" sqref="E11"/>
    </sheetView>
  </sheetViews>
  <sheetFormatPr defaultColWidth="8.69140625" defaultRowHeight="15" customHeight="1" x14ac:dyDescent="0.4"/>
  <cols>
    <col min="1" max="1" width="27.69140625" customWidth="1"/>
    <col min="2" max="2" width="6.15234375" customWidth="1"/>
    <col min="3" max="3" width="14.3828125" customWidth="1"/>
    <col min="4" max="4" width="9.3046875" customWidth="1"/>
    <col min="5" max="5" width="22.15234375" customWidth="1"/>
    <col min="6" max="6" width="11.53515625" customWidth="1"/>
    <col min="7" max="7" width="22" customWidth="1"/>
    <col min="8" max="8" width="31" bestFit="1" customWidth="1"/>
    <col min="9" max="10" width="21.84375" customWidth="1"/>
    <col min="11" max="11" width="15.84375" customWidth="1"/>
    <col min="12" max="12" width="36.69140625" hidden="1" customWidth="1"/>
    <col min="13" max="13" width="10.3046875" customWidth="1"/>
    <col min="14" max="14" width="47.53515625" bestFit="1" customWidth="1"/>
    <col min="15" max="20" width="13" customWidth="1"/>
    <col min="21" max="21" width="28.84375" customWidth="1"/>
    <col min="22" max="26" width="13" customWidth="1"/>
    <col min="27" max="27" width="13" style="38" customWidth="1"/>
    <col min="28" max="28" width="13" style="34" customWidth="1"/>
    <col min="29" max="29" width="8.69140625" customWidth="1"/>
  </cols>
  <sheetData>
    <row r="1" spans="1:28" thickBot="1" x14ac:dyDescent="0.45">
      <c r="A1" s="48" t="s">
        <v>214</v>
      </c>
      <c r="B1" s="20" t="s">
        <v>13</v>
      </c>
      <c r="C1" s="20" t="s">
        <v>215</v>
      </c>
      <c r="D1" s="20" t="s">
        <v>216</v>
      </c>
      <c r="E1" s="20" t="s">
        <v>217</v>
      </c>
      <c r="F1" s="20" t="s">
        <v>373</v>
      </c>
      <c r="G1" s="20" t="s">
        <v>374</v>
      </c>
      <c r="H1" s="20" t="s">
        <v>375</v>
      </c>
      <c r="I1" s="20" t="s">
        <v>220</v>
      </c>
      <c r="J1" s="20" t="s">
        <v>221</v>
      </c>
      <c r="K1" s="20" t="s">
        <v>222</v>
      </c>
      <c r="L1" s="20" t="s">
        <v>223</v>
      </c>
      <c r="M1" s="20" t="s">
        <v>224</v>
      </c>
      <c r="N1" s="20" t="s">
        <v>225</v>
      </c>
      <c r="O1" s="20" t="s">
        <v>226</v>
      </c>
      <c r="P1" s="20" t="s">
        <v>227</v>
      </c>
      <c r="Q1" s="20" t="s">
        <v>228</v>
      </c>
      <c r="R1" s="20" t="s">
        <v>29</v>
      </c>
      <c r="S1" s="20" t="s">
        <v>229</v>
      </c>
      <c r="T1" s="20" t="s">
        <v>31</v>
      </c>
      <c r="U1" s="20" t="s">
        <v>32</v>
      </c>
      <c r="V1" s="20" t="s">
        <v>230</v>
      </c>
      <c r="W1" s="20" t="s">
        <v>36</v>
      </c>
      <c r="X1" s="20" t="s">
        <v>231</v>
      </c>
      <c r="Y1" s="20" t="s">
        <v>232</v>
      </c>
      <c r="Z1" s="20" t="s">
        <v>233</v>
      </c>
      <c r="AA1" s="49" t="s">
        <v>234</v>
      </c>
      <c r="AB1" s="50" t="s">
        <v>235</v>
      </c>
    </row>
    <row r="2" spans="1:28" ht="42" customHeight="1" x14ac:dyDescent="0.4">
      <c r="A2" s="46"/>
      <c r="B2" s="14" t="s">
        <v>236</v>
      </c>
      <c r="C2" s="14" t="s">
        <v>237</v>
      </c>
      <c r="D2" s="14"/>
      <c r="E2" s="14" t="s">
        <v>376</v>
      </c>
      <c r="F2" s="14"/>
      <c r="G2" s="14" t="s">
        <v>377</v>
      </c>
      <c r="H2" s="14" t="s">
        <v>378</v>
      </c>
      <c r="I2" s="14" t="s">
        <v>239</v>
      </c>
      <c r="J2" s="14" t="s">
        <v>239</v>
      </c>
      <c r="K2" s="14" t="s">
        <v>379</v>
      </c>
      <c r="L2" s="14" t="s">
        <v>380</v>
      </c>
      <c r="M2" s="14">
        <v>907</v>
      </c>
      <c r="N2" s="14" t="s">
        <v>381</v>
      </c>
      <c r="O2" s="14" t="s">
        <v>60</v>
      </c>
      <c r="P2" s="14" t="s">
        <v>382</v>
      </c>
      <c r="Q2" s="14" t="s">
        <v>243</v>
      </c>
      <c r="R2" s="14" t="s">
        <v>244</v>
      </c>
      <c r="S2" s="14" t="s">
        <v>149</v>
      </c>
      <c r="T2" s="14" t="s">
        <v>59</v>
      </c>
      <c r="U2" s="14" t="s">
        <v>245</v>
      </c>
      <c r="V2" s="14" t="s">
        <v>62</v>
      </c>
      <c r="W2" s="14" t="s">
        <v>383</v>
      </c>
      <c r="X2" s="14">
        <v>6</v>
      </c>
      <c r="Y2" s="40">
        <v>79.5</v>
      </c>
      <c r="Z2" s="40">
        <f>Y2*2.2</f>
        <v>174.9</v>
      </c>
      <c r="AA2" s="31">
        <v>99.5</v>
      </c>
      <c r="AB2" s="51">
        <f>AA2*2</f>
        <v>199</v>
      </c>
    </row>
    <row r="3" spans="1:28" ht="42" customHeight="1" x14ac:dyDescent="0.4">
      <c r="A3" s="15"/>
      <c r="B3" s="52" t="s">
        <v>236</v>
      </c>
      <c r="C3" s="52" t="s">
        <v>237</v>
      </c>
      <c r="D3" s="52"/>
      <c r="E3" s="52" t="s">
        <v>376</v>
      </c>
      <c r="F3" s="52"/>
      <c r="G3" s="52" t="s">
        <v>377</v>
      </c>
      <c r="H3" s="52" t="s">
        <v>378</v>
      </c>
      <c r="I3" s="52" t="s">
        <v>239</v>
      </c>
      <c r="J3" s="52" t="s">
        <v>239</v>
      </c>
      <c r="K3" s="52" t="s">
        <v>379</v>
      </c>
      <c r="L3" s="52" t="s">
        <v>380</v>
      </c>
      <c r="M3" s="53" t="s">
        <v>267</v>
      </c>
      <c r="N3" s="52" t="s">
        <v>384</v>
      </c>
      <c r="O3" s="52" t="s">
        <v>60</v>
      </c>
      <c r="P3" s="52" t="s">
        <v>382</v>
      </c>
      <c r="Q3" s="52" t="s">
        <v>243</v>
      </c>
      <c r="R3" s="52" t="s">
        <v>244</v>
      </c>
      <c r="S3" s="52" t="s">
        <v>149</v>
      </c>
      <c r="T3" s="52" t="s">
        <v>59</v>
      </c>
      <c r="U3" s="52" t="s">
        <v>245</v>
      </c>
      <c r="V3" s="52" t="s">
        <v>62</v>
      </c>
      <c r="W3" s="52" t="s">
        <v>383</v>
      </c>
      <c r="X3" s="52">
        <v>6</v>
      </c>
      <c r="Y3" s="54">
        <v>79.5</v>
      </c>
      <c r="Z3" s="54">
        <f t="shared" ref="Z3:Z55" si="0">Y3*2.2</f>
        <v>174.9</v>
      </c>
      <c r="AA3" s="33">
        <v>99.5</v>
      </c>
      <c r="AB3" s="55">
        <f>AA3*2</f>
        <v>199</v>
      </c>
    </row>
    <row r="4" spans="1:28" ht="42" customHeight="1" x14ac:dyDescent="0.4">
      <c r="A4" s="15"/>
      <c r="B4" s="52" t="s">
        <v>236</v>
      </c>
      <c r="C4" s="52" t="s">
        <v>237</v>
      </c>
      <c r="D4" s="52"/>
      <c r="E4" s="52" t="s">
        <v>376</v>
      </c>
      <c r="F4" s="52"/>
      <c r="G4" s="52" t="s">
        <v>377</v>
      </c>
      <c r="H4" s="52" t="s">
        <v>385</v>
      </c>
      <c r="I4" s="52" t="s">
        <v>239</v>
      </c>
      <c r="J4" s="52" t="s">
        <v>239</v>
      </c>
      <c r="K4" s="52" t="s">
        <v>386</v>
      </c>
      <c r="L4" s="52" t="s">
        <v>380</v>
      </c>
      <c r="M4" s="52">
        <v>993</v>
      </c>
      <c r="N4" s="52" t="s">
        <v>387</v>
      </c>
      <c r="O4" s="52" t="s">
        <v>60</v>
      </c>
      <c r="P4" s="52" t="s">
        <v>382</v>
      </c>
      <c r="Q4" s="52" t="s">
        <v>243</v>
      </c>
      <c r="R4" s="52" t="s">
        <v>244</v>
      </c>
      <c r="S4" s="52" t="s">
        <v>149</v>
      </c>
      <c r="T4" s="52" t="s">
        <v>59</v>
      </c>
      <c r="U4" s="52" t="s">
        <v>245</v>
      </c>
      <c r="V4" s="52" t="s">
        <v>62</v>
      </c>
      <c r="W4" s="52" t="s">
        <v>383</v>
      </c>
      <c r="X4" s="52">
        <v>6</v>
      </c>
      <c r="Y4" s="54">
        <v>87</v>
      </c>
      <c r="Z4" s="54">
        <f t="shared" si="0"/>
        <v>191.4</v>
      </c>
      <c r="AA4" s="33">
        <v>109.5</v>
      </c>
      <c r="AB4" s="55">
        <f t="shared" ref="AB4:AB55" si="1">AA4*2</f>
        <v>219</v>
      </c>
    </row>
    <row r="5" spans="1:28" ht="42" customHeight="1" thickBot="1" x14ac:dyDescent="0.45">
      <c r="A5" s="47"/>
      <c r="B5" s="16" t="s">
        <v>236</v>
      </c>
      <c r="C5" s="16" t="s">
        <v>237</v>
      </c>
      <c r="D5" s="16"/>
      <c r="E5" s="16" t="s">
        <v>376</v>
      </c>
      <c r="F5" s="16"/>
      <c r="G5" s="16" t="s">
        <v>377</v>
      </c>
      <c r="H5" s="16" t="s">
        <v>388</v>
      </c>
      <c r="I5" s="16" t="s">
        <v>389</v>
      </c>
      <c r="J5" s="16" t="s">
        <v>239</v>
      </c>
      <c r="K5" s="16" t="s">
        <v>390</v>
      </c>
      <c r="L5" s="16" t="s">
        <v>380</v>
      </c>
      <c r="M5" s="16">
        <v>902</v>
      </c>
      <c r="N5" s="16" t="s">
        <v>391</v>
      </c>
      <c r="O5" s="16" t="s">
        <v>60</v>
      </c>
      <c r="P5" s="16" t="s">
        <v>382</v>
      </c>
      <c r="Q5" s="16" t="s">
        <v>243</v>
      </c>
      <c r="R5" s="16" t="s">
        <v>244</v>
      </c>
      <c r="S5" s="16" t="s">
        <v>149</v>
      </c>
      <c r="T5" s="16" t="s">
        <v>59</v>
      </c>
      <c r="U5" s="16" t="s">
        <v>245</v>
      </c>
      <c r="V5" s="16" t="s">
        <v>62</v>
      </c>
      <c r="W5" s="16" t="s">
        <v>383</v>
      </c>
      <c r="X5" s="16">
        <v>6</v>
      </c>
      <c r="Y5" s="41">
        <v>87</v>
      </c>
      <c r="Z5" s="41">
        <f t="shared" si="0"/>
        <v>191.4</v>
      </c>
      <c r="AA5" s="32">
        <v>104.5</v>
      </c>
      <c r="AB5" s="56">
        <f t="shared" si="1"/>
        <v>209</v>
      </c>
    </row>
    <row r="6" spans="1:28" ht="42" customHeight="1" x14ac:dyDescent="0.4">
      <c r="A6" s="46"/>
      <c r="B6" s="14" t="s">
        <v>236</v>
      </c>
      <c r="C6" s="14" t="s">
        <v>237</v>
      </c>
      <c r="D6" s="14"/>
      <c r="E6" s="14"/>
      <c r="F6" s="14"/>
      <c r="G6" s="14" t="s">
        <v>392</v>
      </c>
      <c r="H6" s="14" t="s">
        <v>393</v>
      </c>
      <c r="I6" s="14" t="s">
        <v>278</v>
      </c>
      <c r="J6" s="14" t="s">
        <v>278</v>
      </c>
      <c r="K6" s="14" t="s">
        <v>394</v>
      </c>
      <c r="L6" s="14" t="s">
        <v>395</v>
      </c>
      <c r="M6" s="14">
        <v>410</v>
      </c>
      <c r="N6" s="14" t="s">
        <v>396</v>
      </c>
      <c r="O6" s="14" t="s">
        <v>397</v>
      </c>
      <c r="P6" s="14" t="s">
        <v>117</v>
      </c>
      <c r="Q6" s="14" t="s">
        <v>243</v>
      </c>
      <c r="R6" s="14" t="s">
        <v>244</v>
      </c>
      <c r="S6" s="14" t="s">
        <v>149</v>
      </c>
      <c r="T6" s="14" t="s">
        <v>59</v>
      </c>
      <c r="U6" s="14" t="s">
        <v>316</v>
      </c>
      <c r="V6" s="14" t="s">
        <v>62</v>
      </c>
      <c r="W6" s="14" t="s">
        <v>398</v>
      </c>
      <c r="X6" s="14">
        <v>8</v>
      </c>
      <c r="Y6" s="40">
        <v>47.5</v>
      </c>
      <c r="Z6" s="40">
        <f t="shared" si="0"/>
        <v>104.50000000000001</v>
      </c>
      <c r="AA6" s="31">
        <v>59.5</v>
      </c>
      <c r="AB6" s="51">
        <f t="shared" si="1"/>
        <v>119</v>
      </c>
    </row>
    <row r="7" spans="1:28" ht="42" customHeight="1" x14ac:dyDescent="0.4">
      <c r="A7" s="15"/>
      <c r="B7" s="52" t="s">
        <v>236</v>
      </c>
      <c r="C7" s="52" t="s">
        <v>237</v>
      </c>
      <c r="D7" s="52"/>
      <c r="E7" s="52"/>
      <c r="F7" s="52"/>
      <c r="G7" s="52" t="s">
        <v>392</v>
      </c>
      <c r="H7" s="52" t="s">
        <v>393</v>
      </c>
      <c r="I7" s="52" t="s">
        <v>278</v>
      </c>
      <c r="J7" s="52" t="s">
        <v>278</v>
      </c>
      <c r="K7" s="52" t="s">
        <v>394</v>
      </c>
      <c r="L7" s="52" t="s">
        <v>395</v>
      </c>
      <c r="M7" s="53" t="s">
        <v>267</v>
      </c>
      <c r="N7" s="52" t="s">
        <v>384</v>
      </c>
      <c r="O7" s="52" t="s">
        <v>397</v>
      </c>
      <c r="P7" s="52" t="s">
        <v>117</v>
      </c>
      <c r="Q7" s="52" t="s">
        <v>243</v>
      </c>
      <c r="R7" s="52" t="s">
        <v>244</v>
      </c>
      <c r="S7" s="52" t="s">
        <v>149</v>
      </c>
      <c r="T7" s="52" t="s">
        <v>59</v>
      </c>
      <c r="U7" s="52" t="s">
        <v>316</v>
      </c>
      <c r="V7" s="52" t="s">
        <v>62</v>
      </c>
      <c r="W7" s="52" t="s">
        <v>398</v>
      </c>
      <c r="X7" s="52">
        <v>8</v>
      </c>
      <c r="Y7" s="54">
        <v>47.5</v>
      </c>
      <c r="Z7" s="54">
        <f t="shared" si="0"/>
        <v>104.50000000000001</v>
      </c>
      <c r="AA7" s="33">
        <v>59.5</v>
      </c>
      <c r="AB7" s="55">
        <f t="shared" si="1"/>
        <v>119</v>
      </c>
    </row>
    <row r="8" spans="1:28" ht="42" customHeight="1" x14ac:dyDescent="0.4">
      <c r="A8" s="15"/>
      <c r="B8" s="52" t="s">
        <v>236</v>
      </c>
      <c r="C8" s="52" t="s">
        <v>237</v>
      </c>
      <c r="D8" s="52"/>
      <c r="E8" s="52"/>
      <c r="F8" s="52"/>
      <c r="G8" s="52" t="s">
        <v>392</v>
      </c>
      <c r="H8" s="52" t="s">
        <v>393</v>
      </c>
      <c r="I8" s="52" t="s">
        <v>278</v>
      </c>
      <c r="J8" s="52" t="s">
        <v>278</v>
      </c>
      <c r="K8" s="52" t="s">
        <v>394</v>
      </c>
      <c r="L8" s="52" t="s">
        <v>395</v>
      </c>
      <c r="M8" s="52">
        <v>907</v>
      </c>
      <c r="N8" s="52" t="s">
        <v>399</v>
      </c>
      <c r="O8" s="52" t="s">
        <v>397</v>
      </c>
      <c r="P8" s="52" t="s">
        <v>117</v>
      </c>
      <c r="Q8" s="52" t="s">
        <v>243</v>
      </c>
      <c r="R8" s="52" t="s">
        <v>244</v>
      </c>
      <c r="S8" s="52" t="s">
        <v>149</v>
      </c>
      <c r="T8" s="52" t="s">
        <v>59</v>
      </c>
      <c r="U8" s="52" t="s">
        <v>316</v>
      </c>
      <c r="V8" s="52" t="s">
        <v>62</v>
      </c>
      <c r="W8" s="52" t="s">
        <v>398</v>
      </c>
      <c r="X8" s="52">
        <v>8</v>
      </c>
      <c r="Y8" s="54">
        <v>47.5</v>
      </c>
      <c r="Z8" s="54">
        <f t="shared" si="0"/>
        <v>104.50000000000001</v>
      </c>
      <c r="AA8" s="33">
        <v>59.5</v>
      </c>
      <c r="AB8" s="55">
        <f t="shared" si="1"/>
        <v>119</v>
      </c>
    </row>
    <row r="9" spans="1:28" ht="42" customHeight="1" thickBot="1" x14ac:dyDescent="0.45">
      <c r="A9" s="15"/>
      <c r="B9" s="52" t="s">
        <v>236</v>
      </c>
      <c r="C9" s="52" t="s">
        <v>237</v>
      </c>
      <c r="D9" s="52"/>
      <c r="E9" s="52"/>
      <c r="F9" s="52"/>
      <c r="G9" s="52" t="s">
        <v>392</v>
      </c>
      <c r="H9" s="52" t="s">
        <v>400</v>
      </c>
      <c r="I9" s="52" t="s">
        <v>278</v>
      </c>
      <c r="J9" s="52" t="s">
        <v>278</v>
      </c>
      <c r="K9" s="52" t="s">
        <v>401</v>
      </c>
      <c r="L9" s="52" t="s">
        <v>395</v>
      </c>
      <c r="M9" s="52" t="s">
        <v>402</v>
      </c>
      <c r="N9" s="52" t="s">
        <v>403</v>
      </c>
      <c r="O9" s="52" t="s">
        <v>397</v>
      </c>
      <c r="P9" s="52" t="s">
        <v>117</v>
      </c>
      <c r="Q9" s="52" t="s">
        <v>243</v>
      </c>
      <c r="R9" s="52" t="s">
        <v>244</v>
      </c>
      <c r="S9" s="52" t="s">
        <v>149</v>
      </c>
      <c r="T9" s="52" t="s">
        <v>59</v>
      </c>
      <c r="U9" s="52" t="s">
        <v>316</v>
      </c>
      <c r="V9" s="52" t="s">
        <v>62</v>
      </c>
      <c r="W9" s="52" t="s">
        <v>398</v>
      </c>
      <c r="X9" s="52">
        <v>8</v>
      </c>
      <c r="Y9" s="54">
        <v>47.5</v>
      </c>
      <c r="Z9" s="54">
        <f t="shared" si="0"/>
        <v>104.50000000000001</v>
      </c>
      <c r="AA9" s="33">
        <v>64.5</v>
      </c>
      <c r="AB9" s="55">
        <f t="shared" si="1"/>
        <v>129</v>
      </c>
    </row>
    <row r="10" spans="1:28" ht="42" customHeight="1" thickBot="1" x14ac:dyDescent="0.45">
      <c r="A10" s="47"/>
      <c r="B10" s="16" t="s">
        <v>236</v>
      </c>
      <c r="C10" s="16" t="s">
        <v>237</v>
      </c>
      <c r="D10" s="16"/>
      <c r="E10" s="16"/>
      <c r="F10" s="16"/>
      <c r="G10" s="25" t="s">
        <v>392</v>
      </c>
      <c r="H10" s="16" t="s">
        <v>400</v>
      </c>
      <c r="I10" s="16" t="s">
        <v>278</v>
      </c>
      <c r="J10" s="16" t="s">
        <v>278</v>
      </c>
      <c r="K10" s="16" t="s">
        <v>401</v>
      </c>
      <c r="L10" s="16" t="s">
        <v>395</v>
      </c>
      <c r="M10" s="16">
        <v>223</v>
      </c>
      <c r="N10" s="16" t="s">
        <v>404</v>
      </c>
      <c r="O10" s="16" t="s">
        <v>397</v>
      </c>
      <c r="P10" s="16" t="s">
        <v>117</v>
      </c>
      <c r="Q10" s="16" t="s">
        <v>243</v>
      </c>
      <c r="R10" s="16" t="s">
        <v>244</v>
      </c>
      <c r="S10" s="16" t="s">
        <v>149</v>
      </c>
      <c r="T10" s="16" t="s">
        <v>59</v>
      </c>
      <c r="U10" s="16" t="s">
        <v>316</v>
      </c>
      <c r="V10" s="16" t="s">
        <v>62</v>
      </c>
      <c r="W10" s="16" t="s">
        <v>398</v>
      </c>
      <c r="X10" s="16">
        <v>8</v>
      </c>
      <c r="Y10" s="41">
        <v>59.5</v>
      </c>
      <c r="Z10" s="41">
        <f t="shared" si="0"/>
        <v>130.9</v>
      </c>
      <c r="AA10" s="32">
        <v>64.5</v>
      </c>
      <c r="AB10" s="56">
        <f t="shared" si="1"/>
        <v>129</v>
      </c>
    </row>
    <row r="11" spans="1:28" ht="42" customHeight="1" x14ac:dyDescent="0.4">
      <c r="A11" s="46"/>
      <c r="B11" s="14" t="s">
        <v>236</v>
      </c>
      <c r="C11" s="14" t="s">
        <v>237</v>
      </c>
      <c r="D11" s="14"/>
      <c r="E11" s="14"/>
      <c r="F11" s="14"/>
      <c r="G11" s="26" t="s">
        <v>405</v>
      </c>
      <c r="H11" s="14" t="s">
        <v>406</v>
      </c>
      <c r="I11" s="14" t="s">
        <v>278</v>
      </c>
      <c r="J11" s="14" t="s">
        <v>240</v>
      </c>
      <c r="K11" s="14" t="s">
        <v>407</v>
      </c>
      <c r="L11" s="14" t="s">
        <v>408</v>
      </c>
      <c r="M11" s="14" t="s">
        <v>267</v>
      </c>
      <c r="N11" s="14" t="s">
        <v>409</v>
      </c>
      <c r="O11" s="14" t="s">
        <v>397</v>
      </c>
      <c r="P11" s="14" t="s">
        <v>353</v>
      </c>
      <c r="Q11" s="14" t="s">
        <v>243</v>
      </c>
      <c r="R11" s="14" t="s">
        <v>57</v>
      </c>
      <c r="S11" s="14" t="s">
        <v>149</v>
      </c>
      <c r="T11" s="14" t="s">
        <v>59</v>
      </c>
      <c r="U11" s="14" t="s">
        <v>269</v>
      </c>
      <c r="V11" s="14" t="s">
        <v>62</v>
      </c>
      <c r="W11" s="14" t="s">
        <v>174</v>
      </c>
      <c r="X11" s="14">
        <v>6</v>
      </c>
      <c r="Y11" s="40">
        <v>65.5</v>
      </c>
      <c r="Z11" s="40">
        <f t="shared" si="0"/>
        <v>144.10000000000002</v>
      </c>
      <c r="AA11" s="35">
        <v>79.5</v>
      </c>
      <c r="AB11" s="51">
        <f t="shared" si="1"/>
        <v>159</v>
      </c>
    </row>
    <row r="12" spans="1:28" ht="42" customHeight="1" x14ac:dyDescent="0.4">
      <c r="A12" s="15"/>
      <c r="B12" s="52" t="s">
        <v>236</v>
      </c>
      <c r="C12" s="52" t="s">
        <v>237</v>
      </c>
      <c r="D12" s="52"/>
      <c r="E12" s="52"/>
      <c r="F12" s="52"/>
      <c r="G12" s="27" t="s">
        <v>405</v>
      </c>
      <c r="H12" s="52" t="s">
        <v>406</v>
      </c>
      <c r="I12" s="52" t="s">
        <v>278</v>
      </c>
      <c r="J12" s="52" t="s">
        <v>240</v>
      </c>
      <c r="K12" s="52" t="s">
        <v>407</v>
      </c>
      <c r="L12" s="52" t="s">
        <v>408</v>
      </c>
      <c r="M12" s="52" t="s">
        <v>402</v>
      </c>
      <c r="N12" s="52" t="s">
        <v>410</v>
      </c>
      <c r="O12" s="52" t="s">
        <v>397</v>
      </c>
      <c r="P12" s="52" t="s">
        <v>353</v>
      </c>
      <c r="Q12" s="52" t="s">
        <v>243</v>
      </c>
      <c r="R12" s="52" t="s">
        <v>57</v>
      </c>
      <c r="S12" s="52" t="s">
        <v>149</v>
      </c>
      <c r="T12" s="52" t="s">
        <v>59</v>
      </c>
      <c r="U12" s="52" t="s">
        <v>269</v>
      </c>
      <c r="V12" s="52" t="s">
        <v>62</v>
      </c>
      <c r="W12" s="52" t="s">
        <v>174</v>
      </c>
      <c r="X12" s="52">
        <v>6</v>
      </c>
      <c r="Y12" s="54">
        <v>65.5</v>
      </c>
      <c r="Z12" s="54">
        <f t="shared" si="0"/>
        <v>144.10000000000002</v>
      </c>
      <c r="AA12" s="37">
        <v>79.5</v>
      </c>
      <c r="AB12" s="55">
        <f t="shared" si="1"/>
        <v>159</v>
      </c>
    </row>
    <row r="13" spans="1:28" ht="42" customHeight="1" thickBot="1" x14ac:dyDescent="0.45">
      <c r="A13" s="15"/>
      <c r="B13" s="52" t="s">
        <v>236</v>
      </c>
      <c r="C13" s="52" t="s">
        <v>237</v>
      </c>
      <c r="D13" s="52"/>
      <c r="E13" s="52"/>
      <c r="F13" s="52"/>
      <c r="G13" s="28" t="s">
        <v>405</v>
      </c>
      <c r="H13" s="52" t="s">
        <v>411</v>
      </c>
      <c r="I13" s="52" t="s">
        <v>278</v>
      </c>
      <c r="J13" s="52" t="s">
        <v>240</v>
      </c>
      <c r="K13" s="52" t="s">
        <v>412</v>
      </c>
      <c r="L13" s="52" t="s">
        <v>408</v>
      </c>
      <c r="M13" s="52">
        <v>101</v>
      </c>
      <c r="N13" s="52" t="s">
        <v>413</v>
      </c>
      <c r="O13" s="52" t="s">
        <v>397</v>
      </c>
      <c r="P13" s="52" t="s">
        <v>353</v>
      </c>
      <c r="Q13" s="52" t="s">
        <v>243</v>
      </c>
      <c r="R13" s="52" t="s">
        <v>57</v>
      </c>
      <c r="S13" s="52" t="s">
        <v>149</v>
      </c>
      <c r="T13" s="52" t="s">
        <v>59</v>
      </c>
      <c r="U13" s="52" t="s">
        <v>269</v>
      </c>
      <c r="V13" s="52" t="s">
        <v>62</v>
      </c>
      <c r="W13" s="52" t="s">
        <v>174</v>
      </c>
      <c r="X13" s="52">
        <v>6</v>
      </c>
      <c r="Y13" s="54">
        <v>67</v>
      </c>
      <c r="Z13" s="54">
        <f t="shared" si="0"/>
        <v>147.4</v>
      </c>
      <c r="AA13" s="37">
        <v>84.5</v>
      </c>
      <c r="AB13" s="55">
        <f t="shared" si="1"/>
        <v>169</v>
      </c>
    </row>
    <row r="14" spans="1:28" ht="42" customHeight="1" thickBot="1" x14ac:dyDescent="0.45">
      <c r="A14" s="47"/>
      <c r="B14" s="16" t="s">
        <v>236</v>
      </c>
      <c r="C14" s="16" t="s">
        <v>237</v>
      </c>
      <c r="D14" s="16"/>
      <c r="E14" s="16"/>
      <c r="F14" s="16"/>
      <c r="G14" s="39" t="s">
        <v>405</v>
      </c>
      <c r="H14" s="16" t="s">
        <v>414</v>
      </c>
      <c r="I14" s="16" t="s">
        <v>278</v>
      </c>
      <c r="J14" s="16" t="s">
        <v>240</v>
      </c>
      <c r="K14" s="16" t="s">
        <v>415</v>
      </c>
      <c r="L14" s="16" t="s">
        <v>408</v>
      </c>
      <c r="M14" s="16">
        <v>240</v>
      </c>
      <c r="N14" s="16" t="s">
        <v>416</v>
      </c>
      <c r="O14" s="16" t="s">
        <v>397</v>
      </c>
      <c r="P14" s="16" t="s">
        <v>353</v>
      </c>
      <c r="Q14" s="16" t="s">
        <v>243</v>
      </c>
      <c r="R14" s="16" t="s">
        <v>57</v>
      </c>
      <c r="S14" s="16" t="s">
        <v>149</v>
      </c>
      <c r="T14" s="16" t="s">
        <v>59</v>
      </c>
      <c r="U14" s="16" t="s">
        <v>269</v>
      </c>
      <c r="V14" s="16" t="s">
        <v>62</v>
      </c>
      <c r="W14" s="16" t="s">
        <v>174</v>
      </c>
      <c r="X14" s="16">
        <v>6</v>
      </c>
      <c r="Y14" s="41">
        <v>71</v>
      </c>
      <c r="Z14" s="41">
        <f t="shared" si="0"/>
        <v>156.20000000000002</v>
      </c>
      <c r="AA14" s="36">
        <v>89.5</v>
      </c>
      <c r="AB14" s="56">
        <f t="shared" si="1"/>
        <v>179</v>
      </c>
    </row>
    <row r="15" spans="1:28" ht="42" customHeight="1" x14ac:dyDescent="0.4">
      <c r="A15" s="46"/>
      <c r="B15" s="14" t="s">
        <v>236</v>
      </c>
      <c r="C15" s="14" t="s">
        <v>237</v>
      </c>
      <c r="D15" s="14"/>
      <c r="E15" s="14" t="s">
        <v>348</v>
      </c>
      <c r="F15" s="14"/>
      <c r="G15" s="14" t="s">
        <v>417</v>
      </c>
      <c r="H15" s="14" t="s">
        <v>418</v>
      </c>
      <c r="I15" s="14" t="s">
        <v>264</v>
      </c>
      <c r="J15" s="14" t="s">
        <v>264</v>
      </c>
      <c r="K15" s="14" t="s">
        <v>419</v>
      </c>
      <c r="L15" s="14" t="s">
        <v>420</v>
      </c>
      <c r="M15" s="14" t="s">
        <v>267</v>
      </c>
      <c r="N15" s="14" t="s">
        <v>409</v>
      </c>
      <c r="O15" s="14" t="s">
        <v>60</v>
      </c>
      <c r="P15" s="14" t="s">
        <v>353</v>
      </c>
      <c r="Q15" s="14" t="s">
        <v>243</v>
      </c>
      <c r="R15" s="14" t="s">
        <v>321</v>
      </c>
      <c r="S15" s="14" t="s">
        <v>149</v>
      </c>
      <c r="T15" s="14" t="s">
        <v>59</v>
      </c>
      <c r="U15" s="14" t="s">
        <v>269</v>
      </c>
      <c r="V15" s="14" t="s">
        <v>62</v>
      </c>
      <c r="W15" s="14" t="s">
        <v>421</v>
      </c>
      <c r="X15" s="14">
        <v>6</v>
      </c>
      <c r="Y15" s="40">
        <v>59.5</v>
      </c>
      <c r="Z15" s="40">
        <f t="shared" si="0"/>
        <v>130.9</v>
      </c>
      <c r="AA15" s="35">
        <v>74.5</v>
      </c>
      <c r="AB15" s="51">
        <f t="shared" si="1"/>
        <v>149</v>
      </c>
    </row>
    <row r="16" spans="1:28" ht="42" customHeight="1" x14ac:dyDescent="0.4">
      <c r="A16" s="15"/>
      <c r="B16" s="52" t="s">
        <v>236</v>
      </c>
      <c r="C16" s="52" t="s">
        <v>237</v>
      </c>
      <c r="D16" s="52"/>
      <c r="E16" s="52" t="s">
        <v>348</v>
      </c>
      <c r="F16" s="52"/>
      <c r="G16" s="52" t="s">
        <v>417</v>
      </c>
      <c r="H16" s="52" t="s">
        <v>418</v>
      </c>
      <c r="I16" s="52" t="s">
        <v>264</v>
      </c>
      <c r="J16" s="52" t="s">
        <v>264</v>
      </c>
      <c r="K16" s="52" t="s">
        <v>419</v>
      </c>
      <c r="L16" s="52" t="s">
        <v>420</v>
      </c>
      <c r="M16" s="52">
        <v>243</v>
      </c>
      <c r="N16" s="52" t="s">
        <v>422</v>
      </c>
      <c r="O16" s="52" t="s">
        <v>60</v>
      </c>
      <c r="P16" s="52" t="s">
        <v>353</v>
      </c>
      <c r="Q16" s="52" t="s">
        <v>243</v>
      </c>
      <c r="R16" s="52" t="s">
        <v>321</v>
      </c>
      <c r="S16" s="52" t="s">
        <v>149</v>
      </c>
      <c r="T16" s="52" t="s">
        <v>59</v>
      </c>
      <c r="U16" s="52" t="s">
        <v>269</v>
      </c>
      <c r="V16" s="52" t="s">
        <v>62</v>
      </c>
      <c r="W16" s="52" t="s">
        <v>421</v>
      </c>
      <c r="X16" s="52">
        <v>6</v>
      </c>
      <c r="Y16" s="54">
        <v>59.5</v>
      </c>
      <c r="Z16" s="54">
        <f t="shared" si="0"/>
        <v>130.9</v>
      </c>
      <c r="AA16" s="37">
        <v>74.5</v>
      </c>
      <c r="AB16" s="55">
        <f t="shared" si="1"/>
        <v>149</v>
      </c>
    </row>
    <row r="17" spans="1:28" ht="42" customHeight="1" x14ac:dyDescent="0.4">
      <c r="A17" s="15"/>
      <c r="B17" s="52" t="s">
        <v>236</v>
      </c>
      <c r="C17" s="52" t="s">
        <v>237</v>
      </c>
      <c r="D17" s="52"/>
      <c r="E17" s="52" t="s">
        <v>348</v>
      </c>
      <c r="F17" s="52"/>
      <c r="G17" s="52" t="s">
        <v>417</v>
      </c>
      <c r="H17" s="52" t="s">
        <v>418</v>
      </c>
      <c r="I17" s="52" t="s">
        <v>264</v>
      </c>
      <c r="J17" s="52" t="s">
        <v>264</v>
      </c>
      <c r="K17" s="52" t="s">
        <v>419</v>
      </c>
      <c r="L17" s="52" t="s">
        <v>420</v>
      </c>
      <c r="M17" s="52">
        <v>602</v>
      </c>
      <c r="N17" s="52" t="s">
        <v>423</v>
      </c>
      <c r="O17" s="52" t="s">
        <v>60</v>
      </c>
      <c r="P17" s="52" t="s">
        <v>353</v>
      </c>
      <c r="Q17" s="52" t="s">
        <v>243</v>
      </c>
      <c r="R17" s="52" t="s">
        <v>321</v>
      </c>
      <c r="S17" s="52" t="s">
        <v>149</v>
      </c>
      <c r="T17" s="52" t="s">
        <v>59</v>
      </c>
      <c r="U17" s="52" t="s">
        <v>269</v>
      </c>
      <c r="V17" s="52" t="s">
        <v>62</v>
      </c>
      <c r="W17" s="52" t="s">
        <v>421</v>
      </c>
      <c r="X17" s="52">
        <v>6</v>
      </c>
      <c r="Y17" s="54">
        <v>59.5</v>
      </c>
      <c r="Z17" s="54">
        <f t="shared" si="0"/>
        <v>130.9</v>
      </c>
      <c r="AA17" s="37">
        <v>74.5</v>
      </c>
      <c r="AB17" s="55">
        <f t="shared" si="1"/>
        <v>149</v>
      </c>
    </row>
    <row r="18" spans="1:28" ht="42" customHeight="1" thickBot="1" x14ac:dyDescent="0.45">
      <c r="A18" s="15"/>
      <c r="B18" s="52" t="s">
        <v>236</v>
      </c>
      <c r="C18" s="52" t="s">
        <v>237</v>
      </c>
      <c r="D18" s="52"/>
      <c r="E18" s="52" t="s">
        <v>348</v>
      </c>
      <c r="F18" s="52" t="s">
        <v>274</v>
      </c>
      <c r="G18" s="52" t="s">
        <v>417</v>
      </c>
      <c r="H18" s="52" t="s">
        <v>418</v>
      </c>
      <c r="I18" s="52" t="s">
        <v>264</v>
      </c>
      <c r="J18" s="52" t="s">
        <v>264</v>
      </c>
      <c r="K18" s="52" t="s">
        <v>419</v>
      </c>
      <c r="L18" s="52" t="s">
        <v>420</v>
      </c>
      <c r="M18" s="52">
        <v>725</v>
      </c>
      <c r="N18" s="52" t="s">
        <v>424</v>
      </c>
      <c r="O18" s="52" t="s">
        <v>60</v>
      </c>
      <c r="P18" s="52" t="s">
        <v>353</v>
      </c>
      <c r="Q18" s="52" t="s">
        <v>243</v>
      </c>
      <c r="R18" s="52" t="s">
        <v>321</v>
      </c>
      <c r="S18" s="52" t="s">
        <v>149</v>
      </c>
      <c r="T18" s="52" t="s">
        <v>59</v>
      </c>
      <c r="U18" s="52" t="s">
        <v>269</v>
      </c>
      <c r="V18" s="52" t="s">
        <v>62</v>
      </c>
      <c r="W18" s="52" t="s">
        <v>421</v>
      </c>
      <c r="X18" s="52">
        <v>6</v>
      </c>
      <c r="Y18" s="54">
        <v>59.5</v>
      </c>
      <c r="Z18" s="54">
        <f t="shared" si="0"/>
        <v>130.9</v>
      </c>
      <c r="AA18" s="37">
        <v>74.5</v>
      </c>
      <c r="AB18" s="55">
        <f t="shared" si="1"/>
        <v>149</v>
      </c>
    </row>
    <row r="19" spans="1:28" ht="42" customHeight="1" x14ac:dyDescent="0.4">
      <c r="A19" s="46"/>
      <c r="B19" s="14" t="s">
        <v>236</v>
      </c>
      <c r="C19" s="14" t="s">
        <v>237</v>
      </c>
      <c r="D19" s="14"/>
      <c r="E19" s="14" t="s">
        <v>348</v>
      </c>
      <c r="F19" s="14"/>
      <c r="G19" s="14" t="s">
        <v>425</v>
      </c>
      <c r="H19" s="14" t="s">
        <v>426</v>
      </c>
      <c r="I19" s="14" t="s">
        <v>264</v>
      </c>
      <c r="J19" s="14" t="s">
        <v>264</v>
      </c>
      <c r="K19" s="14" t="s">
        <v>427</v>
      </c>
      <c r="L19" s="14" t="s">
        <v>428</v>
      </c>
      <c r="M19" s="14" t="s">
        <v>267</v>
      </c>
      <c r="N19" s="14" t="s">
        <v>409</v>
      </c>
      <c r="O19" s="14" t="s">
        <v>60</v>
      </c>
      <c r="P19" s="14" t="s">
        <v>113</v>
      </c>
      <c r="Q19" s="14" t="s">
        <v>243</v>
      </c>
      <c r="R19" s="14" t="s">
        <v>244</v>
      </c>
      <c r="S19" s="14" t="s">
        <v>149</v>
      </c>
      <c r="T19" s="14" t="s">
        <v>59</v>
      </c>
      <c r="U19" s="14" t="s">
        <v>269</v>
      </c>
      <c r="V19" s="14" t="s">
        <v>62</v>
      </c>
      <c r="W19" s="14" t="s">
        <v>429</v>
      </c>
      <c r="X19" s="14">
        <v>6</v>
      </c>
      <c r="Y19" s="40">
        <v>59.5</v>
      </c>
      <c r="Z19" s="40">
        <f t="shared" si="0"/>
        <v>130.9</v>
      </c>
      <c r="AA19" s="35">
        <v>74.5</v>
      </c>
      <c r="AB19" s="51">
        <f t="shared" si="1"/>
        <v>149</v>
      </c>
    </row>
    <row r="20" spans="1:28" ht="42" customHeight="1" x14ac:dyDescent="0.4">
      <c r="A20" s="15"/>
      <c r="B20" s="52" t="s">
        <v>236</v>
      </c>
      <c r="C20" s="52" t="s">
        <v>237</v>
      </c>
      <c r="D20" s="52"/>
      <c r="E20" s="52" t="s">
        <v>348</v>
      </c>
      <c r="F20" s="52"/>
      <c r="G20" s="52" t="s">
        <v>425</v>
      </c>
      <c r="H20" s="52" t="s">
        <v>426</v>
      </c>
      <c r="I20" s="52" t="s">
        <v>264</v>
      </c>
      <c r="J20" s="52" t="s">
        <v>264</v>
      </c>
      <c r="K20" s="52" t="s">
        <v>427</v>
      </c>
      <c r="L20" s="52" t="s">
        <v>428</v>
      </c>
      <c r="M20" s="52">
        <v>242</v>
      </c>
      <c r="N20" s="52" t="s">
        <v>430</v>
      </c>
      <c r="O20" s="52" t="s">
        <v>60</v>
      </c>
      <c r="P20" s="52" t="s">
        <v>113</v>
      </c>
      <c r="Q20" s="52" t="s">
        <v>243</v>
      </c>
      <c r="R20" s="52" t="s">
        <v>244</v>
      </c>
      <c r="S20" s="52" t="s">
        <v>149</v>
      </c>
      <c r="T20" s="52" t="s">
        <v>59</v>
      </c>
      <c r="U20" s="52" t="s">
        <v>269</v>
      </c>
      <c r="V20" s="52" t="s">
        <v>62</v>
      </c>
      <c r="W20" s="52" t="s">
        <v>429</v>
      </c>
      <c r="X20" s="52">
        <v>6</v>
      </c>
      <c r="Y20" s="54">
        <v>59.5</v>
      </c>
      <c r="Z20" s="54">
        <f t="shared" si="0"/>
        <v>130.9</v>
      </c>
      <c r="AA20" s="37">
        <v>74.5</v>
      </c>
      <c r="AB20" s="55">
        <f t="shared" si="1"/>
        <v>149</v>
      </c>
    </row>
    <row r="21" spans="1:28" ht="42" customHeight="1" x14ac:dyDescent="0.4">
      <c r="A21" s="15"/>
      <c r="B21" s="52" t="s">
        <v>236</v>
      </c>
      <c r="C21" s="52" t="s">
        <v>237</v>
      </c>
      <c r="D21" s="52"/>
      <c r="E21" s="52" t="s">
        <v>348</v>
      </c>
      <c r="F21" s="52" t="s">
        <v>274</v>
      </c>
      <c r="G21" s="52" t="s">
        <v>425</v>
      </c>
      <c r="H21" s="52" t="s">
        <v>426</v>
      </c>
      <c r="I21" s="52" t="s">
        <v>264</v>
      </c>
      <c r="J21" s="52" t="s">
        <v>264</v>
      </c>
      <c r="K21" s="52" t="s">
        <v>427</v>
      </c>
      <c r="L21" s="52" t="s">
        <v>428</v>
      </c>
      <c r="M21" s="52">
        <v>318</v>
      </c>
      <c r="N21" s="52" t="s">
        <v>431</v>
      </c>
      <c r="O21" s="52" t="s">
        <v>60</v>
      </c>
      <c r="P21" s="52" t="s">
        <v>113</v>
      </c>
      <c r="Q21" s="52" t="s">
        <v>243</v>
      </c>
      <c r="R21" s="52" t="s">
        <v>244</v>
      </c>
      <c r="S21" s="52" t="s">
        <v>149</v>
      </c>
      <c r="T21" s="52" t="s">
        <v>59</v>
      </c>
      <c r="U21" s="52" t="s">
        <v>269</v>
      </c>
      <c r="V21" s="52" t="s">
        <v>62</v>
      </c>
      <c r="W21" s="52" t="s">
        <v>429</v>
      </c>
      <c r="X21" s="52">
        <v>6</v>
      </c>
      <c r="Y21" s="54">
        <v>59.5</v>
      </c>
      <c r="Z21" s="54">
        <f t="shared" si="0"/>
        <v>130.9</v>
      </c>
      <c r="AA21" s="37">
        <v>74.5</v>
      </c>
      <c r="AB21" s="55">
        <f t="shared" si="1"/>
        <v>149</v>
      </c>
    </row>
    <row r="22" spans="1:28" ht="42" customHeight="1" thickBot="1" x14ac:dyDescent="0.45">
      <c r="A22" s="47"/>
      <c r="B22" s="16" t="s">
        <v>236</v>
      </c>
      <c r="C22" s="16" t="s">
        <v>237</v>
      </c>
      <c r="D22" s="16"/>
      <c r="E22" s="16" t="s">
        <v>348</v>
      </c>
      <c r="F22" s="16"/>
      <c r="G22" s="16" t="s">
        <v>425</v>
      </c>
      <c r="H22" s="16" t="s">
        <v>426</v>
      </c>
      <c r="I22" s="16" t="s">
        <v>264</v>
      </c>
      <c r="J22" s="16" t="s">
        <v>264</v>
      </c>
      <c r="K22" s="16" t="s">
        <v>427</v>
      </c>
      <c r="L22" s="16" t="s">
        <v>428</v>
      </c>
      <c r="M22" s="16">
        <v>900</v>
      </c>
      <c r="N22" s="16" t="s">
        <v>432</v>
      </c>
      <c r="O22" s="16" t="s">
        <v>60</v>
      </c>
      <c r="P22" s="16" t="s">
        <v>113</v>
      </c>
      <c r="Q22" s="16" t="s">
        <v>243</v>
      </c>
      <c r="R22" s="16" t="s">
        <v>244</v>
      </c>
      <c r="S22" s="16" t="s">
        <v>149</v>
      </c>
      <c r="T22" s="16" t="s">
        <v>59</v>
      </c>
      <c r="U22" s="16" t="s">
        <v>269</v>
      </c>
      <c r="V22" s="16" t="s">
        <v>62</v>
      </c>
      <c r="W22" s="16" t="s">
        <v>429</v>
      </c>
      <c r="X22" s="16">
        <v>6</v>
      </c>
      <c r="Y22" s="41">
        <v>59.5</v>
      </c>
      <c r="Z22" s="41">
        <f t="shared" si="0"/>
        <v>130.9</v>
      </c>
      <c r="AA22" s="36">
        <v>74.5</v>
      </c>
      <c r="AB22" s="56">
        <f t="shared" si="1"/>
        <v>149</v>
      </c>
    </row>
    <row r="23" spans="1:28" ht="42" customHeight="1" x14ac:dyDescent="0.4">
      <c r="A23" s="46"/>
      <c r="B23" s="14" t="s">
        <v>236</v>
      </c>
      <c r="C23" s="14" t="s">
        <v>237</v>
      </c>
      <c r="D23" s="14"/>
      <c r="E23" s="14" t="s">
        <v>348</v>
      </c>
      <c r="F23" s="14" t="s">
        <v>274</v>
      </c>
      <c r="G23" s="14" t="s">
        <v>433</v>
      </c>
      <c r="H23" s="14" t="s">
        <v>434</v>
      </c>
      <c r="I23" s="14" t="s">
        <v>264</v>
      </c>
      <c r="J23" s="14" t="s">
        <v>264</v>
      </c>
      <c r="K23" s="14" t="s">
        <v>435</v>
      </c>
      <c r="L23" s="14" t="s">
        <v>436</v>
      </c>
      <c r="M23" s="14" t="s">
        <v>267</v>
      </c>
      <c r="N23" s="14" t="s">
        <v>437</v>
      </c>
      <c r="O23" s="14" t="s">
        <v>60</v>
      </c>
      <c r="P23" s="14" t="s">
        <v>95</v>
      </c>
      <c r="Q23" s="14" t="s">
        <v>243</v>
      </c>
      <c r="R23" s="14" t="s">
        <v>57</v>
      </c>
      <c r="S23" s="14" t="s">
        <v>149</v>
      </c>
      <c r="T23" s="14" t="s">
        <v>59</v>
      </c>
      <c r="U23" s="14" t="s">
        <v>269</v>
      </c>
      <c r="V23" s="14" t="s">
        <v>62</v>
      </c>
      <c r="W23" s="14" t="s">
        <v>270</v>
      </c>
      <c r="X23" s="14">
        <v>6</v>
      </c>
      <c r="Y23" s="40">
        <v>59.5</v>
      </c>
      <c r="Z23" s="40">
        <f t="shared" si="0"/>
        <v>130.9</v>
      </c>
      <c r="AA23" s="35">
        <v>74.5</v>
      </c>
      <c r="AB23" s="51">
        <f t="shared" si="1"/>
        <v>149</v>
      </c>
    </row>
    <row r="24" spans="1:28" ht="42" customHeight="1" x14ac:dyDescent="0.4">
      <c r="A24" s="15"/>
      <c r="B24" s="52" t="s">
        <v>236</v>
      </c>
      <c r="C24" s="52" t="s">
        <v>237</v>
      </c>
      <c r="D24" s="52"/>
      <c r="E24" s="52" t="s">
        <v>348</v>
      </c>
      <c r="F24" s="52" t="s">
        <v>274</v>
      </c>
      <c r="G24" s="52" t="s">
        <v>433</v>
      </c>
      <c r="H24" s="52" t="s">
        <v>434</v>
      </c>
      <c r="I24" s="52" t="s">
        <v>264</v>
      </c>
      <c r="J24" s="52" t="s">
        <v>264</v>
      </c>
      <c r="K24" s="52" t="s">
        <v>435</v>
      </c>
      <c r="L24" s="52" t="s">
        <v>436</v>
      </c>
      <c r="M24" s="52" t="s">
        <v>438</v>
      </c>
      <c r="N24" s="52" t="s">
        <v>439</v>
      </c>
      <c r="O24" s="52" t="s">
        <v>60</v>
      </c>
      <c r="P24" s="52" t="s">
        <v>95</v>
      </c>
      <c r="Q24" s="52" t="s">
        <v>243</v>
      </c>
      <c r="R24" s="52" t="s">
        <v>57</v>
      </c>
      <c r="S24" s="52" t="s">
        <v>149</v>
      </c>
      <c r="T24" s="52" t="s">
        <v>59</v>
      </c>
      <c r="U24" s="52" t="s">
        <v>269</v>
      </c>
      <c r="V24" s="52" t="s">
        <v>62</v>
      </c>
      <c r="W24" s="52" t="s">
        <v>270</v>
      </c>
      <c r="X24" s="52">
        <v>6</v>
      </c>
      <c r="Y24" s="54">
        <v>59.5</v>
      </c>
      <c r="Z24" s="54">
        <f t="shared" si="0"/>
        <v>130.9</v>
      </c>
      <c r="AA24" s="37">
        <v>74.5</v>
      </c>
      <c r="AB24" s="55">
        <f t="shared" si="1"/>
        <v>149</v>
      </c>
    </row>
    <row r="25" spans="1:28" ht="42" customHeight="1" x14ac:dyDescent="0.4">
      <c r="A25" s="15"/>
      <c r="B25" s="52" t="s">
        <v>236</v>
      </c>
      <c r="C25" s="52" t="s">
        <v>237</v>
      </c>
      <c r="D25" s="52"/>
      <c r="E25" s="52" t="s">
        <v>348</v>
      </c>
      <c r="F25" s="52"/>
      <c r="G25" s="52" t="s">
        <v>433</v>
      </c>
      <c r="H25" s="52" t="s">
        <v>434</v>
      </c>
      <c r="I25" s="52" t="s">
        <v>264</v>
      </c>
      <c r="J25" s="52" t="s">
        <v>264</v>
      </c>
      <c r="K25" s="52" t="s">
        <v>435</v>
      </c>
      <c r="L25" s="52" t="s">
        <v>436</v>
      </c>
      <c r="M25" s="52">
        <v>410</v>
      </c>
      <c r="N25" s="52" t="s">
        <v>440</v>
      </c>
      <c r="O25" s="52" t="s">
        <v>60</v>
      </c>
      <c r="P25" s="52" t="s">
        <v>95</v>
      </c>
      <c r="Q25" s="52" t="s">
        <v>243</v>
      </c>
      <c r="R25" s="52" t="s">
        <v>57</v>
      </c>
      <c r="S25" s="52" t="s">
        <v>149</v>
      </c>
      <c r="T25" s="52" t="s">
        <v>59</v>
      </c>
      <c r="U25" s="52" t="s">
        <v>269</v>
      </c>
      <c r="V25" s="52" t="s">
        <v>62</v>
      </c>
      <c r="W25" s="52" t="s">
        <v>270</v>
      </c>
      <c r="X25" s="52">
        <v>6</v>
      </c>
      <c r="Y25" s="54">
        <v>59.5</v>
      </c>
      <c r="Z25" s="54">
        <f t="shared" si="0"/>
        <v>130.9</v>
      </c>
      <c r="AA25" s="37">
        <v>74.5</v>
      </c>
      <c r="AB25" s="55">
        <f t="shared" si="1"/>
        <v>149</v>
      </c>
    </row>
    <row r="26" spans="1:28" ht="42" customHeight="1" thickBot="1" x14ac:dyDescent="0.45">
      <c r="A26" s="47"/>
      <c r="B26" s="16" t="s">
        <v>236</v>
      </c>
      <c r="C26" s="16" t="s">
        <v>237</v>
      </c>
      <c r="D26" s="16"/>
      <c r="E26" s="16" t="s">
        <v>348</v>
      </c>
      <c r="F26" s="16"/>
      <c r="G26" s="16" t="s">
        <v>433</v>
      </c>
      <c r="H26" s="16" t="s">
        <v>434</v>
      </c>
      <c r="I26" s="16" t="s">
        <v>264</v>
      </c>
      <c r="J26" s="16" t="s">
        <v>264</v>
      </c>
      <c r="K26" s="16" t="s">
        <v>435</v>
      </c>
      <c r="L26" s="16" t="s">
        <v>436</v>
      </c>
      <c r="M26" s="16">
        <v>601</v>
      </c>
      <c r="N26" s="16" t="s">
        <v>441</v>
      </c>
      <c r="O26" s="16" t="s">
        <v>60</v>
      </c>
      <c r="P26" s="16" t="s">
        <v>95</v>
      </c>
      <c r="Q26" s="16" t="s">
        <v>243</v>
      </c>
      <c r="R26" s="16" t="s">
        <v>57</v>
      </c>
      <c r="S26" s="16" t="s">
        <v>149</v>
      </c>
      <c r="T26" s="16" t="s">
        <v>59</v>
      </c>
      <c r="U26" s="16" t="s">
        <v>269</v>
      </c>
      <c r="V26" s="16" t="s">
        <v>62</v>
      </c>
      <c r="W26" s="16" t="s">
        <v>270</v>
      </c>
      <c r="X26" s="16">
        <v>6</v>
      </c>
      <c r="Y26" s="41">
        <v>59.5</v>
      </c>
      <c r="Z26" s="41">
        <f t="shared" si="0"/>
        <v>130.9</v>
      </c>
      <c r="AA26" s="36">
        <v>74.5</v>
      </c>
      <c r="AB26" s="56">
        <f t="shared" si="1"/>
        <v>149</v>
      </c>
    </row>
    <row r="27" spans="1:28" ht="42" customHeight="1" x14ac:dyDescent="0.4">
      <c r="A27" s="46"/>
      <c r="B27" s="14" t="s">
        <v>236</v>
      </c>
      <c r="C27" s="14" t="s">
        <v>237</v>
      </c>
      <c r="D27" s="14"/>
      <c r="E27" s="14"/>
      <c r="F27" s="14"/>
      <c r="G27" s="14" t="s">
        <v>442</v>
      </c>
      <c r="H27" s="14" t="s">
        <v>443</v>
      </c>
      <c r="I27" s="14" t="s">
        <v>278</v>
      </c>
      <c r="J27" s="14" t="s">
        <v>278</v>
      </c>
      <c r="K27" s="14" t="s">
        <v>444</v>
      </c>
      <c r="L27" s="14" t="s">
        <v>445</v>
      </c>
      <c r="M27" s="14">
        <v>907</v>
      </c>
      <c r="N27" s="14" t="s">
        <v>446</v>
      </c>
      <c r="O27" s="14" t="s">
        <v>397</v>
      </c>
      <c r="P27" s="14" t="s">
        <v>447</v>
      </c>
      <c r="Q27" s="14" t="s">
        <v>448</v>
      </c>
      <c r="R27" s="14" t="s">
        <v>244</v>
      </c>
      <c r="S27" s="14" t="s">
        <v>149</v>
      </c>
      <c r="T27" s="14" t="s">
        <v>59</v>
      </c>
      <c r="U27" s="14" t="s">
        <v>449</v>
      </c>
      <c r="V27" s="14" t="s">
        <v>62</v>
      </c>
      <c r="W27" s="14" t="s">
        <v>450</v>
      </c>
      <c r="X27" s="14" t="s">
        <v>451</v>
      </c>
      <c r="Y27" s="40">
        <v>95.5</v>
      </c>
      <c r="Z27" s="40">
        <f t="shared" si="0"/>
        <v>210.10000000000002</v>
      </c>
      <c r="AA27" s="35">
        <v>119.5</v>
      </c>
      <c r="AB27" s="51">
        <f t="shared" si="1"/>
        <v>239</v>
      </c>
    </row>
    <row r="28" spans="1:28" ht="42" customHeight="1" x14ac:dyDescent="0.4">
      <c r="A28" s="15"/>
      <c r="B28" s="52" t="s">
        <v>236</v>
      </c>
      <c r="C28" s="52" t="s">
        <v>237</v>
      </c>
      <c r="D28" s="52"/>
      <c r="E28" s="52"/>
      <c r="F28" s="52"/>
      <c r="G28" s="52" t="s">
        <v>442</v>
      </c>
      <c r="H28" s="52" t="s">
        <v>443</v>
      </c>
      <c r="I28" s="52" t="s">
        <v>278</v>
      </c>
      <c r="J28" s="52" t="s">
        <v>278</v>
      </c>
      <c r="K28" s="52" t="s">
        <v>444</v>
      </c>
      <c r="L28" s="52" t="s">
        <v>445</v>
      </c>
      <c r="M28" s="53" t="s">
        <v>267</v>
      </c>
      <c r="N28" s="52" t="s">
        <v>452</v>
      </c>
      <c r="O28" s="52" t="s">
        <v>397</v>
      </c>
      <c r="P28" s="52" t="s">
        <v>447</v>
      </c>
      <c r="Q28" s="52" t="s">
        <v>448</v>
      </c>
      <c r="R28" s="52" t="s">
        <v>244</v>
      </c>
      <c r="S28" s="52" t="s">
        <v>149</v>
      </c>
      <c r="T28" s="52" t="s">
        <v>59</v>
      </c>
      <c r="U28" s="52" t="s">
        <v>449</v>
      </c>
      <c r="V28" s="52" t="s">
        <v>62</v>
      </c>
      <c r="W28" s="52" t="s">
        <v>450</v>
      </c>
      <c r="X28" s="52" t="s">
        <v>451</v>
      </c>
      <c r="Y28" s="54">
        <v>95.5</v>
      </c>
      <c r="Z28" s="54">
        <f t="shared" si="0"/>
        <v>210.10000000000002</v>
      </c>
      <c r="AA28" s="37">
        <v>119.5</v>
      </c>
      <c r="AB28" s="55">
        <f t="shared" si="1"/>
        <v>239</v>
      </c>
    </row>
    <row r="29" spans="1:28" ht="42" customHeight="1" x14ac:dyDescent="0.4">
      <c r="A29" s="15"/>
      <c r="B29" s="52" t="s">
        <v>236</v>
      </c>
      <c r="C29" s="52" t="s">
        <v>237</v>
      </c>
      <c r="D29" s="52"/>
      <c r="E29" s="52"/>
      <c r="F29" s="52"/>
      <c r="G29" s="52" t="s">
        <v>442</v>
      </c>
      <c r="H29" s="52" t="s">
        <v>453</v>
      </c>
      <c r="I29" s="52" t="s">
        <v>278</v>
      </c>
      <c r="J29" s="52" t="s">
        <v>278</v>
      </c>
      <c r="K29" s="52" t="s">
        <v>454</v>
      </c>
      <c r="L29" s="52" t="s">
        <v>445</v>
      </c>
      <c r="M29" s="52" t="s">
        <v>455</v>
      </c>
      <c r="N29" s="52" t="s">
        <v>456</v>
      </c>
      <c r="O29" s="52" t="s">
        <v>397</v>
      </c>
      <c r="P29" s="52" t="s">
        <v>447</v>
      </c>
      <c r="Q29" s="52" t="s">
        <v>448</v>
      </c>
      <c r="R29" s="52" t="s">
        <v>244</v>
      </c>
      <c r="S29" s="52" t="s">
        <v>149</v>
      </c>
      <c r="T29" s="52" t="s">
        <v>59</v>
      </c>
      <c r="U29" s="52" t="s">
        <v>449</v>
      </c>
      <c r="V29" s="52" t="s">
        <v>62</v>
      </c>
      <c r="W29" s="52" t="s">
        <v>450</v>
      </c>
      <c r="X29" s="52" t="s">
        <v>451</v>
      </c>
      <c r="Y29" s="54">
        <v>95.5</v>
      </c>
      <c r="Z29" s="54">
        <f t="shared" si="0"/>
        <v>210.10000000000002</v>
      </c>
      <c r="AA29" s="37">
        <v>119.5</v>
      </c>
      <c r="AB29" s="55">
        <f t="shared" si="1"/>
        <v>239</v>
      </c>
    </row>
    <row r="30" spans="1:28" ht="42" customHeight="1" x14ac:dyDescent="0.4">
      <c r="A30" s="15"/>
      <c r="B30" s="52" t="s">
        <v>236</v>
      </c>
      <c r="C30" s="52" t="s">
        <v>237</v>
      </c>
      <c r="D30" s="52"/>
      <c r="E30" s="52"/>
      <c r="F30" s="52"/>
      <c r="G30" s="52" t="s">
        <v>442</v>
      </c>
      <c r="H30" s="52" t="s">
        <v>453</v>
      </c>
      <c r="I30" s="52" t="s">
        <v>278</v>
      </c>
      <c r="J30" s="52" t="s">
        <v>278</v>
      </c>
      <c r="K30" s="52" t="s">
        <v>454</v>
      </c>
      <c r="L30" s="52" t="s">
        <v>445</v>
      </c>
      <c r="M30" s="52">
        <v>902</v>
      </c>
      <c r="N30" s="52" t="s">
        <v>457</v>
      </c>
      <c r="O30" s="52" t="s">
        <v>397</v>
      </c>
      <c r="P30" s="52" t="s">
        <v>447</v>
      </c>
      <c r="Q30" s="52" t="s">
        <v>448</v>
      </c>
      <c r="R30" s="52" t="s">
        <v>244</v>
      </c>
      <c r="S30" s="52" t="s">
        <v>149</v>
      </c>
      <c r="T30" s="52" t="s">
        <v>59</v>
      </c>
      <c r="U30" s="52" t="s">
        <v>449</v>
      </c>
      <c r="V30" s="52" t="s">
        <v>62</v>
      </c>
      <c r="W30" s="52" t="s">
        <v>450</v>
      </c>
      <c r="X30" s="52" t="s">
        <v>451</v>
      </c>
      <c r="Y30" s="54">
        <v>95.5</v>
      </c>
      <c r="Z30" s="54">
        <f t="shared" si="0"/>
        <v>210.10000000000002</v>
      </c>
      <c r="AA30" s="37">
        <v>119.5</v>
      </c>
      <c r="AB30" s="55">
        <f t="shared" si="1"/>
        <v>239</v>
      </c>
    </row>
    <row r="31" spans="1:28" ht="42" customHeight="1" thickBot="1" x14ac:dyDescent="0.45">
      <c r="A31" s="47"/>
      <c r="B31" s="16" t="s">
        <v>236</v>
      </c>
      <c r="C31" s="16" t="s">
        <v>237</v>
      </c>
      <c r="D31" s="16"/>
      <c r="E31" s="16"/>
      <c r="F31" s="16"/>
      <c r="G31" s="16" t="s">
        <v>442</v>
      </c>
      <c r="H31" s="16" t="s">
        <v>458</v>
      </c>
      <c r="I31" s="16" t="s">
        <v>278</v>
      </c>
      <c r="J31" s="16" t="s">
        <v>278</v>
      </c>
      <c r="K31" s="16" t="s">
        <v>459</v>
      </c>
      <c r="L31" s="16" t="s">
        <v>445</v>
      </c>
      <c r="M31" s="17" t="s">
        <v>460</v>
      </c>
      <c r="N31" s="16" t="s">
        <v>461</v>
      </c>
      <c r="O31" s="16" t="s">
        <v>397</v>
      </c>
      <c r="P31" s="16" t="s">
        <v>447</v>
      </c>
      <c r="Q31" s="16" t="s">
        <v>448</v>
      </c>
      <c r="R31" s="16" t="s">
        <v>244</v>
      </c>
      <c r="S31" s="16" t="s">
        <v>149</v>
      </c>
      <c r="T31" s="16" t="s">
        <v>59</v>
      </c>
      <c r="U31" s="16" t="s">
        <v>449</v>
      </c>
      <c r="V31" s="16" t="s">
        <v>62</v>
      </c>
      <c r="W31" s="52" t="s">
        <v>450</v>
      </c>
      <c r="X31" s="16" t="s">
        <v>451</v>
      </c>
      <c r="Y31" s="57">
        <v>103</v>
      </c>
      <c r="Z31" s="57">
        <f t="shared" si="0"/>
        <v>226.60000000000002</v>
      </c>
      <c r="AA31" s="36">
        <v>129.5</v>
      </c>
      <c r="AB31" s="56">
        <f t="shared" si="1"/>
        <v>259</v>
      </c>
    </row>
    <row r="32" spans="1:28" ht="42" customHeight="1" x14ac:dyDescent="0.4">
      <c r="A32" s="46"/>
      <c r="B32" s="14" t="s">
        <v>236</v>
      </c>
      <c r="C32" s="14" t="s">
        <v>237</v>
      </c>
      <c r="D32" s="14"/>
      <c r="E32" s="14" t="s">
        <v>276</v>
      </c>
      <c r="F32" s="14"/>
      <c r="G32" s="14" t="s">
        <v>462</v>
      </c>
      <c r="H32" s="14" t="s">
        <v>463</v>
      </c>
      <c r="I32" s="14" t="s">
        <v>278</v>
      </c>
      <c r="J32" s="14" t="s">
        <v>324</v>
      </c>
      <c r="K32" s="14" t="s">
        <v>464</v>
      </c>
      <c r="L32" s="14" t="s">
        <v>465</v>
      </c>
      <c r="M32" s="14" t="s">
        <v>267</v>
      </c>
      <c r="N32" s="14" t="s">
        <v>409</v>
      </c>
      <c r="O32" s="14" t="s">
        <v>60</v>
      </c>
      <c r="P32" s="14" t="s">
        <v>113</v>
      </c>
      <c r="Q32" s="14" t="s">
        <v>243</v>
      </c>
      <c r="R32" s="14" t="s">
        <v>244</v>
      </c>
      <c r="S32" s="14" t="s">
        <v>149</v>
      </c>
      <c r="T32" s="14" t="s">
        <v>59</v>
      </c>
      <c r="U32" s="14" t="s">
        <v>281</v>
      </c>
      <c r="V32" s="14" t="s">
        <v>62</v>
      </c>
      <c r="W32" s="14" t="s">
        <v>466</v>
      </c>
      <c r="X32" s="14">
        <v>6</v>
      </c>
      <c r="Y32" s="40">
        <v>39.5</v>
      </c>
      <c r="Z32" s="40">
        <f t="shared" si="0"/>
        <v>86.9</v>
      </c>
      <c r="AA32" s="35">
        <v>49.5</v>
      </c>
      <c r="AB32" s="51">
        <f t="shared" si="1"/>
        <v>99</v>
      </c>
    </row>
    <row r="33" spans="1:28" ht="42" customHeight="1" x14ac:dyDescent="0.4">
      <c r="A33" s="15"/>
      <c r="B33" s="52" t="s">
        <v>236</v>
      </c>
      <c r="C33" s="52" t="s">
        <v>237</v>
      </c>
      <c r="D33" s="52"/>
      <c r="E33" s="52" t="s">
        <v>276</v>
      </c>
      <c r="F33" s="52"/>
      <c r="G33" s="52" t="s">
        <v>462</v>
      </c>
      <c r="H33" s="52" t="s">
        <v>463</v>
      </c>
      <c r="I33" s="52" t="s">
        <v>278</v>
      </c>
      <c r="J33" s="52" t="s">
        <v>324</v>
      </c>
      <c r="K33" s="52" t="s">
        <v>464</v>
      </c>
      <c r="L33" s="52" t="s">
        <v>465</v>
      </c>
      <c r="M33" s="52" t="s">
        <v>82</v>
      </c>
      <c r="N33" s="52" t="s">
        <v>467</v>
      </c>
      <c r="O33" s="52" t="s">
        <v>60</v>
      </c>
      <c r="P33" s="52" t="s">
        <v>113</v>
      </c>
      <c r="Q33" s="52" t="s">
        <v>243</v>
      </c>
      <c r="R33" s="52" t="s">
        <v>244</v>
      </c>
      <c r="S33" s="52" t="s">
        <v>149</v>
      </c>
      <c r="T33" s="52" t="s">
        <v>59</v>
      </c>
      <c r="U33" s="52" t="s">
        <v>281</v>
      </c>
      <c r="V33" s="52" t="s">
        <v>62</v>
      </c>
      <c r="W33" s="52" t="s">
        <v>466</v>
      </c>
      <c r="X33" s="52">
        <v>6</v>
      </c>
      <c r="Y33" s="54">
        <v>39.5</v>
      </c>
      <c r="Z33" s="54">
        <f t="shared" si="0"/>
        <v>86.9</v>
      </c>
      <c r="AA33" s="37">
        <v>49.5</v>
      </c>
      <c r="AB33" s="55">
        <f t="shared" si="1"/>
        <v>99</v>
      </c>
    </row>
    <row r="34" spans="1:28" ht="42" customHeight="1" x14ac:dyDescent="0.4">
      <c r="A34" s="15"/>
      <c r="B34" s="52" t="s">
        <v>236</v>
      </c>
      <c r="C34" s="52" t="s">
        <v>237</v>
      </c>
      <c r="D34" s="52"/>
      <c r="E34" s="52" t="s">
        <v>276</v>
      </c>
      <c r="F34" s="52"/>
      <c r="G34" s="52" t="s">
        <v>462</v>
      </c>
      <c r="H34" s="52" t="s">
        <v>463</v>
      </c>
      <c r="I34" s="52" t="s">
        <v>278</v>
      </c>
      <c r="J34" s="52" t="s">
        <v>324</v>
      </c>
      <c r="K34" s="52" t="s">
        <v>464</v>
      </c>
      <c r="L34" s="52" t="s">
        <v>465</v>
      </c>
      <c r="M34" s="52">
        <v>414</v>
      </c>
      <c r="N34" s="52" t="s">
        <v>468</v>
      </c>
      <c r="O34" s="52" t="s">
        <v>60</v>
      </c>
      <c r="P34" s="52" t="s">
        <v>113</v>
      </c>
      <c r="Q34" s="52" t="s">
        <v>243</v>
      </c>
      <c r="R34" s="52" t="s">
        <v>244</v>
      </c>
      <c r="S34" s="52" t="s">
        <v>149</v>
      </c>
      <c r="T34" s="52" t="s">
        <v>59</v>
      </c>
      <c r="U34" s="52" t="s">
        <v>281</v>
      </c>
      <c r="V34" s="52" t="s">
        <v>62</v>
      </c>
      <c r="W34" s="52" t="s">
        <v>466</v>
      </c>
      <c r="X34" s="52">
        <v>6</v>
      </c>
      <c r="Y34" s="54">
        <v>39.5</v>
      </c>
      <c r="Z34" s="54">
        <f t="shared" si="0"/>
        <v>86.9</v>
      </c>
      <c r="AA34" s="37">
        <v>49.5</v>
      </c>
      <c r="AB34" s="55">
        <f t="shared" si="1"/>
        <v>99</v>
      </c>
    </row>
    <row r="35" spans="1:28" ht="42" customHeight="1" thickBot="1" x14ac:dyDescent="0.45">
      <c r="A35" s="47"/>
      <c r="B35" s="16" t="s">
        <v>236</v>
      </c>
      <c r="C35" s="16" t="s">
        <v>237</v>
      </c>
      <c r="D35" s="16"/>
      <c r="E35" s="16" t="s">
        <v>276</v>
      </c>
      <c r="F35" s="16"/>
      <c r="G35" s="16" t="s">
        <v>462</v>
      </c>
      <c r="H35" s="16" t="s">
        <v>463</v>
      </c>
      <c r="I35" s="16" t="s">
        <v>278</v>
      </c>
      <c r="J35" s="16" t="s">
        <v>324</v>
      </c>
      <c r="K35" s="16" t="s">
        <v>464</v>
      </c>
      <c r="L35" s="16" t="s">
        <v>465</v>
      </c>
      <c r="M35" s="16">
        <v>553</v>
      </c>
      <c r="N35" s="16" t="s">
        <v>469</v>
      </c>
      <c r="O35" s="16" t="s">
        <v>60</v>
      </c>
      <c r="P35" s="16" t="s">
        <v>113</v>
      </c>
      <c r="Q35" s="16" t="s">
        <v>243</v>
      </c>
      <c r="R35" s="16" t="s">
        <v>244</v>
      </c>
      <c r="S35" s="16" t="s">
        <v>149</v>
      </c>
      <c r="T35" s="16" t="s">
        <v>59</v>
      </c>
      <c r="U35" s="16" t="s">
        <v>281</v>
      </c>
      <c r="V35" s="16" t="s">
        <v>62</v>
      </c>
      <c r="W35" s="16" t="s">
        <v>466</v>
      </c>
      <c r="X35" s="16">
        <v>6</v>
      </c>
      <c r="Y35" s="41">
        <v>39.5</v>
      </c>
      <c r="Z35" s="41">
        <f t="shared" si="0"/>
        <v>86.9</v>
      </c>
      <c r="AA35" s="36">
        <v>49.5</v>
      </c>
      <c r="AB35" s="56">
        <f t="shared" si="1"/>
        <v>99</v>
      </c>
    </row>
    <row r="36" spans="1:28" ht="42" customHeight="1" x14ac:dyDescent="0.4">
      <c r="A36" s="46"/>
      <c r="B36" s="14" t="s">
        <v>236</v>
      </c>
      <c r="C36" s="14" t="s">
        <v>237</v>
      </c>
      <c r="D36" s="14"/>
      <c r="E36" s="29" t="s">
        <v>470</v>
      </c>
      <c r="F36" s="29"/>
      <c r="G36" s="14" t="s">
        <v>471</v>
      </c>
      <c r="H36" s="14" t="s">
        <v>472</v>
      </c>
      <c r="I36" s="14" t="s">
        <v>473</v>
      </c>
      <c r="J36" s="14" t="s">
        <v>473</v>
      </c>
      <c r="K36" s="14" t="s">
        <v>474</v>
      </c>
      <c r="L36" s="14" t="s">
        <v>475</v>
      </c>
      <c r="M36" s="14" t="s">
        <v>267</v>
      </c>
      <c r="N36" s="14" t="s">
        <v>476</v>
      </c>
      <c r="O36" s="14" t="s">
        <v>60</v>
      </c>
      <c r="P36" s="14" t="s">
        <v>117</v>
      </c>
      <c r="Q36" s="14" t="s">
        <v>243</v>
      </c>
      <c r="R36" s="14" t="s">
        <v>244</v>
      </c>
      <c r="S36" s="14" t="s">
        <v>149</v>
      </c>
      <c r="T36" s="14" t="s">
        <v>59</v>
      </c>
      <c r="U36" s="14" t="s">
        <v>322</v>
      </c>
      <c r="V36" s="14" t="s">
        <v>62</v>
      </c>
      <c r="W36" s="14" t="s">
        <v>477</v>
      </c>
      <c r="X36" s="14">
        <v>4</v>
      </c>
      <c r="Y36" s="40">
        <v>43.5</v>
      </c>
      <c r="Z36" s="40">
        <f t="shared" si="0"/>
        <v>95.7</v>
      </c>
      <c r="AA36" s="35">
        <v>54.5</v>
      </c>
      <c r="AB36" s="51">
        <f t="shared" si="1"/>
        <v>109</v>
      </c>
    </row>
    <row r="37" spans="1:28" ht="42" customHeight="1" x14ac:dyDescent="0.4">
      <c r="A37" s="15"/>
      <c r="B37" s="52" t="s">
        <v>236</v>
      </c>
      <c r="C37" s="52" t="s">
        <v>237</v>
      </c>
      <c r="D37" s="52"/>
      <c r="E37" s="58" t="s">
        <v>470</v>
      </c>
      <c r="F37" s="58"/>
      <c r="G37" s="52" t="s">
        <v>471</v>
      </c>
      <c r="H37" s="52" t="s">
        <v>472</v>
      </c>
      <c r="I37" s="52" t="s">
        <v>473</v>
      </c>
      <c r="J37" s="52" t="s">
        <v>473</v>
      </c>
      <c r="K37" s="52" t="s">
        <v>474</v>
      </c>
      <c r="L37" s="52" t="s">
        <v>475</v>
      </c>
      <c r="M37" s="52">
        <v>601</v>
      </c>
      <c r="N37" s="52" t="s">
        <v>478</v>
      </c>
      <c r="O37" s="52" t="s">
        <v>60</v>
      </c>
      <c r="P37" s="52" t="s">
        <v>117</v>
      </c>
      <c r="Q37" s="52" t="s">
        <v>243</v>
      </c>
      <c r="R37" s="52" t="s">
        <v>244</v>
      </c>
      <c r="S37" s="52" t="s">
        <v>149</v>
      </c>
      <c r="T37" s="52" t="s">
        <v>59</v>
      </c>
      <c r="U37" s="52" t="s">
        <v>322</v>
      </c>
      <c r="V37" s="52" t="s">
        <v>62</v>
      </c>
      <c r="W37" s="52" t="s">
        <v>477</v>
      </c>
      <c r="X37" s="52">
        <v>4</v>
      </c>
      <c r="Y37" s="54">
        <v>43.5</v>
      </c>
      <c r="Z37" s="54">
        <f t="shared" si="0"/>
        <v>95.7</v>
      </c>
      <c r="AA37" s="37">
        <v>54.5</v>
      </c>
      <c r="AB37" s="55">
        <f t="shared" si="1"/>
        <v>109</v>
      </c>
    </row>
    <row r="38" spans="1:28" s="23" customFormat="1" ht="42" customHeight="1" x14ac:dyDescent="0.4">
      <c r="A38" s="24"/>
      <c r="B38" s="59" t="s">
        <v>236</v>
      </c>
      <c r="C38" s="59" t="s">
        <v>237</v>
      </c>
      <c r="D38" s="59"/>
      <c r="E38" s="58" t="s">
        <v>470</v>
      </c>
      <c r="F38" s="58"/>
      <c r="G38" s="59" t="s">
        <v>471</v>
      </c>
      <c r="H38" s="59" t="s">
        <v>472</v>
      </c>
      <c r="I38" s="59" t="s">
        <v>473</v>
      </c>
      <c r="J38" s="59" t="s">
        <v>473</v>
      </c>
      <c r="K38" s="59" t="s">
        <v>474</v>
      </c>
      <c r="L38" s="59" t="s">
        <v>475</v>
      </c>
      <c r="M38" s="59">
        <v>650</v>
      </c>
      <c r="N38" s="59" t="s">
        <v>479</v>
      </c>
      <c r="O38" s="59" t="s">
        <v>60</v>
      </c>
      <c r="P38" s="59" t="s">
        <v>117</v>
      </c>
      <c r="Q38" s="59" t="s">
        <v>243</v>
      </c>
      <c r="R38" s="59" t="s">
        <v>244</v>
      </c>
      <c r="S38" s="59" t="s">
        <v>149</v>
      </c>
      <c r="T38" s="59" t="s">
        <v>59</v>
      </c>
      <c r="U38" s="59" t="s">
        <v>322</v>
      </c>
      <c r="V38" s="59" t="s">
        <v>62</v>
      </c>
      <c r="W38" s="59" t="s">
        <v>477</v>
      </c>
      <c r="X38" s="59">
        <v>4</v>
      </c>
      <c r="Y38" s="60">
        <v>43.5</v>
      </c>
      <c r="Z38" s="60">
        <f t="shared" si="0"/>
        <v>95.7</v>
      </c>
      <c r="AA38" s="37">
        <v>54.5</v>
      </c>
      <c r="AB38" s="55">
        <f t="shared" si="1"/>
        <v>109</v>
      </c>
    </row>
    <row r="39" spans="1:28" ht="42" customHeight="1" thickBot="1" x14ac:dyDescent="0.45">
      <c r="A39" s="47"/>
      <c r="B39" s="16" t="s">
        <v>236</v>
      </c>
      <c r="C39" s="16" t="s">
        <v>237</v>
      </c>
      <c r="D39" s="16"/>
      <c r="E39" s="30" t="s">
        <v>470</v>
      </c>
      <c r="F39" s="30"/>
      <c r="G39" s="16" t="s">
        <v>471</v>
      </c>
      <c r="H39" s="16" t="s">
        <v>472</v>
      </c>
      <c r="I39" s="16" t="s">
        <v>473</v>
      </c>
      <c r="J39" s="16" t="s">
        <v>473</v>
      </c>
      <c r="K39" s="16" t="s">
        <v>474</v>
      </c>
      <c r="L39" s="16" t="s">
        <v>475</v>
      </c>
      <c r="M39" s="16">
        <v>900</v>
      </c>
      <c r="N39" s="16" t="s">
        <v>480</v>
      </c>
      <c r="O39" s="16" t="s">
        <v>60</v>
      </c>
      <c r="P39" s="16" t="s">
        <v>117</v>
      </c>
      <c r="Q39" s="16" t="s">
        <v>243</v>
      </c>
      <c r="R39" s="16" t="s">
        <v>244</v>
      </c>
      <c r="S39" s="16" t="s">
        <v>149</v>
      </c>
      <c r="T39" s="16" t="s">
        <v>59</v>
      </c>
      <c r="U39" s="16" t="s">
        <v>322</v>
      </c>
      <c r="V39" s="16" t="s">
        <v>62</v>
      </c>
      <c r="W39" s="16" t="s">
        <v>477</v>
      </c>
      <c r="X39" s="16">
        <v>4</v>
      </c>
      <c r="Y39" s="41">
        <v>43.5</v>
      </c>
      <c r="Z39" s="41">
        <f t="shared" si="0"/>
        <v>95.7</v>
      </c>
      <c r="AA39" s="36">
        <v>54.5</v>
      </c>
      <c r="AB39" s="56">
        <f t="shared" si="1"/>
        <v>109</v>
      </c>
    </row>
    <row r="40" spans="1:28" ht="42" customHeight="1" x14ac:dyDescent="0.4">
      <c r="A40" s="46"/>
      <c r="B40" s="14" t="s">
        <v>236</v>
      </c>
      <c r="C40" s="14" t="s">
        <v>237</v>
      </c>
      <c r="D40" s="14"/>
      <c r="E40" s="29" t="s">
        <v>481</v>
      </c>
      <c r="F40" s="29"/>
      <c r="G40" s="14" t="s">
        <v>482</v>
      </c>
      <c r="H40" s="14" t="s">
        <v>483</v>
      </c>
      <c r="I40" s="14" t="s">
        <v>473</v>
      </c>
      <c r="J40" s="14" t="s">
        <v>473</v>
      </c>
      <c r="K40" s="14" t="s">
        <v>484</v>
      </c>
      <c r="L40" s="14" t="s">
        <v>485</v>
      </c>
      <c r="M40" s="14" t="s">
        <v>267</v>
      </c>
      <c r="N40" s="14" t="s">
        <v>476</v>
      </c>
      <c r="O40" s="14" t="s">
        <v>60</v>
      </c>
      <c r="P40" s="14" t="s">
        <v>117</v>
      </c>
      <c r="Q40" s="14" t="s">
        <v>243</v>
      </c>
      <c r="R40" s="14" t="s">
        <v>244</v>
      </c>
      <c r="S40" s="14" t="s">
        <v>149</v>
      </c>
      <c r="T40" s="14" t="s">
        <v>59</v>
      </c>
      <c r="U40" s="14" t="s">
        <v>322</v>
      </c>
      <c r="V40" s="14" t="s">
        <v>62</v>
      </c>
      <c r="W40" s="14" t="s">
        <v>486</v>
      </c>
      <c r="X40" s="14">
        <v>6</v>
      </c>
      <c r="Y40" s="40">
        <v>43.5</v>
      </c>
      <c r="Z40" s="40">
        <f t="shared" si="0"/>
        <v>95.7</v>
      </c>
      <c r="AA40" s="35">
        <v>54.5</v>
      </c>
      <c r="AB40" s="51">
        <f t="shared" si="1"/>
        <v>109</v>
      </c>
    </row>
    <row r="41" spans="1:28" ht="42" customHeight="1" x14ac:dyDescent="0.4">
      <c r="A41" s="15"/>
      <c r="B41" s="52" t="s">
        <v>236</v>
      </c>
      <c r="C41" s="52" t="s">
        <v>237</v>
      </c>
      <c r="D41" s="52"/>
      <c r="E41" s="58" t="s">
        <v>481</v>
      </c>
      <c r="F41" s="58"/>
      <c r="G41" s="52" t="s">
        <v>482</v>
      </c>
      <c r="H41" s="52" t="s">
        <v>483</v>
      </c>
      <c r="I41" s="52" t="s">
        <v>473</v>
      </c>
      <c r="J41" s="52" t="s">
        <v>473</v>
      </c>
      <c r="K41" s="52" t="s">
        <v>484</v>
      </c>
      <c r="L41" s="52" t="s">
        <v>485</v>
      </c>
      <c r="M41" s="52">
        <v>703</v>
      </c>
      <c r="N41" s="52" t="s">
        <v>487</v>
      </c>
      <c r="O41" s="52" t="s">
        <v>60</v>
      </c>
      <c r="P41" s="52" t="s">
        <v>117</v>
      </c>
      <c r="Q41" s="52" t="s">
        <v>243</v>
      </c>
      <c r="R41" s="52" t="s">
        <v>244</v>
      </c>
      <c r="S41" s="52" t="s">
        <v>149</v>
      </c>
      <c r="T41" s="52" t="s">
        <v>59</v>
      </c>
      <c r="U41" s="52" t="s">
        <v>322</v>
      </c>
      <c r="V41" s="52" t="s">
        <v>62</v>
      </c>
      <c r="W41" s="52" t="s">
        <v>486</v>
      </c>
      <c r="X41" s="52">
        <v>6</v>
      </c>
      <c r="Y41" s="54">
        <v>43.5</v>
      </c>
      <c r="Z41" s="54">
        <f t="shared" si="0"/>
        <v>95.7</v>
      </c>
      <c r="AA41" s="37">
        <v>54.5</v>
      </c>
      <c r="AB41" s="55">
        <f t="shared" si="1"/>
        <v>109</v>
      </c>
    </row>
    <row r="42" spans="1:28" ht="42" customHeight="1" x14ac:dyDescent="0.4">
      <c r="A42" s="15"/>
      <c r="B42" s="52" t="s">
        <v>236</v>
      </c>
      <c r="C42" s="52" t="s">
        <v>237</v>
      </c>
      <c r="D42" s="52"/>
      <c r="E42" s="58" t="s">
        <v>481</v>
      </c>
      <c r="F42" s="58"/>
      <c r="G42" s="52" t="s">
        <v>482</v>
      </c>
      <c r="H42" s="52" t="s">
        <v>483</v>
      </c>
      <c r="I42" s="52" t="s">
        <v>473</v>
      </c>
      <c r="J42" s="52" t="s">
        <v>473</v>
      </c>
      <c r="K42" s="52" t="s">
        <v>484</v>
      </c>
      <c r="L42" s="52" t="s">
        <v>485</v>
      </c>
      <c r="M42" s="52">
        <v>891</v>
      </c>
      <c r="N42" s="52" t="s">
        <v>488</v>
      </c>
      <c r="O42" s="52" t="s">
        <v>60</v>
      </c>
      <c r="P42" s="52" t="s">
        <v>117</v>
      </c>
      <c r="Q42" s="52" t="s">
        <v>243</v>
      </c>
      <c r="R42" s="52" t="s">
        <v>244</v>
      </c>
      <c r="S42" s="52" t="s">
        <v>149</v>
      </c>
      <c r="T42" s="52" t="s">
        <v>59</v>
      </c>
      <c r="U42" s="52" t="s">
        <v>322</v>
      </c>
      <c r="V42" s="52" t="s">
        <v>62</v>
      </c>
      <c r="W42" s="52" t="s">
        <v>486</v>
      </c>
      <c r="X42" s="52">
        <v>6</v>
      </c>
      <c r="Y42" s="54">
        <v>43.5</v>
      </c>
      <c r="Z42" s="54">
        <f t="shared" si="0"/>
        <v>95.7</v>
      </c>
      <c r="AA42" s="37">
        <v>54.5</v>
      </c>
      <c r="AB42" s="55">
        <f t="shared" si="1"/>
        <v>109</v>
      </c>
    </row>
    <row r="43" spans="1:28" s="23" customFormat="1" ht="42" customHeight="1" thickBot="1" x14ac:dyDescent="0.45">
      <c r="A43" s="21"/>
      <c r="B43" s="22" t="s">
        <v>236</v>
      </c>
      <c r="C43" s="22" t="s">
        <v>237</v>
      </c>
      <c r="D43" s="22"/>
      <c r="E43" s="30" t="s">
        <v>481</v>
      </c>
      <c r="F43" s="30"/>
      <c r="G43" s="22" t="s">
        <v>482</v>
      </c>
      <c r="H43" s="22" t="s">
        <v>483</v>
      </c>
      <c r="I43" s="22" t="s">
        <v>473</v>
      </c>
      <c r="J43" s="22" t="s">
        <v>473</v>
      </c>
      <c r="K43" s="22" t="s">
        <v>484</v>
      </c>
      <c r="L43" s="22" t="s">
        <v>485</v>
      </c>
      <c r="M43" s="22">
        <v>900</v>
      </c>
      <c r="N43" s="22" t="s">
        <v>480</v>
      </c>
      <c r="O43" s="22" t="s">
        <v>60</v>
      </c>
      <c r="P43" s="22" t="s">
        <v>117</v>
      </c>
      <c r="Q43" s="22" t="s">
        <v>243</v>
      </c>
      <c r="R43" s="22" t="s">
        <v>244</v>
      </c>
      <c r="S43" s="22" t="s">
        <v>149</v>
      </c>
      <c r="T43" s="22" t="s">
        <v>59</v>
      </c>
      <c r="U43" s="22" t="s">
        <v>322</v>
      </c>
      <c r="V43" s="22" t="s">
        <v>62</v>
      </c>
      <c r="W43" s="22" t="s">
        <v>486</v>
      </c>
      <c r="X43" s="22">
        <v>6</v>
      </c>
      <c r="Y43" s="45">
        <v>43.5</v>
      </c>
      <c r="Z43" s="45">
        <f t="shared" si="0"/>
        <v>95.7</v>
      </c>
      <c r="AA43" s="36">
        <v>54.5</v>
      </c>
      <c r="AB43" s="56">
        <f t="shared" si="1"/>
        <v>109</v>
      </c>
    </row>
    <row r="44" spans="1:28" ht="42" customHeight="1" x14ac:dyDescent="0.4">
      <c r="A44" s="46"/>
      <c r="B44" s="14" t="s">
        <v>236</v>
      </c>
      <c r="C44" s="14" t="s">
        <v>237</v>
      </c>
      <c r="D44" s="14"/>
      <c r="E44" s="29" t="s">
        <v>489</v>
      </c>
      <c r="F44" s="29"/>
      <c r="G44" s="14" t="s">
        <v>490</v>
      </c>
      <c r="H44" s="14" t="s">
        <v>491</v>
      </c>
      <c r="I44" s="14" t="s">
        <v>51</v>
      </c>
      <c r="J44" s="14" t="s">
        <v>51</v>
      </c>
      <c r="K44" s="14" t="s">
        <v>492</v>
      </c>
      <c r="L44" s="14" t="s">
        <v>493</v>
      </c>
      <c r="M44" s="14" t="s">
        <v>494</v>
      </c>
      <c r="N44" s="14" t="s">
        <v>495</v>
      </c>
      <c r="O44" s="14" t="s">
        <v>60</v>
      </c>
      <c r="P44" s="14" t="s">
        <v>117</v>
      </c>
      <c r="Q44" s="14" t="s">
        <v>448</v>
      </c>
      <c r="R44" s="14" t="s">
        <v>321</v>
      </c>
      <c r="S44" s="14" t="s">
        <v>149</v>
      </c>
      <c r="T44" s="14" t="s">
        <v>59</v>
      </c>
      <c r="U44" s="14" t="s">
        <v>335</v>
      </c>
      <c r="V44" s="14" t="s">
        <v>62</v>
      </c>
      <c r="W44" s="14" t="s">
        <v>496</v>
      </c>
      <c r="X44" s="14">
        <v>6</v>
      </c>
      <c r="Y44" s="40">
        <v>65.5</v>
      </c>
      <c r="Z44" s="40">
        <f t="shared" si="0"/>
        <v>144.10000000000002</v>
      </c>
      <c r="AA44" s="35">
        <v>84.5</v>
      </c>
      <c r="AB44" s="51">
        <f t="shared" si="1"/>
        <v>169</v>
      </c>
    </row>
    <row r="45" spans="1:28" ht="42" customHeight="1" x14ac:dyDescent="0.4">
      <c r="A45" s="15"/>
      <c r="B45" s="52" t="s">
        <v>236</v>
      </c>
      <c r="C45" s="52" t="s">
        <v>237</v>
      </c>
      <c r="D45" s="52"/>
      <c r="E45" s="58" t="s">
        <v>489</v>
      </c>
      <c r="F45" s="58"/>
      <c r="G45" s="52" t="s">
        <v>490</v>
      </c>
      <c r="H45" s="52" t="s">
        <v>491</v>
      </c>
      <c r="I45" s="52" t="s">
        <v>51</v>
      </c>
      <c r="J45" s="52" t="s">
        <v>51</v>
      </c>
      <c r="K45" s="52" t="s">
        <v>492</v>
      </c>
      <c r="L45" s="52" t="s">
        <v>493</v>
      </c>
      <c r="M45" s="52" t="s">
        <v>497</v>
      </c>
      <c r="N45" s="52" t="s">
        <v>498</v>
      </c>
      <c r="O45" s="52" t="s">
        <v>60</v>
      </c>
      <c r="P45" s="52" t="s">
        <v>117</v>
      </c>
      <c r="Q45" s="52" t="s">
        <v>448</v>
      </c>
      <c r="R45" s="52" t="s">
        <v>321</v>
      </c>
      <c r="S45" s="52" t="s">
        <v>149</v>
      </c>
      <c r="T45" s="52" t="s">
        <v>59</v>
      </c>
      <c r="U45" s="52" t="s">
        <v>335</v>
      </c>
      <c r="V45" s="52" t="s">
        <v>62</v>
      </c>
      <c r="W45" s="52" t="s">
        <v>496</v>
      </c>
      <c r="X45" s="52">
        <v>6</v>
      </c>
      <c r="Y45" s="54">
        <v>65.5</v>
      </c>
      <c r="Z45" s="54">
        <f t="shared" si="0"/>
        <v>144.10000000000002</v>
      </c>
      <c r="AA45" s="37">
        <v>84.5</v>
      </c>
      <c r="AB45" s="55">
        <f t="shared" si="1"/>
        <v>169</v>
      </c>
    </row>
    <row r="46" spans="1:28" ht="42" customHeight="1" x14ac:dyDescent="0.4">
      <c r="A46" s="15"/>
      <c r="B46" s="52" t="s">
        <v>236</v>
      </c>
      <c r="C46" s="52" t="s">
        <v>237</v>
      </c>
      <c r="D46" s="52"/>
      <c r="E46" s="58" t="s">
        <v>489</v>
      </c>
      <c r="F46" s="58"/>
      <c r="G46" s="52" t="s">
        <v>490</v>
      </c>
      <c r="H46" s="52" t="s">
        <v>491</v>
      </c>
      <c r="I46" s="52" t="s">
        <v>51</v>
      </c>
      <c r="J46" s="52" t="s">
        <v>51</v>
      </c>
      <c r="K46" s="52" t="s">
        <v>492</v>
      </c>
      <c r="L46" s="52" t="s">
        <v>493</v>
      </c>
      <c r="M46" s="52" t="s">
        <v>499</v>
      </c>
      <c r="N46" s="52" t="s">
        <v>500</v>
      </c>
      <c r="O46" s="52" t="s">
        <v>60</v>
      </c>
      <c r="P46" s="52" t="s">
        <v>117</v>
      </c>
      <c r="Q46" s="52" t="s">
        <v>448</v>
      </c>
      <c r="R46" s="52" t="s">
        <v>321</v>
      </c>
      <c r="S46" s="52" t="s">
        <v>149</v>
      </c>
      <c r="T46" s="52" t="s">
        <v>59</v>
      </c>
      <c r="U46" s="52" t="s">
        <v>335</v>
      </c>
      <c r="V46" s="52" t="s">
        <v>62</v>
      </c>
      <c r="W46" s="52" t="s">
        <v>496</v>
      </c>
      <c r="X46" s="52">
        <v>6</v>
      </c>
      <c r="Y46" s="54">
        <v>65.5</v>
      </c>
      <c r="Z46" s="54">
        <f t="shared" si="0"/>
        <v>144.10000000000002</v>
      </c>
      <c r="AA46" s="37">
        <v>84.5</v>
      </c>
      <c r="AB46" s="55">
        <f t="shared" si="1"/>
        <v>169</v>
      </c>
    </row>
    <row r="47" spans="1:28" ht="42" customHeight="1" thickBot="1" x14ac:dyDescent="0.45">
      <c r="A47" s="47"/>
      <c r="B47" s="16" t="s">
        <v>236</v>
      </c>
      <c r="C47" s="16" t="s">
        <v>237</v>
      </c>
      <c r="D47" s="16"/>
      <c r="E47" s="30" t="s">
        <v>489</v>
      </c>
      <c r="F47" s="30"/>
      <c r="G47" s="16" t="s">
        <v>490</v>
      </c>
      <c r="H47" s="16" t="s">
        <v>491</v>
      </c>
      <c r="I47" s="16" t="s">
        <v>51</v>
      </c>
      <c r="J47" s="16" t="s">
        <v>51</v>
      </c>
      <c r="K47" s="16" t="s">
        <v>492</v>
      </c>
      <c r="L47" s="16" t="s">
        <v>493</v>
      </c>
      <c r="M47" s="16">
        <v>708</v>
      </c>
      <c r="N47" s="16" t="s">
        <v>501</v>
      </c>
      <c r="O47" s="16" t="s">
        <v>60</v>
      </c>
      <c r="P47" s="16" t="s">
        <v>117</v>
      </c>
      <c r="Q47" s="16" t="s">
        <v>448</v>
      </c>
      <c r="R47" s="16" t="s">
        <v>321</v>
      </c>
      <c r="S47" s="16" t="s">
        <v>149</v>
      </c>
      <c r="T47" s="16" t="s">
        <v>59</v>
      </c>
      <c r="U47" s="16" t="s">
        <v>335</v>
      </c>
      <c r="V47" s="16" t="s">
        <v>62</v>
      </c>
      <c r="W47" s="16" t="s">
        <v>496</v>
      </c>
      <c r="X47" s="16">
        <v>6</v>
      </c>
      <c r="Y47" s="41">
        <v>65.5</v>
      </c>
      <c r="Z47" s="41">
        <f t="shared" si="0"/>
        <v>144.10000000000002</v>
      </c>
      <c r="AA47" s="36">
        <v>84.5</v>
      </c>
      <c r="AB47" s="56">
        <f t="shared" si="1"/>
        <v>169</v>
      </c>
    </row>
    <row r="48" spans="1:28" ht="42" customHeight="1" x14ac:dyDescent="0.4">
      <c r="A48" s="46"/>
      <c r="B48" s="14" t="s">
        <v>236</v>
      </c>
      <c r="C48" s="14" t="s">
        <v>237</v>
      </c>
      <c r="D48" s="14"/>
      <c r="E48" s="14"/>
      <c r="F48" s="14"/>
      <c r="G48" s="14" t="s">
        <v>502</v>
      </c>
      <c r="H48" s="14" t="s">
        <v>503</v>
      </c>
      <c r="I48" s="14" t="s">
        <v>51</v>
      </c>
      <c r="J48" s="14" t="s">
        <v>51</v>
      </c>
      <c r="K48" s="14" t="s">
        <v>504</v>
      </c>
      <c r="L48" s="14" t="s">
        <v>505</v>
      </c>
      <c r="M48" s="14" t="s">
        <v>506</v>
      </c>
      <c r="N48" s="14" t="s">
        <v>507</v>
      </c>
      <c r="O48" s="14" t="s">
        <v>60</v>
      </c>
      <c r="P48" s="14" t="s">
        <v>95</v>
      </c>
      <c r="Q48" s="14" t="s">
        <v>448</v>
      </c>
      <c r="R48" s="14" t="s">
        <v>321</v>
      </c>
      <c r="S48" s="14" t="s">
        <v>149</v>
      </c>
      <c r="T48" s="14" t="s">
        <v>59</v>
      </c>
      <c r="U48" s="14" t="s">
        <v>335</v>
      </c>
      <c r="V48" s="14" t="s">
        <v>62</v>
      </c>
      <c r="W48" s="14" t="s">
        <v>508</v>
      </c>
      <c r="X48" s="14">
        <v>6</v>
      </c>
      <c r="Y48" s="40">
        <v>65.5</v>
      </c>
      <c r="Z48" s="40">
        <f t="shared" si="0"/>
        <v>144.10000000000002</v>
      </c>
      <c r="AA48" s="35">
        <v>84.5</v>
      </c>
      <c r="AB48" s="51">
        <f t="shared" si="1"/>
        <v>169</v>
      </c>
    </row>
    <row r="49" spans="1:28" ht="42" customHeight="1" x14ac:dyDescent="0.4">
      <c r="A49" s="15"/>
      <c r="B49" s="52" t="s">
        <v>236</v>
      </c>
      <c r="C49" s="52" t="s">
        <v>237</v>
      </c>
      <c r="D49" s="52"/>
      <c r="E49" s="52"/>
      <c r="F49" s="52"/>
      <c r="G49" s="52" t="s">
        <v>502</v>
      </c>
      <c r="H49" s="52" t="s">
        <v>503</v>
      </c>
      <c r="I49" s="52" t="s">
        <v>51</v>
      </c>
      <c r="J49" s="52" t="s">
        <v>51</v>
      </c>
      <c r="K49" s="52" t="s">
        <v>504</v>
      </c>
      <c r="L49" s="52" t="s">
        <v>505</v>
      </c>
      <c r="M49" s="52" t="s">
        <v>494</v>
      </c>
      <c r="N49" s="52" t="s">
        <v>495</v>
      </c>
      <c r="O49" s="52" t="s">
        <v>60</v>
      </c>
      <c r="P49" s="52" t="s">
        <v>95</v>
      </c>
      <c r="Q49" s="52" t="s">
        <v>448</v>
      </c>
      <c r="R49" s="52" t="s">
        <v>321</v>
      </c>
      <c r="S49" s="52" t="s">
        <v>149</v>
      </c>
      <c r="T49" s="52" t="s">
        <v>59</v>
      </c>
      <c r="U49" s="52" t="s">
        <v>335</v>
      </c>
      <c r="V49" s="52" t="s">
        <v>62</v>
      </c>
      <c r="W49" s="52" t="s">
        <v>508</v>
      </c>
      <c r="X49" s="52">
        <v>6</v>
      </c>
      <c r="Y49" s="54">
        <v>65.5</v>
      </c>
      <c r="Z49" s="54">
        <f t="shared" si="0"/>
        <v>144.10000000000002</v>
      </c>
      <c r="AA49" s="37">
        <v>84.5</v>
      </c>
      <c r="AB49" s="55">
        <f t="shared" si="1"/>
        <v>169</v>
      </c>
    </row>
    <row r="50" spans="1:28" ht="42" customHeight="1" x14ac:dyDescent="0.4">
      <c r="A50" s="15"/>
      <c r="B50" s="52" t="s">
        <v>236</v>
      </c>
      <c r="C50" s="52" t="s">
        <v>237</v>
      </c>
      <c r="D50" s="52"/>
      <c r="E50" s="52"/>
      <c r="F50" s="52"/>
      <c r="G50" s="52" t="s">
        <v>502</v>
      </c>
      <c r="H50" s="52" t="s">
        <v>503</v>
      </c>
      <c r="I50" s="52" t="s">
        <v>51</v>
      </c>
      <c r="J50" s="52" t="s">
        <v>51</v>
      </c>
      <c r="K50" s="52" t="s">
        <v>504</v>
      </c>
      <c r="L50" s="52" t="s">
        <v>505</v>
      </c>
      <c r="M50" s="52" t="s">
        <v>497</v>
      </c>
      <c r="N50" s="52" t="s">
        <v>498</v>
      </c>
      <c r="O50" s="52" t="s">
        <v>60</v>
      </c>
      <c r="P50" s="52" t="s">
        <v>95</v>
      </c>
      <c r="Q50" s="52" t="s">
        <v>448</v>
      </c>
      <c r="R50" s="52" t="s">
        <v>321</v>
      </c>
      <c r="S50" s="52" t="s">
        <v>149</v>
      </c>
      <c r="T50" s="52" t="s">
        <v>59</v>
      </c>
      <c r="U50" s="52" t="s">
        <v>335</v>
      </c>
      <c r="V50" s="52" t="s">
        <v>62</v>
      </c>
      <c r="W50" s="52" t="s">
        <v>508</v>
      </c>
      <c r="X50" s="52">
        <v>6</v>
      </c>
      <c r="Y50" s="54">
        <v>65.5</v>
      </c>
      <c r="Z50" s="54">
        <f t="shared" si="0"/>
        <v>144.10000000000002</v>
      </c>
      <c r="AA50" s="37">
        <v>84.5</v>
      </c>
      <c r="AB50" s="55">
        <f t="shared" si="1"/>
        <v>169</v>
      </c>
    </row>
    <row r="51" spans="1:28" ht="42" customHeight="1" thickBot="1" x14ac:dyDescent="0.45">
      <c r="A51" s="47"/>
      <c r="B51" s="16" t="s">
        <v>236</v>
      </c>
      <c r="C51" s="16" t="s">
        <v>237</v>
      </c>
      <c r="D51" s="16"/>
      <c r="E51" s="16"/>
      <c r="F51" s="16" t="s">
        <v>274</v>
      </c>
      <c r="G51" s="16" t="s">
        <v>502</v>
      </c>
      <c r="H51" s="16" t="s">
        <v>503</v>
      </c>
      <c r="I51" s="16" t="s">
        <v>51</v>
      </c>
      <c r="J51" s="16" t="s">
        <v>51</v>
      </c>
      <c r="K51" s="16" t="s">
        <v>504</v>
      </c>
      <c r="L51" s="16" t="s">
        <v>505</v>
      </c>
      <c r="M51" s="16">
        <v>708</v>
      </c>
      <c r="N51" s="16" t="s">
        <v>509</v>
      </c>
      <c r="O51" s="16" t="s">
        <v>60</v>
      </c>
      <c r="P51" s="16" t="s">
        <v>95</v>
      </c>
      <c r="Q51" s="16" t="s">
        <v>448</v>
      </c>
      <c r="R51" s="16" t="s">
        <v>321</v>
      </c>
      <c r="S51" s="16" t="s">
        <v>149</v>
      </c>
      <c r="T51" s="16" t="s">
        <v>59</v>
      </c>
      <c r="U51" s="16" t="s">
        <v>335</v>
      </c>
      <c r="V51" s="16" t="s">
        <v>62</v>
      </c>
      <c r="W51" s="16" t="s">
        <v>508</v>
      </c>
      <c r="X51" s="16">
        <v>6</v>
      </c>
      <c r="Y51" s="41">
        <v>65.5</v>
      </c>
      <c r="Z51" s="41">
        <f t="shared" si="0"/>
        <v>144.10000000000002</v>
      </c>
      <c r="AA51" s="36">
        <v>84.5</v>
      </c>
      <c r="AB51" s="56">
        <f t="shared" si="1"/>
        <v>169</v>
      </c>
    </row>
    <row r="52" spans="1:28" ht="42" customHeight="1" x14ac:dyDescent="0.4">
      <c r="A52" s="46"/>
      <c r="B52" s="14" t="s">
        <v>236</v>
      </c>
      <c r="C52" s="14" t="s">
        <v>237</v>
      </c>
      <c r="D52" s="14"/>
      <c r="E52" s="14"/>
      <c r="F52" s="14"/>
      <c r="G52" s="14" t="s">
        <v>510</v>
      </c>
      <c r="H52" s="14" t="s">
        <v>511</v>
      </c>
      <c r="I52" s="14" t="s">
        <v>239</v>
      </c>
      <c r="J52" s="14" t="s">
        <v>239</v>
      </c>
      <c r="K52" s="14" t="s">
        <v>512</v>
      </c>
      <c r="L52" s="14" t="s">
        <v>513</v>
      </c>
      <c r="M52" s="14">
        <v>410</v>
      </c>
      <c r="N52" s="14" t="s">
        <v>514</v>
      </c>
      <c r="O52" s="14" t="s">
        <v>397</v>
      </c>
      <c r="P52" s="14" t="s">
        <v>117</v>
      </c>
      <c r="Q52" s="14" t="s">
        <v>448</v>
      </c>
      <c r="R52" s="14" t="s">
        <v>244</v>
      </c>
      <c r="S52" s="14" t="s">
        <v>149</v>
      </c>
      <c r="T52" s="14" t="s">
        <v>59</v>
      </c>
      <c r="U52" s="14" t="s">
        <v>449</v>
      </c>
      <c r="V52" s="14" t="s">
        <v>62</v>
      </c>
      <c r="W52" s="14" t="s">
        <v>515</v>
      </c>
      <c r="X52" s="14">
        <v>8</v>
      </c>
      <c r="Y52" s="40">
        <v>83.5</v>
      </c>
      <c r="Z52" s="40">
        <f t="shared" si="0"/>
        <v>183.70000000000002</v>
      </c>
      <c r="AA52" s="35">
        <v>120</v>
      </c>
      <c r="AB52" s="51">
        <f t="shared" si="1"/>
        <v>240</v>
      </c>
    </row>
    <row r="53" spans="1:28" ht="42" customHeight="1" x14ac:dyDescent="0.4">
      <c r="A53" s="15"/>
      <c r="B53" s="52" t="s">
        <v>236</v>
      </c>
      <c r="C53" s="52" t="s">
        <v>237</v>
      </c>
      <c r="D53" s="52"/>
      <c r="E53" s="52"/>
      <c r="F53" s="52"/>
      <c r="G53" s="52" t="s">
        <v>510</v>
      </c>
      <c r="H53" s="52" t="s">
        <v>511</v>
      </c>
      <c r="I53" s="52" t="s">
        <v>239</v>
      </c>
      <c r="J53" s="52" t="s">
        <v>239</v>
      </c>
      <c r="K53" s="52" t="s">
        <v>512</v>
      </c>
      <c r="L53" s="52" t="s">
        <v>513</v>
      </c>
      <c r="M53" s="52">
        <v>700</v>
      </c>
      <c r="N53" s="52" t="s">
        <v>516</v>
      </c>
      <c r="O53" s="52" t="s">
        <v>397</v>
      </c>
      <c r="P53" s="52" t="s">
        <v>117</v>
      </c>
      <c r="Q53" s="52" t="s">
        <v>448</v>
      </c>
      <c r="R53" s="52" t="s">
        <v>244</v>
      </c>
      <c r="S53" s="52" t="s">
        <v>149</v>
      </c>
      <c r="T53" s="52" t="s">
        <v>59</v>
      </c>
      <c r="U53" s="52" t="s">
        <v>449</v>
      </c>
      <c r="V53" s="52" t="s">
        <v>62</v>
      </c>
      <c r="W53" s="52" t="s">
        <v>515</v>
      </c>
      <c r="X53" s="52">
        <v>8</v>
      </c>
      <c r="Y53" s="54">
        <v>83.5</v>
      </c>
      <c r="Z53" s="54">
        <f t="shared" si="0"/>
        <v>183.70000000000002</v>
      </c>
      <c r="AA53" s="37">
        <v>120</v>
      </c>
      <c r="AB53" s="55">
        <f t="shared" si="1"/>
        <v>240</v>
      </c>
    </row>
    <row r="54" spans="1:28" ht="42" customHeight="1" x14ac:dyDescent="0.4">
      <c r="A54" s="15"/>
      <c r="B54" s="52" t="s">
        <v>236</v>
      </c>
      <c r="C54" s="52" t="s">
        <v>237</v>
      </c>
      <c r="D54" s="52"/>
      <c r="E54" s="52"/>
      <c r="F54" s="52"/>
      <c r="G54" s="52" t="s">
        <v>510</v>
      </c>
      <c r="H54" s="52" t="s">
        <v>517</v>
      </c>
      <c r="I54" s="52" t="s">
        <v>239</v>
      </c>
      <c r="J54" s="52" t="s">
        <v>239</v>
      </c>
      <c r="K54" s="52" t="s">
        <v>518</v>
      </c>
      <c r="L54" s="52" t="s">
        <v>513</v>
      </c>
      <c r="M54" s="52">
        <v>891</v>
      </c>
      <c r="N54" s="52" t="s">
        <v>519</v>
      </c>
      <c r="O54" s="52" t="s">
        <v>397</v>
      </c>
      <c r="P54" s="52" t="s">
        <v>117</v>
      </c>
      <c r="Q54" s="52" t="s">
        <v>448</v>
      </c>
      <c r="R54" s="52" t="s">
        <v>244</v>
      </c>
      <c r="S54" s="52" t="s">
        <v>149</v>
      </c>
      <c r="T54" s="52" t="s">
        <v>59</v>
      </c>
      <c r="U54" s="52" t="s">
        <v>449</v>
      </c>
      <c r="V54" s="52" t="s">
        <v>62</v>
      </c>
      <c r="W54" s="52" t="s">
        <v>515</v>
      </c>
      <c r="X54" s="52">
        <v>8</v>
      </c>
      <c r="Y54" s="54">
        <v>95</v>
      </c>
      <c r="Z54" s="54">
        <f t="shared" si="0"/>
        <v>209.00000000000003</v>
      </c>
      <c r="AA54" s="37">
        <v>125</v>
      </c>
      <c r="AB54" s="55">
        <f t="shared" si="1"/>
        <v>250</v>
      </c>
    </row>
    <row r="55" spans="1:28" ht="42" customHeight="1" thickBot="1" x14ac:dyDescent="0.45">
      <c r="A55" s="47"/>
      <c r="B55" s="16" t="s">
        <v>236</v>
      </c>
      <c r="C55" s="16" t="s">
        <v>237</v>
      </c>
      <c r="D55" s="16"/>
      <c r="E55" s="16"/>
      <c r="F55" s="16"/>
      <c r="G55" s="16" t="s">
        <v>510</v>
      </c>
      <c r="H55" s="16" t="s">
        <v>520</v>
      </c>
      <c r="I55" s="16" t="s">
        <v>239</v>
      </c>
      <c r="J55" s="16" t="s">
        <v>239</v>
      </c>
      <c r="K55" s="16" t="s">
        <v>521</v>
      </c>
      <c r="L55" s="16" t="s">
        <v>513</v>
      </c>
      <c r="M55" s="16" t="s">
        <v>267</v>
      </c>
      <c r="N55" s="16" t="s">
        <v>522</v>
      </c>
      <c r="O55" s="16" t="s">
        <v>397</v>
      </c>
      <c r="P55" s="16" t="s">
        <v>117</v>
      </c>
      <c r="Q55" s="16" t="s">
        <v>448</v>
      </c>
      <c r="R55" s="16" t="s">
        <v>244</v>
      </c>
      <c r="S55" s="16" t="s">
        <v>149</v>
      </c>
      <c r="T55" s="16" t="s">
        <v>59</v>
      </c>
      <c r="U55" s="16" t="s">
        <v>449</v>
      </c>
      <c r="V55" s="16" t="s">
        <v>62</v>
      </c>
      <c r="W55" s="16" t="s">
        <v>515</v>
      </c>
      <c r="X55" s="16">
        <v>8</v>
      </c>
      <c r="Y55" s="41">
        <v>99.5</v>
      </c>
      <c r="Z55" s="41">
        <f t="shared" si="0"/>
        <v>218.9</v>
      </c>
      <c r="AA55" s="36">
        <v>130</v>
      </c>
      <c r="AB55" s="56">
        <f t="shared" si="1"/>
        <v>260</v>
      </c>
    </row>
    <row r="56" spans="1:28" ht="14.6" x14ac:dyDescent="0.4"/>
  </sheetData>
  <autoFilter ref="A1:AB55" xr:uid="{828244C0-CC9C-41F8-BFE7-960BA3F4CF2A}"/>
  <pageMargins left="0.7" right="0.7" top="0.75" bottom="0.75" header="0.3" footer="0.3"/>
  <pageSetup paperSize="9" orientation="portrait" r:id="rId1"/>
  <headerFooter>
    <oddFooter>&amp;R_x000D_&amp;1#&amp;"Calibri"&amp;8&amp;K000000 VSP Vision Classification: RESTRICTED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18F8D-31DA-4BE2-87B6-35688F6F48F2}">
  <dimension ref="C7:C15"/>
  <sheetViews>
    <sheetView workbookViewId="0"/>
  </sheetViews>
  <sheetFormatPr defaultRowHeight="14.6" x14ac:dyDescent="0.4"/>
  <sheetData>
    <row r="7" spans="3:3" x14ac:dyDescent="0.4">
      <c r="C7" t="s">
        <v>523</v>
      </c>
    </row>
    <row r="8" spans="3:3" x14ac:dyDescent="0.4">
      <c r="C8" t="s">
        <v>524</v>
      </c>
    </row>
    <row r="9" spans="3:3" x14ac:dyDescent="0.4">
      <c r="C9" t="s">
        <v>525</v>
      </c>
    </row>
    <row r="10" spans="3:3" x14ac:dyDescent="0.4">
      <c r="C10" t="s">
        <v>526</v>
      </c>
    </row>
    <row r="11" spans="3:3" x14ac:dyDescent="0.4">
      <c r="C11" t="s">
        <v>527</v>
      </c>
    </row>
    <row r="12" spans="3:3" x14ac:dyDescent="0.4">
      <c r="C12" t="s">
        <v>528</v>
      </c>
    </row>
    <row r="13" spans="3:3" x14ac:dyDescent="0.4">
      <c r="C13" t="s">
        <v>529</v>
      </c>
    </row>
    <row r="14" spans="3:3" x14ac:dyDescent="0.4">
      <c r="C14" t="s">
        <v>530</v>
      </c>
    </row>
    <row r="15" spans="3:3" x14ac:dyDescent="0.4">
      <c r="C15" t="s">
        <v>531</v>
      </c>
    </row>
  </sheetData>
  <pageMargins left="0.7" right="0.7" top="0.75" bottom="0.75" header="0.3" footer="0.3"/>
  <headerFooter>
    <oddFooter>&amp;R_x000D_&amp;1#&amp;"Calibri"&amp;8&amp;K000000 VSP Vision Classification: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a7573b1d-9c78-48df-ba26-d0c4a0cc1154">MKTGCOMM-1462772132-931</_dlc_DocId>
    <_dlc_DocIdUrl xmlns="a7573b1d-9c78-48df-ba26-d0c4a0cc1154">
      <Url>https://visionserviceplan.sharepoint.com/teams/Marketing/MarchBrTeam/TMT/_layouts/15/DocIdRedir.aspx?ID=MKTGCOMM-1462772132-931</Url>
      <Description>MKTGCOMM-1462772132-931</Description>
    </_dlc_DocIdUrl>
    <SharedWithUsers xmlns="52289035-f266-45d0-8afb-44f1664ca9dd">
      <UserInfo>
        <DisplayName>Yvette Treubig</DisplayName>
        <AccountId>1896</AccountId>
        <AccountType/>
      </UserInfo>
      <UserInfo>
        <DisplayName>Caroline Johnston</DisplayName>
        <AccountId>17429</AccountId>
        <AccountType/>
      </UserInfo>
      <UserInfo>
        <DisplayName>Cristina Abate</DisplayName>
        <AccountId>2458</AccountId>
        <AccountType/>
      </UserInfo>
      <UserInfo>
        <DisplayName>Julie Ohnigian</DisplayName>
        <AccountId>7151</AccountId>
        <AccountType/>
      </UserInfo>
      <UserInfo>
        <DisplayName>Michael Wist</DisplayName>
        <AccountId>12465</AccountId>
        <AccountType/>
      </UserInfo>
      <UserInfo>
        <DisplayName>Meghan Randolph</DisplayName>
        <AccountId>23020</AccountId>
        <AccountType/>
      </UserInfo>
      <UserInfo>
        <DisplayName>Rita Gallagher</DisplayName>
        <AccountId>8797</AccountId>
        <AccountType/>
      </UserInfo>
      <UserInfo>
        <DisplayName>Robert Stempien</DisplayName>
        <AccountId>14458</AccountId>
        <AccountType/>
      </UserInfo>
      <UserInfo>
        <DisplayName>Amanda Zanghi</DisplayName>
        <AccountId>1399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E556AD893F2140A6D88B9929B380AB" ma:contentTypeVersion="6" ma:contentTypeDescription="Create a new document." ma:contentTypeScope="" ma:versionID="31f448409d66ef5e4da62772baaea2ec">
  <xsd:schema xmlns:xsd="http://www.w3.org/2001/XMLSchema" xmlns:xs="http://www.w3.org/2001/XMLSchema" xmlns:p="http://schemas.microsoft.com/office/2006/metadata/properties" xmlns:ns2="a7573b1d-9c78-48df-ba26-d0c4a0cc1154" xmlns:ns3="8cec8f97-e084-4e1a-8015-53691529326f" xmlns:ns4="52289035-f266-45d0-8afb-44f1664ca9dd" xmlns:ns5="3003b8a3-cad4-4a5d-859d-d6b8e558a69e" targetNamespace="http://schemas.microsoft.com/office/2006/metadata/properties" ma:root="true" ma:fieldsID="b23161235b572b1030890dfa4485b1d4" ns2:_="" ns3:_="" ns4:_="" ns5:_="">
    <xsd:import namespace="a7573b1d-9c78-48df-ba26-d0c4a0cc1154"/>
    <xsd:import namespace="8cec8f97-e084-4e1a-8015-53691529326f"/>
    <xsd:import namespace="52289035-f266-45d0-8afb-44f1664ca9dd"/>
    <xsd:import namespace="3003b8a3-cad4-4a5d-859d-d6b8e558a69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5:SharedWithDetail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3b1d-9c78-48df-ba26-d0c4a0cc115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c8f97-e084-4e1a-8015-5369152932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289035-f266-45d0-8afb-44f1664ca9d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03b8a3-cad4-4a5d-859d-d6b8e558a69e" elementFormDefault="qualified">
    <xsd:import namespace="http://schemas.microsoft.com/office/2006/documentManagement/types"/>
    <xsd:import namespace="http://schemas.microsoft.com/office/infopath/2007/PartnerControls"/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0D0BFCD-6EC5-43C5-85FB-636B788121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26EBEB-E514-4C7F-8851-094EE8FBF280}">
  <ds:schemaRefs>
    <ds:schemaRef ds:uri="8cec8f97-e084-4e1a-8015-53691529326f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52289035-f266-45d0-8afb-44f1664ca9dd"/>
    <ds:schemaRef ds:uri="http://schemas.openxmlformats.org/package/2006/metadata/core-properties"/>
    <ds:schemaRef ds:uri="http://purl.org/dc/terms/"/>
    <ds:schemaRef ds:uri="3003b8a3-cad4-4a5d-859d-d6b8e558a69e"/>
    <ds:schemaRef ds:uri="a7573b1d-9c78-48df-ba26-d0c4a0cc1154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76BB750-C9DE-43A0-8923-F5489F4B3F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3b1d-9c78-48df-ba26-d0c4a0cc1154"/>
    <ds:schemaRef ds:uri="8cec8f97-e084-4e1a-8015-53691529326f"/>
    <ds:schemaRef ds:uri="52289035-f266-45d0-8afb-44f1664ca9dd"/>
    <ds:schemaRef ds:uri="3003b8a3-cad4-4a5d-859d-d6b8e558a6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434399A-1F66-4CBB-9719-82FCBDF98336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e07395c4-3511-4a4a-9257-93d896e258e0}" enabled="1" method="Standard" siteId="{3510753d-6c40-48ae-9b9e-2fc672d5e5d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Main</vt:lpstr>
      <vt:lpstr>FromCentric</vt:lpstr>
      <vt:lpstr>Nike Sept 24 Optical</vt:lpstr>
      <vt:lpstr>Nike Sept 24 Sun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Gabriele Cappelli</cp:lastModifiedBy>
  <cp:revision/>
  <dcterms:created xsi:type="dcterms:W3CDTF">2023-12-04T09:12:00Z</dcterms:created>
  <dcterms:modified xsi:type="dcterms:W3CDTF">2025-12-19T16:06:03Z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0x0101008BE556AD893F2140A6D88B9929B380AB</vt:lpwstr>
  </property>
  <property fmtid="{D5CDD505-2E9C-101B-9397-08002B2CF9AE}" pid="3" name="_dlc_DocIdItemGuid">
    <vt:lpwstr>a5b13c19-e3f6-4d99-bf7d-f98b3a8c17a1</vt:lpwstr>
  </property>
</Properties>
</file>