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133e0e9c30ba4531/Desktop/"/>
    </mc:Choice>
  </mc:AlternateContent>
  <xr:revisionPtr revIDLastSave="0" documentId="8_{183FC789-B53F-41DB-8922-ABC0E7B2C0AC}" xr6:coauthVersionLast="47" xr6:coauthVersionMax="47" xr10:uidLastSave="{00000000-0000-0000-0000-000000000000}"/>
  <bookViews>
    <workbookView xWindow="-108" yWindow="-108" windowWidth="23256" windowHeight="12456" firstSheet="2" activeTab="6" xr2:uid="{740FD8DC-7B53-4E78-8E3A-26D1AA96C0C6}"/>
  </bookViews>
  <sheets>
    <sheet name="Question 1" sheetId="2" r:id="rId1"/>
    <sheet name="Question 2" sheetId="3" r:id="rId2"/>
    <sheet name="Question 3" sheetId="4" r:id="rId3"/>
    <sheet name="Question 4" sheetId="5" r:id="rId4"/>
    <sheet name="Question 5" sheetId="6" r:id="rId5"/>
    <sheet name="Sheet2" sheetId="10" r:id="rId6"/>
    <sheet name="Question 6" sheetId="8" r:id="rId7"/>
  </sheets>
  <definedNames>
    <definedName name="_xlchart.v1.0" hidden="1">'Question 2'!$A$1</definedName>
    <definedName name="_xlchart.v1.1" hidden="1">'Question 2'!$A$2:$A$41</definedName>
    <definedName name="_xlchart.v1.2" hidden="1">'Question 2'!$A$1</definedName>
    <definedName name="_xlchart.v1.3" hidden="1">'Question 2'!$A$2:$A$41</definedName>
  </definedNames>
  <calcPr calcId="191029"/>
  <pivotCaches>
    <pivotCache cacheId="1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 l="1"/>
  <c r="F4" i="3"/>
  <c r="F3" i="3"/>
  <c r="F2" i="3"/>
  <c r="C6" i="3"/>
  <c r="C5" i="3"/>
  <c r="C4" i="3"/>
  <c r="C3" i="3"/>
  <c r="C2" i="3"/>
</calcChain>
</file>

<file path=xl/sharedStrings.xml><?xml version="1.0" encoding="utf-8"?>
<sst xmlns="http://schemas.openxmlformats.org/spreadsheetml/2006/main" count="88" uniqueCount="65">
  <si>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</si>
  <si>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</si>
  <si>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</si>
  <si>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</si>
  <si>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</si>
  <si>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</si>
  <si>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</si>
  <si>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</si>
  <si>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</si>
  <si>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</si>
  <si>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</si>
  <si>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</si>
  <si>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</si>
  <si>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</si>
  <si>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</si>
  <si>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</si>
  <si>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</si>
  <si>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</si>
  <si>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</si>
  <si>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</si>
  <si>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</si>
  <si>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</si>
  <si>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</si>
  <si>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</si>
  <si>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</si>
  <si>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</si>
  <si>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</si>
  <si>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</si>
  <si>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</si>
  <si>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</si>
  <si>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</si>
  <si>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</si>
  <si>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</si>
  <si>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</si>
  <si>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</si>
  <si>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</si>
  <si>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</si>
  <si>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</si>
  <si>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</si>
  <si>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</si>
  <si>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</si>
  <si>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</si>
  <si>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</si>
  <si>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</si>
  <si>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</si>
  <si>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</si>
  <si>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</si>
  <si>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</si>
  <si>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</si>
  <si>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</si>
  <si>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Categorical</t>
  </si>
  <si>
    <t>quantitative</t>
  </si>
  <si>
    <t>Frequency distribution</t>
  </si>
  <si>
    <t>12-14</t>
  </si>
  <si>
    <t>15-17</t>
  </si>
  <si>
    <t>18-20</t>
  </si>
  <si>
    <t>21-23</t>
  </si>
  <si>
    <t>Percent frequency</t>
  </si>
  <si>
    <t>Relativev frequency</t>
  </si>
  <si>
    <t>24-26</t>
  </si>
  <si>
    <t>Percentiles</t>
  </si>
  <si>
    <t>Row Labels</t>
  </si>
  <si>
    <t>(blank)</t>
  </si>
  <si>
    <t>Grand Total</t>
  </si>
  <si>
    <t>Sum of # U.S.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</si>
</sst>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_(* #,##0_);_(* \(#,##0\);_(* &quot;-&quot;??_);_(@_)"/>
    <numFmt numFmtId="167" formatCode="_(* #,##0.000_);_(* \(#,##0.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49" fontId="0" fillId="0" borderId="0" xfId="0" applyNumberFormat="1"/>
    <xf numFmtId="0" fontId="0" fillId="0" borderId="0" xfId="0" applyNumberFormat="1"/>
    <xf numFmtId="167" fontId="0" fillId="0" borderId="0" xfId="0" applyNumberFormat="1"/>
    <xf numFmtId="10" fontId="0" fillId="0" borderId="0" xfId="0" applyNumberFormat="1"/>
    <xf numFmtId="0" fontId="5" fillId="0" borderId="1" xfId="0" applyFont="1" applyBorder="1" applyAlignment="1">
      <alignment horizontal="center"/>
    </xf>
    <xf numFmtId="164" fontId="5" fillId="0" borderId="1" xfId="0" applyNumberFormat="1" applyFont="1" applyBorder="1" applyAlignment="1">
      <alignment horizontal="center"/>
    </xf>
    <xf numFmtId="0" fontId="0" fillId="0" borderId="0" xfId="0" pivotButton="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3.xlsx]Sheet2!PivotTable4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Sheet2!$A$2:$A$23</c:f>
              <c:strCache>
                <c:ptCount val="21"/>
                <c:pt idx="0">
                  <c:v>7-Eleven, Inc.</c:v>
                </c:pt>
                <c:pt idx="1">
                  <c:v>ampm</c:v>
                </c:pt>
                <c:pt idx="2">
                  <c:v>Anytime Fitness</c:v>
                </c:pt>
                <c:pt idx="3">
                  <c:v>Days Inn</c:v>
                </c:pt>
                <c:pt idx="4">
                  <c:v>Denny's Inc.</c:v>
                </c:pt>
                <c:pt idx="5">
                  <c:v>Dunkin' Donuts</c:v>
                </c:pt>
                <c:pt idx="6">
                  <c:v>Hampton Inns</c:v>
                </c:pt>
                <c:pt idx="7">
                  <c:v>Hardee's</c:v>
                </c:pt>
                <c:pt idx="8">
                  <c:v>Jan-Pro Franchising Intl Inc.</c:v>
                </c:pt>
                <c:pt idx="9">
                  <c:v>Jazzercise Inc.</c:v>
                </c:pt>
                <c:pt idx="10">
                  <c:v>KFC Corp.</c:v>
                </c:pt>
                <c:pt idx="11">
                  <c:v>Kumon Math &amp; Reading Centers</c:v>
                </c:pt>
                <c:pt idx="12">
                  <c:v>Matco Tools</c:v>
                </c:pt>
                <c:pt idx="13">
                  <c:v>McDonald's</c:v>
                </c:pt>
                <c:pt idx="14">
                  <c:v>Pizza Hut Inc.</c:v>
                </c:pt>
                <c:pt idx="15">
                  <c:v>Servpro</c:v>
                </c:pt>
                <c:pt idx="16">
                  <c:v>Stratus Building Solutions</c:v>
                </c:pt>
                <c:pt idx="17">
                  <c:v>Subway</c:v>
                </c:pt>
                <c:pt idx="18">
                  <c:v>Supercuts</c:v>
                </c:pt>
                <c:pt idx="19">
                  <c:v>Vanguard Cleaning Systems</c:v>
                </c:pt>
                <c:pt idx="20">
                  <c:v>(blank)</c:v>
                </c:pt>
              </c:strCache>
            </c:strRef>
          </c:cat>
          <c:val>
            <c:numRef>
              <c:f>Sheet2!$B$2:$B$23</c:f>
              <c:numCache>
                <c:formatCode>General</c:formatCode>
                <c:ptCount val="21"/>
                <c:pt idx="0">
                  <c:v>37496</c:v>
                </c:pt>
                <c:pt idx="1">
                  <c:v>3183</c:v>
                </c:pt>
                <c:pt idx="2">
                  <c:v>1618</c:v>
                </c:pt>
                <c:pt idx="3">
                  <c:v>1877</c:v>
                </c:pt>
                <c:pt idx="4">
                  <c:v>1668</c:v>
                </c:pt>
                <c:pt idx="5">
                  <c:v>9947</c:v>
                </c:pt>
                <c:pt idx="6">
                  <c:v>1864</c:v>
                </c:pt>
                <c:pt idx="7">
                  <c:v>1901</c:v>
                </c:pt>
                <c:pt idx="8">
                  <c:v>12394</c:v>
                </c:pt>
                <c:pt idx="9">
                  <c:v>7683</c:v>
                </c:pt>
                <c:pt idx="10">
                  <c:v>16224</c:v>
                </c:pt>
                <c:pt idx="11">
                  <c:v>25199</c:v>
                </c:pt>
                <c:pt idx="12">
                  <c:v>1431</c:v>
                </c:pt>
                <c:pt idx="13">
                  <c:v>32805</c:v>
                </c:pt>
                <c:pt idx="14">
                  <c:v>13281</c:v>
                </c:pt>
                <c:pt idx="15">
                  <c:v>1572</c:v>
                </c:pt>
                <c:pt idx="16">
                  <c:v>5018</c:v>
                </c:pt>
                <c:pt idx="17">
                  <c:v>34871</c:v>
                </c:pt>
                <c:pt idx="18">
                  <c:v>2130</c:v>
                </c:pt>
                <c:pt idx="19">
                  <c:v>2155</c:v>
                </c:pt>
              </c:numCache>
            </c:numRef>
          </c:val>
          <c:extLst>
            <c:ext xmlns:c16="http://schemas.microsoft.com/office/drawing/2014/chart" uri="{C3380CC4-5D6E-409C-BE32-E72D297353CC}">
              <c16:uniqueId val="{00000003-BEFC-4A81-8165-E3557A2FF910}"/>
            </c:ext>
          </c:extLst>
        </c:ser>
        <c:dLbls>
          <c:dLblPos val="outEnd"/>
          <c:showLegendKey val="0"/>
          <c:showVal val="1"/>
          <c:showCatName val="0"/>
          <c:showSerName val="0"/>
          <c:showPercent val="0"/>
          <c:showBubbleSize val="0"/>
        </c:dLbls>
        <c:gapWidth val="219"/>
        <c:overlap val="-27"/>
        <c:axId val="106168911"/>
        <c:axId val="106164591"/>
      </c:barChart>
      <c:catAx>
        <c:axId val="1061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4591"/>
        <c:crosses val="autoZero"/>
        <c:auto val="1"/>
        <c:lblAlgn val="ctr"/>
        <c:lblOffset val="100"/>
        <c:noMultiLvlLbl val="0"/>
      </c:catAx>
      <c:valAx>
        <c:axId val="10616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6'!$C$1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5A9A-4C8D-AD1F-A75087E080E2}"/>
            </c:ext>
          </c:extLst>
        </c:ser>
        <c:dLbls>
          <c:showLegendKey val="0"/>
          <c:showVal val="0"/>
          <c:showCatName val="0"/>
          <c:showSerName val="0"/>
          <c:showPercent val="0"/>
          <c:showBubbleSize val="0"/>
        </c:dLbls>
        <c:axId val="105577215"/>
        <c:axId val="105577695"/>
      </c:scatterChart>
      <c:valAx>
        <c:axId val="10557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7695"/>
        <c:crosses val="autoZero"/>
        <c:crossBetween val="midCat"/>
      </c:valAx>
      <c:valAx>
        <c:axId val="1055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7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F74CD62E-5215-4CC5-A642-3A17EC4A5BCF}">
          <cx:tx>
            <cx:txData>
              <cx:f>_xlchart.v1.2</cx:f>
              <cx:v>Data</cx:v>
            </cx:txData>
          </cx:tx>
          <cx:dataLabels>
            <cx:visibility seriesName="0" categoryName="0" value="1"/>
          </cx:dataLabels>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3594736"/>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42924"/>
          <a:ext cx="5105400" cy="3594736"/>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r>
            <a:rPr lang="en-US" sz="1200" baseline="0">
              <a:effectLst/>
              <a:latin typeface="+mn-lt"/>
            </a:rPr>
            <a:t>Categorical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1</xdr:col>
      <xdr:colOff>617220</xdr:colOff>
      <xdr:row>6</xdr:row>
      <xdr:rowOff>57150</xdr:rowOff>
    </xdr:from>
    <xdr:to>
      <xdr:col>8</xdr:col>
      <xdr:colOff>289560</xdr:colOff>
      <xdr:row>21</xdr:row>
      <xdr:rowOff>57150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D3837DC-A839-39C7-2218-36620952D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26820" y="1169670"/>
              <a:ext cx="5715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2078355"/>
    <xdr:sp macro="" textlink="">
      <xdr:nvSpPr>
        <xdr:cNvPr id="2" name="Shape 3">
          <a:extLst>
            <a:ext uri="{FF2B5EF4-FFF2-40B4-BE49-F238E27FC236}">
              <a16:creationId xmlns:a16="http://schemas.microsoft.com/office/drawing/2014/main" id="{680E4DAA-97F9-4853-BD64-20069591B2F8}"/>
            </a:ext>
          </a:extLst>
        </xdr:cNvPr>
        <xdr:cNvSpPr txBox="1"/>
      </xdr:nvSpPr>
      <xdr:spPr>
        <a:xfrm>
          <a:off x="4638675" y="283845"/>
          <a:ext cx="5105400" cy="207835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endParaRPr lang="en-US" sz="1200">
            <a:effectLst/>
            <a:latin typeface="+mn-lt"/>
          </a:endParaRPr>
        </a:p>
        <a:p>
          <a:pPr marL="0" lvl="0" indent="0">
            <a:spcBef>
              <a:spcPts val="0"/>
            </a:spcBef>
            <a:spcAft>
              <a:spcPts val="0"/>
            </a:spcAft>
            <a:buNone/>
          </a:pPr>
          <a:r>
            <a:rPr lang="en-US" sz="1200">
              <a:effectLst/>
              <a:latin typeface="+mn-lt"/>
            </a:rPr>
            <a:t>Trippi</a:t>
          </a:r>
          <a:r>
            <a:rPr lang="en-US" sz="1200" baseline="0">
              <a:effectLst/>
              <a:latin typeface="+mn-lt"/>
            </a:rPr>
            <a:t> mutual funded performed better because it had a bigger interest rate of 12-14% per year while Stivers only had a interest rate of 10% per year.</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Change the text so that only the titles are bold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sort total sales in decending order to expand table and show who has best total sales and the correlation with customer accounts.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Doing so will also format the years with company to show who's been there longer and how it correlates with sales.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xdr:from>
      <xdr:col>2</xdr:col>
      <xdr:colOff>182880</xdr:colOff>
      <xdr:row>1</xdr:row>
      <xdr:rowOff>0</xdr:rowOff>
    </xdr:from>
    <xdr:to>
      <xdr:col>13</xdr:col>
      <xdr:colOff>525780</xdr:colOff>
      <xdr:row>16</xdr:row>
      <xdr:rowOff>0</xdr:rowOff>
    </xdr:to>
    <xdr:graphicFrame macro="">
      <xdr:nvGraphicFramePr>
        <xdr:cNvPr id="2" name="Chart 1">
          <a:extLst>
            <a:ext uri="{FF2B5EF4-FFF2-40B4-BE49-F238E27FC236}">
              <a16:creationId xmlns:a16="http://schemas.microsoft.com/office/drawing/2014/main" id="{7CCAC9ED-9B0B-B820-23C8-D417CEFFB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3</xdr:col>
      <xdr:colOff>514350</xdr:colOff>
      <xdr:row>0</xdr:row>
      <xdr:rowOff>194311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2670810" y="194311"/>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 downwards treadline indicate that there is a negative relationship betweet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12</xdr:col>
      <xdr:colOff>297180</xdr:colOff>
      <xdr:row>0</xdr:row>
      <xdr:rowOff>125730</xdr:rowOff>
    </xdr:from>
    <xdr:to>
      <xdr:col>19</xdr:col>
      <xdr:colOff>601980</xdr:colOff>
      <xdr:row>14</xdr:row>
      <xdr:rowOff>95250</xdr:rowOff>
    </xdr:to>
    <xdr:graphicFrame macro="">
      <xdr:nvGraphicFramePr>
        <xdr:cNvPr id="3" name="Chart 2">
          <a:extLst>
            <a:ext uri="{FF2B5EF4-FFF2-40B4-BE49-F238E27FC236}">
              <a16:creationId xmlns:a16="http://schemas.microsoft.com/office/drawing/2014/main" id="{7914FCF4-76E4-79DA-0866-17C435E5E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eph" refreshedDate="45564.731517361113" createdVersion="8" refreshedVersion="8" minRefreshableVersion="3" recordCount="21" xr:uid="{AE8F8123-68B9-4E02-9D07-2DB79DA55FE8}">
  <cacheSource type="worksheet">
    <worksheetSource ref="A1:B1048576" sheet="Question 5"/>
  </cacheSource>
  <cacheFields count="2">
    <cacheField name="Franchise" numFmtId="0">
      <sharedItems containsBlank="1" count="21">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m/>
      </sharedItems>
    </cacheField>
    <cacheField name="# U.S. Locations" numFmtId="0">
      <sharedItems containsString="0" containsBlank="1" containsNumber="1" containsInteger="1" minValue="1431" maxValue="374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864"/>
  </r>
  <r>
    <x v="1"/>
    <n v="3183"/>
  </r>
  <r>
    <x v="2"/>
    <n v="32805"/>
  </r>
  <r>
    <x v="3"/>
    <n v="37496"/>
  </r>
  <r>
    <x v="4"/>
    <n v="2130"/>
  </r>
  <r>
    <x v="5"/>
    <n v="1877"/>
  </r>
  <r>
    <x v="6"/>
    <n v="2155"/>
  </r>
  <r>
    <x v="7"/>
    <n v="1572"/>
  </r>
  <r>
    <x v="8"/>
    <n v="34871"/>
  </r>
  <r>
    <x v="9"/>
    <n v="1668"/>
  </r>
  <r>
    <x v="10"/>
    <n v="12394"/>
  </r>
  <r>
    <x v="11"/>
    <n v="1901"/>
  </r>
  <r>
    <x v="12"/>
    <n v="13281"/>
  </r>
  <r>
    <x v="13"/>
    <n v="25199"/>
  </r>
  <r>
    <x v="14"/>
    <n v="9947"/>
  </r>
  <r>
    <x v="15"/>
    <n v="16224"/>
  </r>
  <r>
    <x v="16"/>
    <n v="7683"/>
  </r>
  <r>
    <x v="17"/>
    <n v="1618"/>
  </r>
  <r>
    <x v="18"/>
    <n v="1431"/>
  </r>
  <r>
    <x v="19"/>
    <n v="5018"/>
  </r>
  <r>
    <x v="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C42DDD-828F-4B8E-A62E-4C1C19EB3DB3}"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3" firstHeaderRow="1" firstDataRow="1" firstDataCol="1"/>
  <pivotFields count="2">
    <pivotField axis="axisRow" showAll="0">
      <items count="22">
        <item x="3"/>
        <item x="1"/>
        <item x="17"/>
        <item x="5"/>
        <item x="9"/>
        <item x="14"/>
        <item x="0"/>
        <item x="11"/>
        <item x="10"/>
        <item x="16"/>
        <item x="15"/>
        <item x="13"/>
        <item x="18"/>
        <item x="2"/>
        <item x="12"/>
        <item x="7"/>
        <item x="19"/>
        <item x="8"/>
        <item x="4"/>
        <item x="6"/>
        <item x="2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 U.S. Locations"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topLeftCell="A4" workbookViewId="0">
      <selection activeCell="C6" sqref="C6"/>
    </sheetView>
  </sheetViews>
  <sheetFormatPr defaultRowHeight="14.4" x14ac:dyDescent="0.3"/>
  <cols>
    <col min="1" max="1" width="33" customWidth="1"/>
    <col min="2" max="2" width="17" customWidth="1"/>
  </cols>
  <sheetData>
    <row r="1" spans="1:2" x14ac:dyDescent="0.3">
      <c r="A1" s="1" t="s">
        <v>0</v>
      </c>
      <c r="B1" s="1" t="s">
        <v>1</v>
      </c>
    </row>
    <row r="2" spans="1:2" x14ac:dyDescent="0.3">
      <c r="A2" s="2" t="s">
        <v>2</v>
      </c>
      <c r="B2" s="3" t="s">
        <v>50</v>
      </c>
    </row>
    <row r="3" spans="1:2" x14ac:dyDescent="0.3">
      <c r="A3" s="2" t="s">
        <v>3</v>
      </c>
      <c r="B3" s="3" t="s">
        <v>51</v>
      </c>
    </row>
    <row r="4" spans="1:2" ht="57.6" x14ac:dyDescent="0.3">
      <c r="A4" s="2" t="s">
        <v>4</v>
      </c>
      <c r="B4" s="3" t="s">
        <v>51</v>
      </c>
    </row>
    <row r="5" spans="1:2" ht="28.8" x14ac:dyDescent="0.3">
      <c r="A5" s="2" t="s">
        <v>5</v>
      </c>
      <c r="B5" s="3" t="s">
        <v>50</v>
      </c>
    </row>
    <row r="6" spans="1:2" ht="72" x14ac:dyDescent="0.3">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F6" sqref="F6"/>
    </sheetView>
  </sheetViews>
  <sheetFormatPr defaultRowHeight="14.4" x14ac:dyDescent="0.3"/>
  <cols>
    <col min="2" max="2" width="19.21875" style="15" bestFit="1" customWidth="1"/>
    <col min="4" max="4" width="17.44140625" style="17" bestFit="1" customWidth="1"/>
    <col min="5" max="5" width="15.88671875" style="18" bestFit="1" customWidth="1"/>
    <col min="6" max="6" width="9.88671875" bestFit="1" customWidth="1"/>
  </cols>
  <sheetData>
    <row r="1" spans="1:6" ht="15.6" x14ac:dyDescent="0.3">
      <c r="A1" s="4" t="s">
        <v>7</v>
      </c>
      <c r="B1" s="15" t="s">
        <v>52</v>
      </c>
      <c r="D1" s="17" t="s">
        <v>58</v>
      </c>
      <c r="E1" s="18" t="s">
        <v>57</v>
      </c>
      <c r="F1" t="s">
        <v>60</v>
      </c>
    </row>
    <row r="2" spans="1:6" x14ac:dyDescent="0.3">
      <c r="A2" s="5">
        <v>14</v>
      </c>
      <c r="B2" s="15" t="s">
        <v>53</v>
      </c>
      <c r="C2">
        <f>COUNTIFS($A$2:$A$41,"&gt;=12",$A$2:$A$41,"&lt;=14")</f>
        <v>2</v>
      </c>
      <c r="D2" s="17">
        <v>0.05</v>
      </c>
      <c r="E2" s="18">
        <v>0.05</v>
      </c>
      <c r="F2">
        <f>PERCENTILE(A:A,20%)</f>
        <v>16</v>
      </c>
    </row>
    <row r="3" spans="1:6" x14ac:dyDescent="0.3">
      <c r="A3" s="5">
        <v>19</v>
      </c>
      <c r="B3" s="15" t="s">
        <v>54</v>
      </c>
      <c r="C3">
        <f>COUNTIFS($A$2:$A$41,"&gt;=15",$A$2:$A$41,"&lt;=17")</f>
        <v>8</v>
      </c>
      <c r="D3" s="17">
        <v>0.2</v>
      </c>
      <c r="E3" s="18">
        <v>0.2</v>
      </c>
      <c r="F3">
        <f>PERCENTILE(A:A,25%)</f>
        <v>17.75</v>
      </c>
    </row>
    <row r="4" spans="1:6" x14ac:dyDescent="0.3">
      <c r="A4" s="5">
        <v>24</v>
      </c>
      <c r="B4" s="15" t="s">
        <v>55</v>
      </c>
      <c r="C4">
        <f>COUNTIFS($A$2:$A$41,"&gt;=18",$A$2:$A$41,"&lt;=20")</f>
        <v>11</v>
      </c>
      <c r="D4" s="17">
        <v>0.27500000000000002</v>
      </c>
      <c r="E4" s="18">
        <v>0.27500000000000002</v>
      </c>
      <c r="F4">
        <f>PERCENTILE(A:A,65%)</f>
        <v>22</v>
      </c>
    </row>
    <row r="5" spans="1:6" x14ac:dyDescent="0.3">
      <c r="A5" s="5">
        <v>19</v>
      </c>
      <c r="B5" s="15" t="s">
        <v>56</v>
      </c>
      <c r="C5">
        <f>COUNTIFS($A$2:$A$41,"&gt;=21",$A$2:$A$41,"&lt;=23")</f>
        <v>10</v>
      </c>
      <c r="D5" s="17">
        <v>0.25</v>
      </c>
      <c r="E5" s="18">
        <v>0.25</v>
      </c>
      <c r="F5">
        <f>PERCENTILE(A:A,75%)</f>
        <v>23</v>
      </c>
    </row>
    <row r="6" spans="1:6" x14ac:dyDescent="0.3">
      <c r="A6" s="5">
        <v>16</v>
      </c>
      <c r="B6" s="15" t="s">
        <v>59</v>
      </c>
      <c r="C6">
        <f>COUNTIFS($A$2:$A$41,"&gt;=24",$A$2:$A$41,"&lt;=26")</f>
        <v>9</v>
      </c>
      <c r="D6" s="17">
        <v>0.22500000000000001</v>
      </c>
      <c r="E6" s="18">
        <v>0.22500000000000001</v>
      </c>
    </row>
    <row r="7" spans="1:6" x14ac:dyDescent="0.3">
      <c r="A7" s="5">
        <v>20</v>
      </c>
    </row>
    <row r="8" spans="1:6" x14ac:dyDescent="0.3">
      <c r="A8" s="5">
        <v>24</v>
      </c>
    </row>
    <row r="9" spans="1:6" x14ac:dyDescent="0.3">
      <c r="A9" s="5">
        <v>20</v>
      </c>
    </row>
    <row r="10" spans="1:6" x14ac:dyDescent="0.3">
      <c r="A10" s="5">
        <v>21</v>
      </c>
    </row>
    <row r="11" spans="1:6" x14ac:dyDescent="0.3">
      <c r="A11" s="5">
        <v>22</v>
      </c>
    </row>
    <row r="12" spans="1:6" x14ac:dyDescent="0.3">
      <c r="A12" s="5">
        <v>24</v>
      </c>
    </row>
    <row r="13" spans="1:6" x14ac:dyDescent="0.3">
      <c r="A13" s="5">
        <v>18</v>
      </c>
    </row>
    <row r="14" spans="1:6" x14ac:dyDescent="0.3">
      <c r="A14" s="5">
        <v>17</v>
      </c>
    </row>
    <row r="15" spans="1:6" x14ac:dyDescent="0.3">
      <c r="A15" s="5">
        <v>23</v>
      </c>
    </row>
    <row r="16" spans="1:6" x14ac:dyDescent="0.3">
      <c r="A16" s="5">
        <v>26</v>
      </c>
    </row>
    <row r="17" spans="1:1" x14ac:dyDescent="0.3">
      <c r="A17" s="5">
        <v>22</v>
      </c>
    </row>
    <row r="18" spans="1:1" x14ac:dyDescent="0.3">
      <c r="A18" s="5">
        <v>23</v>
      </c>
    </row>
    <row r="19" spans="1:1" x14ac:dyDescent="0.3">
      <c r="A19" s="5">
        <v>25</v>
      </c>
    </row>
    <row r="20" spans="1:1" x14ac:dyDescent="0.3">
      <c r="A20" s="5">
        <v>25</v>
      </c>
    </row>
    <row r="21" spans="1:1" x14ac:dyDescent="0.3">
      <c r="A21" s="5">
        <v>19</v>
      </c>
    </row>
    <row r="22" spans="1:1" x14ac:dyDescent="0.3">
      <c r="A22" s="5">
        <v>18</v>
      </c>
    </row>
    <row r="23" spans="1:1" x14ac:dyDescent="0.3">
      <c r="A23" s="5">
        <v>16</v>
      </c>
    </row>
    <row r="24" spans="1:1" x14ac:dyDescent="0.3">
      <c r="A24" s="5">
        <v>15</v>
      </c>
    </row>
    <row r="25" spans="1:1" x14ac:dyDescent="0.3">
      <c r="A25" s="5">
        <v>24</v>
      </c>
    </row>
    <row r="26" spans="1:1" x14ac:dyDescent="0.3">
      <c r="A26" s="5">
        <v>21</v>
      </c>
    </row>
    <row r="27" spans="1:1" x14ac:dyDescent="0.3">
      <c r="A27" s="5">
        <v>16</v>
      </c>
    </row>
    <row r="28" spans="1:1" x14ac:dyDescent="0.3">
      <c r="A28" s="5">
        <v>19</v>
      </c>
    </row>
    <row r="29" spans="1:1" x14ac:dyDescent="0.3">
      <c r="A29" s="5">
        <v>21</v>
      </c>
    </row>
    <row r="30" spans="1:1" x14ac:dyDescent="0.3">
      <c r="A30" s="5">
        <v>23</v>
      </c>
    </row>
    <row r="31" spans="1:1" x14ac:dyDescent="0.3">
      <c r="A31" s="5">
        <v>20</v>
      </c>
    </row>
    <row r="32" spans="1:1" x14ac:dyDescent="0.3">
      <c r="A32" s="5">
        <v>22</v>
      </c>
    </row>
    <row r="33" spans="1:1" x14ac:dyDescent="0.3">
      <c r="A33" s="5">
        <v>22</v>
      </c>
    </row>
    <row r="34" spans="1:1" x14ac:dyDescent="0.3">
      <c r="A34" s="5">
        <v>16</v>
      </c>
    </row>
    <row r="35" spans="1:1" x14ac:dyDescent="0.3">
      <c r="A35" s="5">
        <v>16</v>
      </c>
    </row>
    <row r="36" spans="1:1" x14ac:dyDescent="0.3">
      <c r="A36" s="5">
        <v>16</v>
      </c>
    </row>
    <row r="37" spans="1:1" x14ac:dyDescent="0.3">
      <c r="A37" s="5">
        <v>12</v>
      </c>
    </row>
    <row r="38" spans="1:1" x14ac:dyDescent="0.3">
      <c r="A38" s="5">
        <v>25</v>
      </c>
    </row>
    <row r="39" spans="1:1" x14ac:dyDescent="0.3">
      <c r="A39" s="5">
        <v>19</v>
      </c>
    </row>
    <row r="40" spans="1:1" x14ac:dyDescent="0.3">
      <c r="A40" s="5">
        <v>24</v>
      </c>
    </row>
    <row r="41" spans="1:1" x14ac:dyDescent="0.3">
      <c r="A41" s="5">
        <v>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workbookViewId="0">
      <selection activeCell="Q6" sqref="Q6"/>
    </sheetView>
  </sheetViews>
  <sheetFormatPr defaultRowHeight="14.4" x14ac:dyDescent="0.3"/>
  <sheetData>
    <row r="1" spans="1:3" ht="15.6" x14ac:dyDescent="0.3">
      <c r="A1" s="6" t="s">
        <v>8</v>
      </c>
      <c r="B1" s="7" t="s">
        <v>9</v>
      </c>
      <c r="C1" s="6" t="s">
        <v>10</v>
      </c>
    </row>
    <row r="2" spans="1:3" ht="15.6" x14ac:dyDescent="0.3">
      <c r="A2" s="8">
        <v>1</v>
      </c>
      <c r="B2" s="8">
        <v>11000</v>
      </c>
      <c r="C2" s="8">
        <v>5600</v>
      </c>
    </row>
    <row r="3" spans="1:3" ht="15.6" x14ac:dyDescent="0.3">
      <c r="A3" s="8">
        <v>2</v>
      </c>
      <c r="B3" s="8">
        <v>12000</v>
      </c>
      <c r="C3" s="8">
        <v>6300</v>
      </c>
    </row>
    <row r="4" spans="1:3" ht="15.6" x14ac:dyDescent="0.3">
      <c r="A4" s="8">
        <v>3</v>
      </c>
      <c r="B4" s="8">
        <v>13000</v>
      </c>
      <c r="C4" s="8">
        <v>6900</v>
      </c>
    </row>
    <row r="5" spans="1:3" ht="15.6" x14ac:dyDescent="0.3">
      <c r="A5" s="8">
        <v>4</v>
      </c>
      <c r="B5" s="8">
        <v>14000</v>
      </c>
      <c r="C5" s="8">
        <v>7600</v>
      </c>
    </row>
    <row r="6" spans="1:3" ht="15.6" x14ac:dyDescent="0.3">
      <c r="A6" s="8">
        <v>5</v>
      </c>
      <c r="B6" s="8">
        <v>15000</v>
      </c>
      <c r="C6" s="8">
        <v>8500</v>
      </c>
    </row>
    <row r="7" spans="1:3" ht="15.6" x14ac:dyDescent="0.3">
      <c r="A7" s="8">
        <v>6</v>
      </c>
      <c r="B7" s="8">
        <v>16000</v>
      </c>
      <c r="C7" s="8">
        <v>9200</v>
      </c>
    </row>
    <row r="8" spans="1:3" ht="15.6" x14ac:dyDescent="0.3">
      <c r="A8" s="8">
        <v>7</v>
      </c>
      <c r="B8" s="8">
        <v>17000</v>
      </c>
      <c r="C8" s="8">
        <v>9900</v>
      </c>
    </row>
    <row r="9" spans="1:3" ht="15.6" x14ac:dyDescent="0.3">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workbookViewId="0">
      <selection activeCell="C12" sqref="C12"/>
    </sheetView>
  </sheetViews>
  <sheetFormatPr defaultRowHeight="14.4" x14ac:dyDescent="0.3"/>
  <cols>
    <col min="1" max="1" width="19.5546875" customWidth="1"/>
    <col min="2" max="2" width="18" customWidth="1"/>
    <col min="3" max="3" width="47.109375" customWidth="1"/>
    <col min="4" max="4" width="23.88671875" customWidth="1"/>
    <col min="5" max="5" width="23.109375" customWidth="1"/>
  </cols>
  <sheetData>
    <row r="1" spans="1:5" ht="15.6" x14ac:dyDescent="0.3">
      <c r="A1" s="9" t="s">
        <v>11</v>
      </c>
      <c r="B1" s="9" t="s">
        <v>12</v>
      </c>
      <c r="C1" s="9" t="s">
        <v>13</v>
      </c>
      <c r="D1" s="9" t="s">
        <v>14</v>
      </c>
      <c r="E1" s="9" t="s">
        <v>15</v>
      </c>
    </row>
    <row r="2" spans="1:5" ht="15.6" x14ac:dyDescent="0.3">
      <c r="A2" s="19" t="s">
        <v>18</v>
      </c>
      <c r="B2" s="19">
        <v>452359.19</v>
      </c>
      <c r="C2" s="20">
        <v>21987.246200000001</v>
      </c>
      <c r="D2" s="19">
        <v>175</v>
      </c>
      <c r="E2" s="19">
        <v>21</v>
      </c>
    </row>
    <row r="3" spans="1:5" ht="15.6" x14ac:dyDescent="0.3">
      <c r="A3" s="19" t="s">
        <v>22</v>
      </c>
      <c r="B3" s="19">
        <v>379401.94</v>
      </c>
      <c r="C3" s="20">
        <v>27981.443200000002</v>
      </c>
      <c r="D3" s="19">
        <v>121</v>
      </c>
      <c r="E3" s="19">
        <v>12</v>
      </c>
    </row>
    <row r="4" spans="1:5" ht="15.6" x14ac:dyDescent="0.3">
      <c r="A4" s="19" t="s">
        <v>16</v>
      </c>
      <c r="B4" s="19">
        <v>325000.78000000003</v>
      </c>
      <c r="C4" s="20">
        <v>12499.3452</v>
      </c>
      <c r="D4" s="19">
        <v>124</v>
      </c>
      <c r="E4" s="19">
        <v>14</v>
      </c>
    </row>
    <row r="5" spans="1:5" ht="15.6" x14ac:dyDescent="0.3">
      <c r="A5" s="19" t="s">
        <v>21</v>
      </c>
      <c r="B5" s="19">
        <v>234091.39</v>
      </c>
      <c r="C5" s="20">
        <v>14567.9833</v>
      </c>
      <c r="D5" s="19">
        <v>48</v>
      </c>
      <c r="E5" s="19">
        <v>9</v>
      </c>
    </row>
    <row r="6" spans="1:5" ht="15.6" x14ac:dyDescent="0.3">
      <c r="A6" s="19" t="s">
        <v>24</v>
      </c>
      <c r="B6" s="19">
        <v>127845.22</v>
      </c>
      <c r="C6" s="20">
        <v>13322.971299999999</v>
      </c>
      <c r="D6" s="19">
        <v>17</v>
      </c>
      <c r="E6" s="19">
        <v>3</v>
      </c>
    </row>
    <row r="7" spans="1:5" ht="15.6" x14ac:dyDescent="0.3">
      <c r="A7" s="19" t="s">
        <v>20</v>
      </c>
      <c r="B7" s="19">
        <v>87654.21</v>
      </c>
      <c r="C7" s="20">
        <v>1250.1393</v>
      </c>
      <c r="D7" s="19">
        <v>21</v>
      </c>
      <c r="E7" s="19">
        <v>4</v>
      </c>
    </row>
    <row r="8" spans="1:5" ht="15.6" x14ac:dyDescent="0.3">
      <c r="A8" s="19" t="s">
        <v>19</v>
      </c>
      <c r="B8" s="19">
        <v>87423.91</v>
      </c>
      <c r="C8" s="20">
        <v>7642.9011</v>
      </c>
      <c r="D8" s="19">
        <v>28</v>
      </c>
      <c r="E8" s="19">
        <v>3</v>
      </c>
    </row>
    <row r="9" spans="1:5" ht="15.6" x14ac:dyDescent="0.3">
      <c r="A9" s="19" t="s">
        <v>23</v>
      </c>
      <c r="B9" s="19">
        <v>31733.59</v>
      </c>
      <c r="C9" s="20">
        <v>672.91110000000003</v>
      </c>
      <c r="D9" s="19">
        <v>7</v>
      </c>
      <c r="E9" s="19">
        <v>1</v>
      </c>
    </row>
    <row r="10" spans="1:5" ht="15.6" x14ac:dyDescent="0.3">
      <c r="A10" s="19" t="s">
        <v>17</v>
      </c>
      <c r="B10" s="19">
        <v>13678.21</v>
      </c>
      <c r="C10" s="20">
        <v>239.9434</v>
      </c>
      <c r="D10" s="19">
        <v>9</v>
      </c>
      <c r="E10" s="19">
        <v>7</v>
      </c>
    </row>
  </sheetData>
  <sortState xmlns:xlrd2="http://schemas.microsoft.com/office/spreadsheetml/2017/richdata2" ref="A2:E10">
    <sortCondition descending="1" ref="B2:B1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B21"/>
  <sheetViews>
    <sheetView workbookViewId="0">
      <selection sqref="A1:B1048576"/>
    </sheetView>
  </sheetViews>
  <sheetFormatPr defaultRowHeight="14.4" x14ac:dyDescent="0.3"/>
  <cols>
    <col min="1" max="1" width="32.5546875" customWidth="1"/>
    <col min="2" max="2" width="25.5546875" customWidth="1"/>
  </cols>
  <sheetData>
    <row r="1" spans="1:2" ht="15.6" x14ac:dyDescent="0.3">
      <c r="A1" s="10" t="s">
        <v>25</v>
      </c>
      <c r="B1" s="11" t="s">
        <v>26</v>
      </c>
    </row>
    <row r="2" spans="1:2" x14ac:dyDescent="0.3">
      <c r="A2" t="s">
        <v>27</v>
      </c>
      <c r="B2" s="12">
        <v>1864</v>
      </c>
    </row>
    <row r="3" spans="1:2" x14ac:dyDescent="0.3">
      <c r="A3" t="s">
        <v>28</v>
      </c>
      <c r="B3" s="12">
        <v>3183</v>
      </c>
    </row>
    <row r="4" spans="1:2" x14ac:dyDescent="0.3">
      <c r="A4" t="s">
        <v>29</v>
      </c>
      <c r="B4" s="12">
        <v>32805</v>
      </c>
    </row>
    <row r="5" spans="1:2" x14ac:dyDescent="0.3">
      <c r="A5" t="s">
        <v>30</v>
      </c>
      <c r="B5" s="12">
        <v>37496</v>
      </c>
    </row>
    <row r="6" spans="1:2" x14ac:dyDescent="0.3">
      <c r="A6" t="s">
        <v>31</v>
      </c>
      <c r="B6" s="12">
        <v>2130</v>
      </c>
    </row>
    <row r="7" spans="1:2" x14ac:dyDescent="0.3">
      <c r="A7" t="s">
        <v>32</v>
      </c>
      <c r="B7" s="12">
        <v>1877</v>
      </c>
    </row>
    <row r="8" spans="1:2" x14ac:dyDescent="0.3">
      <c r="A8" t="s">
        <v>33</v>
      </c>
      <c r="B8" s="12">
        <v>2155</v>
      </c>
    </row>
    <row r="9" spans="1:2" x14ac:dyDescent="0.3">
      <c r="A9" t="s">
        <v>34</v>
      </c>
      <c r="B9" s="12">
        <v>1572</v>
      </c>
    </row>
    <row r="10" spans="1:2" x14ac:dyDescent="0.3">
      <c r="A10" t="s">
        <v>35</v>
      </c>
      <c r="B10" s="12">
        <v>34871</v>
      </c>
    </row>
    <row r="11" spans="1:2" x14ac:dyDescent="0.3">
      <c r="A11" t="s">
        <v>36</v>
      </c>
      <c r="B11" s="12">
        <v>1668</v>
      </c>
    </row>
    <row r="12" spans="1:2" x14ac:dyDescent="0.3">
      <c r="A12" t="s">
        <v>37</v>
      </c>
      <c r="B12" s="12">
        <v>12394</v>
      </c>
    </row>
    <row r="13" spans="1:2" x14ac:dyDescent="0.3">
      <c r="A13" t="s">
        <v>38</v>
      </c>
      <c r="B13" s="12">
        <v>1901</v>
      </c>
    </row>
    <row r="14" spans="1:2" x14ac:dyDescent="0.3">
      <c r="A14" t="s">
        <v>39</v>
      </c>
      <c r="B14" s="12">
        <v>13281</v>
      </c>
    </row>
    <row r="15" spans="1:2" x14ac:dyDescent="0.3">
      <c r="A15" t="s">
        <v>40</v>
      </c>
      <c r="B15" s="12">
        <v>25199</v>
      </c>
    </row>
    <row r="16" spans="1:2" x14ac:dyDescent="0.3">
      <c r="A16" t="s">
        <v>41</v>
      </c>
      <c r="B16" s="12">
        <v>9947</v>
      </c>
    </row>
    <row r="17" spans="1:2" x14ac:dyDescent="0.3">
      <c r="A17" t="s">
        <v>42</v>
      </c>
      <c r="B17" s="12">
        <v>16224</v>
      </c>
    </row>
    <row r="18" spans="1:2" x14ac:dyDescent="0.3">
      <c r="A18" t="s">
        <v>43</v>
      </c>
      <c r="B18" s="12">
        <v>7683</v>
      </c>
    </row>
    <row r="19" spans="1:2" x14ac:dyDescent="0.3">
      <c r="A19" t="s">
        <v>44</v>
      </c>
      <c r="B19" s="12">
        <v>1618</v>
      </c>
    </row>
    <row r="20" spans="1:2" x14ac:dyDescent="0.3">
      <c r="A20" t="s">
        <v>45</v>
      </c>
      <c r="B20" s="12">
        <v>1431</v>
      </c>
    </row>
    <row r="21" spans="1:2" x14ac:dyDescent="0.3">
      <c r="A21" t="s">
        <v>46</v>
      </c>
      <c r="B21" s="12">
        <v>5018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E83D-650B-450B-8694-C20A38BB6700}">
  <dimension ref="A1:B23"/>
  <sheetViews>
    <sheetView workbookViewId="0">
      <selection activeCell="L9" sqref="L9"/>
    </sheetView>
  </sheetViews>
  <sheetFormatPr defaultRowHeight="14.4" x14ac:dyDescent="0.3"/>
  <cols>
    <col min="1" max="1" width="27.21875" bestFit="1" customWidth="1"/>
    <col min="2" max="2" width="21" bestFit="1" customWidth="1"/>
  </cols>
  <sheetData>
    <row r="1" spans="1:2" x14ac:dyDescent="0.3">
      <c r="A1" s="21" t="s">
        <v>61</v>
      </c>
      <c r="B1" t="s">
        <v>64</v>
      </c>
    </row>
    <row r="2" spans="1:2" x14ac:dyDescent="0.3">
      <c r="A2" s="22" t="s">
        <v>30</v>
      </c>
      <c r="B2" s="16">
        <v>37496</v>
      </c>
    </row>
    <row r="3" spans="1:2" x14ac:dyDescent="0.3">
      <c r="A3" s="22" t="s">
        <v>28</v>
      </c>
      <c r="B3" s="16">
        <v>3183</v>
      </c>
    </row>
    <row r="4" spans="1:2" x14ac:dyDescent="0.3">
      <c r="A4" s="22" t="s">
        <v>44</v>
      </c>
      <c r="B4" s="16">
        <v>1618</v>
      </c>
    </row>
    <row r="5" spans="1:2" x14ac:dyDescent="0.3">
      <c r="A5" s="22" t="s">
        <v>32</v>
      </c>
      <c r="B5" s="16">
        <v>1877</v>
      </c>
    </row>
    <row r="6" spans="1:2" x14ac:dyDescent="0.3">
      <c r="A6" s="22" t="s">
        <v>36</v>
      </c>
      <c r="B6" s="16">
        <v>1668</v>
      </c>
    </row>
    <row r="7" spans="1:2" x14ac:dyDescent="0.3">
      <c r="A7" s="22" t="s">
        <v>41</v>
      </c>
      <c r="B7" s="16">
        <v>9947</v>
      </c>
    </row>
    <row r="8" spans="1:2" x14ac:dyDescent="0.3">
      <c r="A8" s="22" t="s">
        <v>27</v>
      </c>
      <c r="B8" s="16">
        <v>1864</v>
      </c>
    </row>
    <row r="9" spans="1:2" x14ac:dyDescent="0.3">
      <c r="A9" s="22" t="s">
        <v>38</v>
      </c>
      <c r="B9" s="16">
        <v>1901</v>
      </c>
    </row>
    <row r="10" spans="1:2" x14ac:dyDescent="0.3">
      <c r="A10" s="22" t="s">
        <v>37</v>
      </c>
      <c r="B10" s="16">
        <v>12394</v>
      </c>
    </row>
    <row r="11" spans="1:2" x14ac:dyDescent="0.3">
      <c r="A11" s="22" t="s">
        <v>43</v>
      </c>
      <c r="B11" s="16">
        <v>7683</v>
      </c>
    </row>
    <row r="12" spans="1:2" x14ac:dyDescent="0.3">
      <c r="A12" s="22" t="s">
        <v>42</v>
      </c>
      <c r="B12" s="16">
        <v>16224</v>
      </c>
    </row>
    <row r="13" spans="1:2" x14ac:dyDescent="0.3">
      <c r="A13" s="22" t="s">
        <v>40</v>
      </c>
      <c r="B13" s="16">
        <v>25199</v>
      </c>
    </row>
    <row r="14" spans="1:2" x14ac:dyDescent="0.3">
      <c r="A14" s="22" t="s">
        <v>45</v>
      </c>
      <c r="B14" s="16">
        <v>1431</v>
      </c>
    </row>
    <row r="15" spans="1:2" x14ac:dyDescent="0.3">
      <c r="A15" s="22" t="s">
        <v>29</v>
      </c>
      <c r="B15" s="16">
        <v>32805</v>
      </c>
    </row>
    <row r="16" spans="1:2" x14ac:dyDescent="0.3">
      <c r="A16" s="22" t="s">
        <v>39</v>
      </c>
      <c r="B16" s="16">
        <v>13281</v>
      </c>
    </row>
    <row r="17" spans="1:2" x14ac:dyDescent="0.3">
      <c r="A17" s="22" t="s">
        <v>34</v>
      </c>
      <c r="B17" s="16">
        <v>1572</v>
      </c>
    </row>
    <row r="18" spans="1:2" x14ac:dyDescent="0.3">
      <c r="A18" s="22" t="s">
        <v>46</v>
      </c>
      <c r="B18" s="16">
        <v>5018</v>
      </c>
    </row>
    <row r="19" spans="1:2" x14ac:dyDescent="0.3">
      <c r="A19" s="22" t="s">
        <v>35</v>
      </c>
      <c r="B19" s="16">
        <v>34871</v>
      </c>
    </row>
    <row r="20" spans="1:2" x14ac:dyDescent="0.3">
      <c r="A20" s="22" t="s">
        <v>31</v>
      </c>
      <c r="B20" s="16">
        <v>2130</v>
      </c>
    </row>
    <row r="21" spans="1:2" x14ac:dyDescent="0.3">
      <c r="A21" s="22" t="s">
        <v>33</v>
      </c>
      <c r="B21" s="16">
        <v>2155</v>
      </c>
    </row>
    <row r="22" spans="1:2" x14ac:dyDescent="0.3">
      <c r="A22" s="22" t="s">
        <v>62</v>
      </c>
      <c r="B22" s="16"/>
    </row>
    <row r="23" spans="1:2" x14ac:dyDescent="0.3">
      <c r="A23" s="22" t="s">
        <v>63</v>
      </c>
      <c r="B23" s="16">
        <v>214317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tabSelected="1" workbookViewId="0">
      <selection activeCell="O20" sqref="O20"/>
    </sheetView>
  </sheetViews>
  <sheetFormatPr defaultRowHeight="14.4" x14ac:dyDescent="0.3"/>
  <cols>
    <col min="1" max="1" width="13.109375" customWidth="1"/>
    <col min="2" max="2" width="9.44140625" customWidth="1"/>
  </cols>
  <sheetData>
    <row r="1" spans="1:3" ht="15.6" x14ac:dyDescent="0.3">
      <c r="A1" s="4" t="s">
        <v>47</v>
      </c>
      <c r="B1" s="4" t="s">
        <v>48</v>
      </c>
      <c r="C1" s="4" t="s">
        <v>49</v>
      </c>
    </row>
    <row r="2" spans="1:3" ht="15.6" x14ac:dyDescent="0.3">
      <c r="A2" s="13">
        <v>1</v>
      </c>
      <c r="B2" s="14">
        <v>-22</v>
      </c>
      <c r="C2" s="14">
        <v>22</v>
      </c>
    </row>
    <row r="3" spans="1:3" ht="15.6" x14ac:dyDescent="0.3">
      <c r="A3" s="13">
        <v>2</v>
      </c>
      <c r="B3" s="14">
        <v>-33</v>
      </c>
      <c r="C3" s="14">
        <v>49</v>
      </c>
    </row>
    <row r="4" spans="1:3" ht="15.6" x14ac:dyDescent="0.3">
      <c r="A4" s="13">
        <v>3</v>
      </c>
      <c r="B4" s="14">
        <v>2</v>
      </c>
      <c r="C4" s="14">
        <v>8</v>
      </c>
    </row>
    <row r="5" spans="1:3" ht="15.6" x14ac:dyDescent="0.3">
      <c r="A5" s="13">
        <v>4</v>
      </c>
      <c r="B5" s="14">
        <v>29</v>
      </c>
      <c r="C5" s="14">
        <v>-16</v>
      </c>
    </row>
    <row r="6" spans="1:3" ht="15.6" x14ac:dyDescent="0.3">
      <c r="A6" s="13">
        <v>5</v>
      </c>
      <c r="B6" s="14">
        <v>-13</v>
      </c>
      <c r="C6" s="14">
        <v>10</v>
      </c>
    </row>
    <row r="7" spans="1:3" ht="15.6" x14ac:dyDescent="0.3">
      <c r="A7" s="13">
        <v>6</v>
      </c>
      <c r="B7" s="14">
        <v>21</v>
      </c>
      <c r="C7" s="14">
        <v>-28</v>
      </c>
    </row>
    <row r="8" spans="1:3" ht="15.6" x14ac:dyDescent="0.3">
      <c r="A8" s="13">
        <v>7</v>
      </c>
      <c r="B8" s="14">
        <v>-13</v>
      </c>
      <c r="C8" s="14">
        <v>27</v>
      </c>
    </row>
    <row r="9" spans="1:3" ht="15.6" x14ac:dyDescent="0.3">
      <c r="A9" s="13">
        <v>8</v>
      </c>
      <c r="B9" s="14">
        <v>-23</v>
      </c>
      <c r="C9" s="14">
        <v>35</v>
      </c>
    </row>
    <row r="10" spans="1:3" ht="15.6" x14ac:dyDescent="0.3">
      <c r="A10" s="13">
        <v>9</v>
      </c>
      <c r="B10" s="14">
        <v>14</v>
      </c>
      <c r="C10" s="14">
        <v>-5</v>
      </c>
    </row>
    <row r="11" spans="1:3" ht="15.6" x14ac:dyDescent="0.3">
      <c r="A11" s="13">
        <v>10</v>
      </c>
      <c r="B11" s="14">
        <v>3</v>
      </c>
      <c r="C11" s="14">
        <v>-3</v>
      </c>
    </row>
    <row r="12" spans="1:3" ht="15.6" x14ac:dyDescent="0.3">
      <c r="A12" s="13">
        <v>11</v>
      </c>
      <c r="B12" s="14">
        <v>-37</v>
      </c>
      <c r="C12" s="14">
        <v>48</v>
      </c>
    </row>
    <row r="13" spans="1:3" ht="15.6" x14ac:dyDescent="0.3">
      <c r="A13" s="13">
        <v>12</v>
      </c>
      <c r="B13" s="14">
        <v>34</v>
      </c>
      <c r="C13" s="14">
        <v>-29</v>
      </c>
    </row>
    <row r="14" spans="1:3" ht="15.6" x14ac:dyDescent="0.3">
      <c r="A14" s="13">
        <v>13</v>
      </c>
      <c r="B14" s="14">
        <v>9</v>
      </c>
      <c r="C14" s="14">
        <v>-18</v>
      </c>
    </row>
    <row r="15" spans="1:3" ht="15.6" x14ac:dyDescent="0.3">
      <c r="A15" s="13">
        <v>14</v>
      </c>
      <c r="B15" s="14">
        <v>-33</v>
      </c>
      <c r="C15" s="14">
        <v>31</v>
      </c>
    </row>
    <row r="16" spans="1:3" ht="15.6" x14ac:dyDescent="0.3">
      <c r="A16" s="13">
        <v>15</v>
      </c>
      <c r="B16" s="14">
        <v>20</v>
      </c>
      <c r="C16" s="14">
        <v>-16</v>
      </c>
    </row>
    <row r="17" spans="1:3" ht="15.6" x14ac:dyDescent="0.3">
      <c r="A17" s="13">
        <v>16</v>
      </c>
      <c r="B17" s="14">
        <v>-3</v>
      </c>
      <c r="C17" s="14">
        <v>14</v>
      </c>
    </row>
    <row r="18" spans="1:3" ht="15.6" x14ac:dyDescent="0.3">
      <c r="A18" s="13">
        <v>17</v>
      </c>
      <c r="B18" s="14">
        <v>-15</v>
      </c>
      <c r="C18" s="14">
        <v>18</v>
      </c>
    </row>
    <row r="19" spans="1:3" ht="15.6" x14ac:dyDescent="0.3">
      <c r="A19" s="13">
        <v>18</v>
      </c>
      <c r="B19" s="14">
        <v>12</v>
      </c>
      <c r="C19" s="14">
        <v>17</v>
      </c>
    </row>
    <row r="20" spans="1:3" ht="15.6" x14ac:dyDescent="0.3">
      <c r="A20" s="13">
        <v>19</v>
      </c>
      <c r="B20" s="14">
        <v>-20</v>
      </c>
      <c r="C20" s="14">
        <v>-11</v>
      </c>
    </row>
    <row r="21" spans="1:3" ht="15.6" x14ac:dyDescent="0.3">
      <c r="A21" s="13">
        <v>20</v>
      </c>
      <c r="B21" s="14">
        <v>-7</v>
      </c>
      <c r="C21" s="14">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Sheet2</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16514408612</cp:lastModifiedBy>
  <dcterms:created xsi:type="dcterms:W3CDTF">2023-09-18T13:39:57Z</dcterms:created>
  <dcterms:modified xsi:type="dcterms:W3CDTF">2024-09-29T22:42:41Z</dcterms:modified>
</cp:coreProperties>
</file>