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133e0e9c30ba4531/Desktop/"/>
    </mc:Choice>
  </mc:AlternateContent>
  <xr:revisionPtr revIDLastSave="0" documentId="8_{D9E67B1B-6196-4649-B102-9E071D75944B}" xr6:coauthVersionLast="47" xr6:coauthVersionMax="47" xr10:uidLastSave="{00000000-0000-0000-0000-000000000000}"/>
  <bookViews>
    <workbookView xWindow="-108" yWindow="-108" windowWidth="23256" windowHeight="12456" firstSheet="1" activeTab="7" xr2:uid="{E909587F-91F8-4730-B1E7-C2F779EADFA6}"/>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s>
  <calcPr calcId="191029"/>
  <pivotCaches>
    <pivotCache cacheId="15"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8" l="1"/>
  <c r="T8" i="8"/>
  <c r="T7" i="8"/>
  <c r="S9" i="8"/>
  <c r="S8" i="8"/>
  <c r="S7" i="8"/>
  <c r="R9" i="6"/>
  <c r="R8" i="6"/>
  <c r="R7" i="6"/>
  <c r="R3" i="7"/>
</calcChain>
</file>

<file path=xl/sharedStrings.xml><?xml version="1.0" encoding="utf-8"?>
<sst xmlns="http://schemas.openxmlformats.org/spreadsheetml/2006/main" count="308" uniqueCount="36">
  <si>
    <t>Airline</t>
  </si>
  <si>
    <t>On-Time Arrivals (%)</t>
  </si>
  <si>
    <t>Mishandled Baggage per 1,000 Passengers</t>
  </si>
  <si>
    <t>Customer Complaints per 1,000 Passengers</t>
  </si>
  <si>
    <t xml:space="preserve">Virgin American </t>
  </si>
  <si>
    <t>JetBlue</t>
  </si>
  <si>
    <t>AirTran Airways</t>
  </si>
  <si>
    <t>Delta Air Lines</t>
  </si>
  <si>
    <t>Alaska Airlines</t>
  </si>
  <si>
    <t>Frontier Airlines</t>
  </si>
  <si>
    <t>Southwest Airlines</t>
  </si>
  <si>
    <t>US Ariways</t>
  </si>
  <si>
    <t>American Airlines</t>
  </si>
  <si>
    <t>United Airlines</t>
  </si>
  <si>
    <t>Female</t>
  </si>
  <si>
    <t>Male</t>
  </si>
  <si>
    <t>Bachelor's</t>
  </si>
  <si>
    <t>Master's</t>
  </si>
  <si>
    <t>PhD</t>
  </si>
  <si>
    <t>Applicant Number</t>
  </si>
  <si>
    <t>Highest Degree Achieved</t>
  </si>
  <si>
    <t>Work Experience (Years)</t>
  </si>
  <si>
    <t>Gender Assigned At Birth</t>
  </si>
  <si>
    <t>Job Satisfaction Score</t>
  </si>
  <si>
    <t xml:space="preserve">IS Senior Executives (%) </t>
  </si>
  <si>
    <t>IS Middle Managers (%)</t>
  </si>
  <si>
    <t>Payment ($)</t>
  </si>
  <si>
    <t>Probability</t>
  </si>
  <si>
    <t>Row Labels</t>
  </si>
  <si>
    <t>Grand Total</t>
  </si>
  <si>
    <t>Column Labels</t>
  </si>
  <si>
    <t>Count of Applicant Number</t>
  </si>
  <si>
    <t>Graad total</t>
  </si>
  <si>
    <t>Phd</t>
  </si>
  <si>
    <t>Senior executives</t>
  </si>
  <si>
    <t>Middle Managers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</si>
</sst>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3"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oneCellAnchor>
    <xdr:from>
      <xdr:col>5</xdr:col>
      <xdr:colOff>457199</xdr:colOff>
      <xdr:row>1</xdr:row>
      <xdr:rowOff>171449</xdr:rowOff>
    </xdr:from>
    <xdr:ext cx="6429375" cy="4210051"/>
    <xdr:sp macro="" textlink="">
      <xdr:nvSpPr>
        <xdr:cNvPr id="2" name="Shape 3">
          <a:extLst>
            <a:ext uri="{FF2B5EF4-FFF2-40B4-BE49-F238E27FC236}">
              <a16:creationId xmlns:a16="http://schemas.microsoft.com/office/drawing/2014/main" id="{C68B3003-8210-4059-9F5E-554C8928EC31}"/>
            </a:ext>
          </a:extLst>
        </xdr:cNvPr>
        <xdr:cNvSpPr txBox="1"/>
      </xdr:nvSpPr>
      <xdr:spPr>
        <a:xfrm>
          <a:off x="9448799" y="361949"/>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On-time arrivals, lost baggage, and customer complaints are three measures that are typically used to measure the quality of service being offered by airlines. Suppose that the following values represent the on-time arrival percentage, amount of lost baggage, and customer complaints for 10 U.S. airlines.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Based on the data, if you randomly  choose a Delta Air Lines flight, what is the probability that this individual flight will have an on-time arrival?</a:t>
          </a:r>
        </a:p>
        <a:p>
          <a:pPr marL="0" lvl="0" indent="0">
            <a:spcBef>
              <a:spcPts val="0"/>
            </a:spcBef>
            <a:spcAft>
              <a:spcPts val="0"/>
            </a:spcAft>
            <a:buNone/>
          </a:pPr>
          <a:r>
            <a:rPr lang="en-US" sz="1200" baseline="0">
              <a:effectLst/>
              <a:latin typeface="+mn-lt"/>
            </a:rPr>
            <a:t>86.5%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If you randomly choose 1 of the 10 airline for a follow-up study  on airline quality ratings, what is the probability that you will choose an airline with less than two mishandled baggage reports per 1,000 passengers?</a:t>
          </a:r>
        </a:p>
        <a:p>
          <a:pPr marL="0" lvl="0" indent="0">
            <a:spcBef>
              <a:spcPts val="0"/>
            </a:spcBef>
            <a:spcAft>
              <a:spcPts val="0"/>
            </a:spcAft>
            <a:buNone/>
          </a:pPr>
          <a:r>
            <a:rPr lang="en-US" sz="1200" baseline="0">
              <a:effectLst/>
              <a:latin typeface="+mn-lt"/>
            </a:rPr>
            <a:t>.3 or 30%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you randomly choose 1 of the 10 airlines for a follow-up study on airline quality ratings, what is the probability that you will choose a airline with more than one customer complaint per 1,000 passengers?</a:t>
          </a:r>
        </a:p>
        <a:p>
          <a:pPr marL="0" lvl="0" indent="0">
            <a:spcBef>
              <a:spcPts val="0"/>
            </a:spcBef>
            <a:spcAft>
              <a:spcPts val="0"/>
            </a:spcAft>
            <a:buNone/>
          </a:pPr>
          <a:r>
            <a:rPr lang="en-US" sz="1200" baseline="0">
              <a:effectLst/>
              <a:latin typeface="+mn-lt"/>
            </a:rPr>
            <a:t>.5 or 50%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AirTran Airway flight will not arrive on time?</a:t>
          </a:r>
        </a:p>
        <a:p>
          <a:pPr marL="0" lvl="0" indent="0">
            <a:spcBef>
              <a:spcPts val="0"/>
            </a:spcBef>
            <a:spcAft>
              <a:spcPts val="0"/>
            </a:spcAft>
            <a:buNone/>
          </a:pPr>
          <a:r>
            <a:rPr lang="en-US" sz="1200" baseline="0">
              <a:effectLst/>
              <a:latin typeface="+mn-lt"/>
            </a:rPr>
            <a:t>12.9%</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9525</xdr:colOff>
      <xdr:row>1</xdr:row>
      <xdr:rowOff>38100</xdr:rowOff>
    </xdr:from>
    <xdr:ext cx="6429375" cy="4210051"/>
    <xdr:sp macro="" textlink="">
      <xdr:nvSpPr>
        <xdr:cNvPr id="2" name="Shape 3">
          <a:extLst>
            <a:ext uri="{FF2B5EF4-FFF2-40B4-BE49-F238E27FC236}">
              <a16:creationId xmlns:a16="http://schemas.microsoft.com/office/drawing/2014/main" id="{B8AEA09C-A3C2-4C50-85E4-AD737E16DA9D}"/>
            </a:ext>
          </a:extLst>
        </xdr:cNvPr>
        <xdr:cNvSpPr txBox="1"/>
      </xdr:nvSpPr>
      <xdr:spPr>
        <a:xfrm>
          <a:off x="671512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Suppose that for a recent admissions class, an Ivy League college received 2,851 application for early admission. Of this group, it admitted 1,033 students early, rejected 854 outright, and deferred 964 to the regular admission pool for further consideration. In the past, this school has admitted 18% of the deferred early admission applications during the regular admission process. Counting the students admitted early and the students admitted during the regular admission process, the total class size was 2,375.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Let E, R , and D represent the events that a student who applies for early admission is admitted early, rejected, outright, or deferred ot the regular admissions pool.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to estimate P(E), P(R), and P(D).</a:t>
          </a:r>
        </a:p>
        <a:p>
          <a:pPr marL="0" lvl="0" indent="0">
            <a:spcBef>
              <a:spcPts val="0"/>
            </a:spcBef>
            <a:spcAft>
              <a:spcPts val="0"/>
            </a:spcAft>
            <a:buNone/>
          </a:pPr>
          <a:r>
            <a:rPr lang="en-US" sz="1200" baseline="0">
              <a:effectLst/>
              <a:latin typeface="+mn-lt"/>
            </a:rPr>
            <a:t>P(E)= .362, P(R)= .230, P(D)=338</a:t>
          </a:r>
        </a:p>
        <a:p>
          <a:pPr marL="0" lvl="0" indent="0">
            <a:spcBef>
              <a:spcPts val="0"/>
            </a:spcBef>
            <a:spcAft>
              <a:spcPts val="0"/>
            </a:spcAft>
            <a:buNone/>
          </a:pPr>
          <a:r>
            <a:rPr lang="en-US" sz="1200" baseline="0">
              <a:effectLst/>
              <a:latin typeface="+mn-lt"/>
            </a:rPr>
            <a:t>B. Are events E and D mutually exclusive? Find P(E n D).</a:t>
          </a:r>
        </a:p>
        <a:p>
          <a:pPr marL="0" lvl="0" indent="0">
            <a:spcBef>
              <a:spcPts val="0"/>
            </a:spcBef>
            <a:spcAft>
              <a:spcPts val="0"/>
            </a:spcAft>
            <a:buNone/>
          </a:pPr>
          <a:r>
            <a:rPr lang="en-US" sz="1200" baseline="0">
              <a:effectLst/>
              <a:latin typeface="+mn-lt"/>
            </a:rPr>
            <a:t>Yes, E and D are mutually exclusive because a student cannot be accepted and deferred at the same time. So P (E n D) = 0.</a:t>
          </a:r>
        </a:p>
        <a:p>
          <a:pPr marL="0" lvl="0" indent="0">
            <a:spcBef>
              <a:spcPts val="0"/>
            </a:spcBef>
            <a:spcAft>
              <a:spcPts val="0"/>
            </a:spcAft>
            <a:buNone/>
          </a:pPr>
          <a:r>
            <a:rPr lang="en-US" sz="1200" baseline="0">
              <a:effectLst/>
              <a:latin typeface="+mn-lt"/>
            </a:rPr>
            <a:t>C. For the 2,375 students who were admitted, what is the probability that a randomly selected student was accepted during early admission?</a:t>
          </a:r>
        </a:p>
        <a:p>
          <a:pPr marL="0" lvl="0" indent="0">
            <a:spcBef>
              <a:spcPts val="0"/>
            </a:spcBef>
            <a:spcAft>
              <a:spcPts val="0"/>
            </a:spcAft>
            <a:buNone/>
          </a:pPr>
          <a:r>
            <a:rPr lang="en-US" sz="1200" baseline="0">
              <a:effectLst/>
              <a:latin typeface="+mn-lt"/>
            </a:rPr>
            <a:t>.43 or 43%</a:t>
          </a:r>
        </a:p>
        <a:p>
          <a:pPr marL="0" lvl="0" indent="0">
            <a:spcBef>
              <a:spcPts val="0"/>
            </a:spcBef>
            <a:spcAft>
              <a:spcPts val="0"/>
            </a:spcAft>
            <a:buNone/>
          </a:pPr>
          <a:r>
            <a:rPr lang="en-US" sz="1200" baseline="0">
              <a:effectLst/>
              <a:latin typeface="+mn-lt"/>
            </a:rPr>
            <a:t>D. Suppose a student applies for early admission. What is the probabilit that the student will be admitted for early admission or be deferred and later admitted during the regular admission process? </a:t>
          </a:r>
        </a:p>
        <a:p>
          <a:pPr marL="0" lvl="0" indent="0">
            <a:spcBef>
              <a:spcPts val="0"/>
            </a:spcBef>
            <a:spcAft>
              <a:spcPts val="0"/>
            </a:spcAft>
            <a:buNone/>
          </a:pPr>
          <a:r>
            <a:rPr lang="en-US" sz="1200" baseline="0">
              <a:effectLst/>
              <a:latin typeface="+mn-lt"/>
            </a:rPr>
            <a:t>.7 or 70%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11</xdr:col>
      <xdr:colOff>302846</xdr:colOff>
      <xdr:row>2</xdr:row>
      <xdr:rowOff>39077</xdr:rowOff>
    </xdr:from>
    <xdr:ext cx="6286745" cy="4276238"/>
    <xdr:sp macro="" textlink="">
      <xdr:nvSpPr>
        <xdr:cNvPr id="2" name="Shape 3">
          <a:extLst>
            <a:ext uri="{FF2B5EF4-FFF2-40B4-BE49-F238E27FC236}">
              <a16:creationId xmlns:a16="http://schemas.microsoft.com/office/drawing/2014/main" id="{A4D27CA1-7C8C-473E-8C31-B72FF852F3AA}"/>
            </a:ext>
          </a:extLst>
        </xdr:cNvPr>
        <xdr:cNvSpPr txBox="1"/>
      </xdr:nvSpPr>
      <xdr:spPr>
        <a:xfrm>
          <a:off x="13032154" y="420077"/>
          <a:ext cx="6286745" cy="4276238"/>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Human Resources Manager for the Optilytics LLC is evaluating applications for the position of Senior Data Scientist. Summary data for the applicants of the position is included here.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a PivotTable to create a joint probability table showing the probabilties associated with a randomly selected applicants's "Gender Assigned at Birth" and "Highest Degree Achieved". Use this joint probability table to answer the following questions.</a:t>
          </a:r>
        </a:p>
        <a:p>
          <a:pPr marL="0" lvl="0" indent="0">
            <a:spcBef>
              <a:spcPts val="0"/>
            </a:spcBef>
            <a:spcAft>
              <a:spcPts val="0"/>
            </a:spcAft>
            <a:buNone/>
          </a:pPr>
          <a:r>
            <a:rPr lang="en-US" sz="1200" baseline="0">
              <a:effectLst/>
              <a:latin typeface="+mn-lt"/>
            </a:rPr>
            <a:t>See left</a:t>
          </a:r>
        </a:p>
        <a:p>
          <a:pPr marL="0" lvl="0" indent="0">
            <a:spcBef>
              <a:spcPts val="0"/>
            </a:spcBef>
            <a:spcAft>
              <a:spcPts val="0"/>
            </a:spcAft>
            <a:buNone/>
          </a:pPr>
          <a:r>
            <a:rPr lang="en-US" sz="1200" baseline="0">
              <a:effectLst/>
              <a:latin typeface="+mn-lt"/>
            </a:rPr>
            <a:t>B. What are the marginal probabilities? What do they tell you about the probabilitites associated with the sex of applicants and highest degree completed by applicants?</a:t>
          </a:r>
        </a:p>
        <a:p>
          <a:pPr marL="0" lvl="0" indent="0">
            <a:spcBef>
              <a:spcPts val="0"/>
            </a:spcBef>
            <a:spcAft>
              <a:spcPts val="0"/>
            </a:spcAft>
            <a:buNone/>
          </a:pPr>
          <a:r>
            <a:rPr lang="en-US" sz="1200" baseline="0">
              <a:effectLst/>
              <a:latin typeface="+mn-lt"/>
            </a:rPr>
            <a:t>See left, The probabilities tell us that males have a higher degree in all fields when compared to female applicants.</a:t>
          </a:r>
        </a:p>
        <a:p>
          <a:pPr marL="0" lvl="0" indent="0">
            <a:spcBef>
              <a:spcPts val="0"/>
            </a:spcBef>
            <a:spcAft>
              <a:spcPts val="0"/>
            </a:spcAft>
            <a:buNone/>
          </a:pPr>
          <a:r>
            <a:rPr lang="en-US" sz="1200" baseline="0">
              <a:effectLst/>
              <a:latin typeface="+mn-lt"/>
            </a:rPr>
            <a:t>C. If the applicant is "Female at birth" what is the probability that the highest degree completed by the applicant is PhD?</a:t>
          </a:r>
        </a:p>
        <a:p>
          <a:pPr marL="0" lvl="0" indent="0">
            <a:spcBef>
              <a:spcPts val="0"/>
            </a:spcBef>
            <a:spcAft>
              <a:spcPts val="0"/>
            </a:spcAft>
            <a:buNone/>
          </a:pPr>
          <a:r>
            <a:rPr lang="en-US" sz="1200" baseline="0">
              <a:effectLst/>
              <a:latin typeface="+mn-lt"/>
            </a:rPr>
            <a:t>.023</a:t>
          </a:r>
        </a:p>
        <a:p>
          <a:pPr marL="0" lvl="0" indent="0">
            <a:spcBef>
              <a:spcPts val="0"/>
            </a:spcBef>
            <a:spcAft>
              <a:spcPts val="0"/>
            </a:spcAft>
            <a:buNone/>
          </a:pPr>
          <a:r>
            <a:rPr lang="en-US" sz="1200" baseline="0">
              <a:effectLst/>
              <a:latin typeface="+mn-lt"/>
            </a:rPr>
            <a:t>D. If the highest degree completed by an applicant is a master's degree, what is the probability that the applicant is "Male at birth"?</a:t>
          </a:r>
        </a:p>
        <a:p>
          <a:pPr marL="0" lvl="0" indent="0">
            <a:spcBef>
              <a:spcPts val="0"/>
            </a:spcBef>
            <a:spcAft>
              <a:spcPts val="0"/>
            </a:spcAft>
            <a:buNone/>
          </a:pPr>
          <a:r>
            <a:rPr lang="en-US" sz="1200" baseline="0">
              <a:effectLst/>
              <a:latin typeface="+mn-lt"/>
            </a:rPr>
            <a:t>.256</a:t>
          </a:r>
        </a:p>
        <a:p>
          <a:pPr marL="0" lvl="0" indent="0">
            <a:spcBef>
              <a:spcPts val="0"/>
            </a:spcBef>
            <a:spcAft>
              <a:spcPts val="0"/>
            </a:spcAft>
            <a:buNone/>
          </a:pPr>
          <a:r>
            <a:rPr lang="en-US" sz="1200" baseline="0">
              <a:effectLst/>
              <a:latin typeface="+mn-lt"/>
            </a:rPr>
            <a:t>E. What is the probability that a randomly selected applicant will be "Female at birth" whose highest completed degree is a Master's degree? </a:t>
          </a:r>
        </a:p>
        <a:p>
          <a:pPr marL="0" lvl="0" indent="0">
            <a:spcBef>
              <a:spcPts val="0"/>
            </a:spcBef>
            <a:spcAft>
              <a:spcPts val="0"/>
            </a:spcAft>
            <a:buNone/>
          </a:pPr>
          <a:r>
            <a:rPr lang="en-US" sz="1200" baseline="0">
              <a:effectLst/>
              <a:latin typeface="+mn-lt"/>
            </a:rPr>
            <a:t>.158</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171450</xdr:colOff>
      <xdr:row>1</xdr:row>
      <xdr:rowOff>47625</xdr:rowOff>
    </xdr:from>
    <xdr:ext cx="6429375" cy="4210051"/>
    <xdr:sp macro="" textlink="">
      <xdr:nvSpPr>
        <xdr:cNvPr id="2" name="Shape 3">
          <a:extLst>
            <a:ext uri="{FF2B5EF4-FFF2-40B4-BE49-F238E27FC236}">
              <a16:creationId xmlns:a16="http://schemas.microsoft.com/office/drawing/2014/main" id="{89CA4F52-B970-4FE0-8059-41DCACFE002A}"/>
            </a:ext>
          </a:extLst>
        </xdr:cNvPr>
        <xdr:cNvSpPr txBox="1"/>
      </xdr:nvSpPr>
      <xdr:spPr>
        <a:xfrm>
          <a:off x="68294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The percent frequency distribution of job satisfaction scores for a sample of information systems (IS) senior executives and middle managers are as follows. The scores range from a low of 1 (very dissatisfied) to a high of 5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a probability distribution for the job satisfaction score or a randomly selected senior executive.</a:t>
          </a:r>
        </a:p>
        <a:p>
          <a:pPr marL="0" lvl="0" indent="0">
            <a:spcBef>
              <a:spcPts val="0"/>
            </a:spcBef>
            <a:spcAft>
              <a:spcPts val="0"/>
            </a:spcAft>
            <a:buNone/>
          </a:pPr>
          <a:r>
            <a:rPr lang="en-US" sz="1200" baseline="0">
              <a:effectLst/>
              <a:latin typeface="+mn-lt"/>
            </a:rPr>
            <a:t>See left</a:t>
          </a:r>
        </a:p>
        <a:p>
          <a:pPr marL="0" lvl="0" indent="0">
            <a:spcBef>
              <a:spcPts val="0"/>
            </a:spcBef>
            <a:spcAft>
              <a:spcPts val="0"/>
            </a:spcAft>
            <a:buNone/>
          </a:pPr>
          <a:r>
            <a:rPr lang="en-US" sz="1200" baseline="0">
              <a:effectLst/>
              <a:latin typeface="+mn-lt"/>
            </a:rPr>
            <a:t>B. Develop a probability distribution for the job satisfaction score of a randomly selected middle manager.</a:t>
          </a:r>
        </a:p>
        <a:p>
          <a:pPr marL="0" lvl="0" indent="0">
            <a:spcBef>
              <a:spcPts val="0"/>
            </a:spcBef>
            <a:spcAft>
              <a:spcPts val="0"/>
            </a:spcAft>
            <a:buNone/>
          </a:pPr>
          <a:r>
            <a:rPr lang="en-US" sz="1200" baseline="0">
              <a:effectLst/>
              <a:latin typeface="+mn-lt"/>
            </a:rPr>
            <a:t>See left</a:t>
          </a:r>
        </a:p>
        <a:p>
          <a:pPr marL="0" lvl="0" indent="0">
            <a:spcBef>
              <a:spcPts val="0"/>
            </a:spcBef>
            <a:spcAft>
              <a:spcPts val="0"/>
            </a:spcAft>
            <a:buNone/>
          </a:pPr>
          <a:r>
            <a:rPr lang="en-US" sz="1200" baseline="0">
              <a:effectLst/>
              <a:latin typeface="+mn-lt"/>
            </a:rPr>
            <a:t>C. What is the probability that a randomly selected senior executive will report a job satisfaction score of 4 or 5?</a:t>
          </a:r>
        </a:p>
        <a:p>
          <a:pPr marL="0" lvl="0" indent="0">
            <a:spcBef>
              <a:spcPts val="0"/>
            </a:spcBef>
            <a:spcAft>
              <a:spcPts val="0"/>
            </a:spcAft>
            <a:buNone/>
          </a:pPr>
          <a:r>
            <a:rPr lang="en-US" sz="1200" baseline="0">
              <a:effectLst/>
              <a:latin typeface="+mn-lt"/>
            </a:rPr>
            <a:t>.83</a:t>
          </a:r>
        </a:p>
        <a:p>
          <a:pPr marL="0" lvl="0" indent="0">
            <a:spcBef>
              <a:spcPts val="0"/>
            </a:spcBef>
            <a:spcAft>
              <a:spcPts val="0"/>
            </a:spcAft>
            <a:buNone/>
          </a:pPr>
          <a:r>
            <a:rPr lang="en-US" sz="1200" baseline="0">
              <a:effectLst/>
              <a:latin typeface="+mn-lt"/>
            </a:rPr>
            <a:t>D. What is the probability that a randomly selected middle manager is very satisfied?</a:t>
          </a:r>
        </a:p>
        <a:p>
          <a:pPr marL="0" lvl="0" indent="0">
            <a:spcBef>
              <a:spcPts val="0"/>
            </a:spcBef>
            <a:spcAft>
              <a:spcPts val="0"/>
            </a:spcAft>
            <a:buNone/>
          </a:pPr>
          <a:r>
            <a:rPr lang="en-US" sz="1200" baseline="0">
              <a:effectLst/>
              <a:latin typeface="+mn-lt"/>
            </a:rPr>
            <a:t>.28</a:t>
          </a:r>
        </a:p>
        <a:p>
          <a:pPr marL="0" lvl="0" indent="0">
            <a:spcBef>
              <a:spcPts val="0"/>
            </a:spcBef>
            <a:spcAft>
              <a:spcPts val="0"/>
            </a:spcAft>
            <a:buNone/>
          </a:pPr>
          <a:r>
            <a:rPr lang="en-US" sz="1200" baseline="0">
              <a:effectLst/>
              <a:latin typeface="+mn-lt"/>
            </a:rPr>
            <a:t>E. Compare the overall job satisfaction of senior executives and middle managers. </a:t>
          </a:r>
        </a:p>
        <a:p>
          <a:pPr marL="0" lvl="0" indent="0">
            <a:spcBef>
              <a:spcPts val="0"/>
            </a:spcBef>
            <a:spcAft>
              <a:spcPts val="0"/>
            </a:spcAft>
            <a:buNone/>
          </a:pPr>
          <a:r>
            <a:rPr lang="en-US" sz="1200" baseline="0">
              <a:effectLst/>
              <a:latin typeface="+mn-lt"/>
            </a:rPr>
            <a:t>Majority of the senior executives are satisfied or very satisfised when compared to middle managers with a more spread out range on their satisfaction score.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11</xdr:col>
      <xdr:colOff>600075</xdr:colOff>
      <xdr:row>2</xdr:row>
      <xdr:rowOff>76200</xdr:rowOff>
    </xdr:from>
    <xdr:ext cx="6429375" cy="4210051"/>
    <xdr:sp macro="" textlink="">
      <xdr:nvSpPr>
        <xdr:cNvPr id="2" name="Shape 3">
          <a:extLst>
            <a:ext uri="{FF2B5EF4-FFF2-40B4-BE49-F238E27FC236}">
              <a16:creationId xmlns:a16="http://schemas.microsoft.com/office/drawing/2014/main" id="{E2CD3795-7CB5-44CE-A8CA-903912764771}"/>
            </a:ext>
          </a:extLst>
        </xdr:cNvPr>
        <xdr:cNvSpPr txBox="1"/>
      </xdr:nvSpPr>
      <xdr:spPr>
        <a:xfrm>
          <a:off x="7305675" y="4572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The probability distribution for damage claims paid by the Newton Automobile Insurance Company on collision insurance is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expected collision payment to determine the collision insurance premium that would enable the company to break even.</a:t>
          </a:r>
        </a:p>
        <a:p>
          <a:pPr marL="0" lvl="0" indent="0">
            <a:spcBef>
              <a:spcPts val="0"/>
            </a:spcBef>
            <a:spcAft>
              <a:spcPts val="0"/>
            </a:spcAft>
            <a:buNone/>
          </a:pPr>
          <a:r>
            <a:rPr lang="en-US" sz="1200" baseline="0">
              <a:effectLst/>
              <a:latin typeface="+mn-lt"/>
            </a:rPr>
            <a:t>430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insurance company charges an annual rate of $520 for the collision coverage. What is the expected value of the collision policy for a policyholder? (Hint: It is the expected payments from the company minus the cost of coverage.)</a:t>
          </a:r>
        </a:p>
        <a:p>
          <a:pPr marL="0" lvl="0" indent="0">
            <a:spcBef>
              <a:spcPts val="0"/>
            </a:spcBef>
            <a:spcAft>
              <a:spcPts val="0"/>
            </a:spcAft>
            <a:buNone/>
          </a:pPr>
          <a:r>
            <a:rPr lang="en-US" sz="1200" baseline="0">
              <a:effectLst/>
              <a:latin typeface="+mn-lt"/>
            </a:rPr>
            <a:t>-90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Why does the policyholder purchase a collision policy with this expected value? </a:t>
          </a:r>
        </a:p>
        <a:p>
          <a:pPr marL="0" lvl="0" indent="0">
            <a:spcBef>
              <a:spcPts val="0"/>
            </a:spcBef>
            <a:spcAft>
              <a:spcPts val="0"/>
            </a:spcAft>
            <a:buNone/>
          </a:pPr>
          <a:r>
            <a:rPr lang="en-US" sz="1200" baseline="0">
              <a:effectLst/>
              <a:latin typeface="+mn-lt"/>
            </a:rPr>
            <a:t>Because the policyholder needs auto insurance regardless of the price that was offered.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438150</xdr:colOff>
      <xdr:row>1</xdr:row>
      <xdr:rowOff>171450</xdr:rowOff>
    </xdr:from>
    <xdr:ext cx="6429375" cy="4210051"/>
    <xdr:sp macro="" textlink="">
      <xdr:nvSpPr>
        <xdr:cNvPr id="2" name="Shape 3">
          <a:extLst>
            <a:ext uri="{FF2B5EF4-FFF2-40B4-BE49-F238E27FC236}">
              <a16:creationId xmlns:a16="http://schemas.microsoft.com/office/drawing/2014/main" id="{F569F1FE-68D1-4A3C-B064-1CF0DBBF81EE}"/>
            </a:ext>
          </a:extLst>
        </xdr:cNvPr>
        <xdr:cNvSpPr txBox="1"/>
      </xdr:nvSpPr>
      <xdr:spPr>
        <a:xfrm>
          <a:off x="3486150" y="36195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A university found that 20% of its students withdraw without completing the introductory statistics course. Assume that 20 students registered for the course.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Compute the probability that two or fewer will withdraw.</a:t>
          </a:r>
        </a:p>
        <a:p>
          <a:pPr marL="0" lvl="0" indent="0">
            <a:spcBef>
              <a:spcPts val="0"/>
            </a:spcBef>
            <a:spcAft>
              <a:spcPts val="0"/>
            </a:spcAft>
            <a:buNone/>
          </a:pPr>
          <a:r>
            <a:rPr lang="en-US" sz="1200" baseline="0">
              <a:effectLst/>
              <a:latin typeface="+mn-lt"/>
            </a:rPr>
            <a:t>.206</a:t>
          </a:r>
        </a:p>
        <a:p>
          <a:pPr marL="0" lvl="0" indent="0">
            <a:spcBef>
              <a:spcPts val="0"/>
            </a:spcBef>
            <a:spcAft>
              <a:spcPts val="0"/>
            </a:spcAft>
            <a:buNone/>
          </a:pPr>
          <a:r>
            <a:rPr lang="en-US" sz="1200" baseline="0">
              <a:effectLst/>
              <a:latin typeface="+mn-lt"/>
            </a:rPr>
            <a:t>B. Compute the probability that exactly four students will withdraw.</a:t>
          </a:r>
        </a:p>
        <a:p>
          <a:pPr marL="0" lvl="0" indent="0">
            <a:spcBef>
              <a:spcPts val="0"/>
            </a:spcBef>
            <a:spcAft>
              <a:spcPts val="0"/>
            </a:spcAft>
            <a:buNone/>
          </a:pPr>
          <a:r>
            <a:rPr lang="en-US" sz="1200" baseline="0">
              <a:effectLst/>
              <a:latin typeface="+mn-lt"/>
            </a:rPr>
            <a:t>.218</a:t>
          </a:r>
        </a:p>
        <a:p>
          <a:pPr marL="0" lvl="0" indent="0">
            <a:spcBef>
              <a:spcPts val="0"/>
            </a:spcBef>
            <a:spcAft>
              <a:spcPts val="0"/>
            </a:spcAft>
            <a:buNone/>
          </a:pPr>
          <a:r>
            <a:rPr lang="en-US" sz="1200" baseline="0">
              <a:effectLst/>
              <a:latin typeface="+mn-lt"/>
            </a:rPr>
            <a:t>C. Compute the probability that more than 3 will withdraw.</a:t>
          </a:r>
        </a:p>
        <a:p>
          <a:pPr marL="0" lvl="0" indent="0">
            <a:spcBef>
              <a:spcPts val="0"/>
            </a:spcBef>
            <a:spcAft>
              <a:spcPts val="0"/>
            </a:spcAft>
            <a:buNone/>
          </a:pPr>
          <a:r>
            <a:rPr lang="en-US" sz="1200" baseline="0">
              <a:effectLst/>
              <a:latin typeface="+mn-lt"/>
            </a:rPr>
            <a:t>.589</a:t>
          </a:r>
        </a:p>
        <a:p>
          <a:pPr marL="0" lvl="0" indent="0">
            <a:spcBef>
              <a:spcPts val="0"/>
            </a:spcBef>
            <a:spcAft>
              <a:spcPts val="0"/>
            </a:spcAft>
            <a:buNone/>
          </a:pPr>
          <a:r>
            <a:rPr lang="en-US" sz="1200" baseline="0">
              <a:effectLst/>
              <a:latin typeface="+mn-lt"/>
            </a:rPr>
            <a:t>D. Compute the expected number of withdrawals.</a:t>
          </a:r>
        </a:p>
        <a:p>
          <a:pPr marL="0" lvl="0" indent="0">
            <a:spcBef>
              <a:spcPts val="0"/>
            </a:spcBef>
            <a:spcAft>
              <a:spcPts val="0"/>
            </a:spcAft>
            <a:buNone/>
          </a:pPr>
          <a:r>
            <a:rPr lang="en-US" sz="1200" baseline="0">
              <a:effectLst/>
              <a:latin typeface="+mn-lt"/>
            </a:rPr>
            <a:t>4</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66675</xdr:colOff>
      <xdr:row>2</xdr:row>
      <xdr:rowOff>66675</xdr:rowOff>
    </xdr:from>
    <xdr:ext cx="6429375" cy="1704975"/>
    <xdr:sp macro="" textlink="">
      <xdr:nvSpPr>
        <xdr:cNvPr id="2" name="Shape 3">
          <a:extLst>
            <a:ext uri="{FF2B5EF4-FFF2-40B4-BE49-F238E27FC236}">
              <a16:creationId xmlns:a16="http://schemas.microsoft.com/office/drawing/2014/main" id="{DC595A65-C16E-4502-AA89-1967F8B7ECBA}"/>
            </a:ext>
          </a:extLst>
        </xdr:cNvPr>
        <xdr:cNvSpPr txBox="1"/>
      </xdr:nvSpPr>
      <xdr:spPr>
        <a:xfrm>
          <a:off x="3114675" y="447675"/>
          <a:ext cx="6429375" cy="17049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7. A person must score in the upper 2% of the population on an IQ test to qualify for membership in Mensa, the international high IQ society. If IQ scores are normally distributed with a mean of 100 and a standard deviation of 15, what score must a person have to qualify for Mensa?</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score of 131.</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180975</xdr:colOff>
      <xdr:row>1</xdr:row>
      <xdr:rowOff>38100</xdr:rowOff>
    </xdr:from>
    <xdr:ext cx="6429375" cy="4210051"/>
    <xdr:sp macro="" textlink="">
      <xdr:nvSpPr>
        <xdr:cNvPr id="2" name="Shape 3">
          <a:extLst>
            <a:ext uri="{FF2B5EF4-FFF2-40B4-BE49-F238E27FC236}">
              <a16:creationId xmlns:a16="http://schemas.microsoft.com/office/drawing/2014/main" id="{11DB71FD-3072-4070-8864-523A61ADF0FF}"/>
            </a:ext>
          </a:extLst>
        </xdr:cNvPr>
        <xdr:cNvSpPr txBox="1"/>
      </xdr:nvSpPr>
      <xdr:spPr>
        <a:xfrm>
          <a:off x="383857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8. Suppose the Motorola uses the normal distribution to determine the probability of defects and the number of defects in a particular production process. Assume that the production process manufactures items with a mean weight of 10 ounces. Calculate the probability of a defect and the suspecterd number of defects for a 1,000-unit production run in the following situations.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The process standard deviation is 0.15, and the process control is set at plus or minus one standard deviation.Units with weights less than 9.85 or greater than 10.15 ounces willbe classified as defects. </a:t>
          </a:r>
        </a:p>
        <a:p>
          <a:pPr marL="0" lvl="0" indent="0">
            <a:spcBef>
              <a:spcPts val="0"/>
            </a:spcBef>
            <a:spcAft>
              <a:spcPts val="0"/>
            </a:spcAft>
            <a:buNone/>
          </a:pPr>
          <a:r>
            <a:rPr lang="en-US" sz="1200" baseline="0">
              <a:effectLst/>
              <a:latin typeface="+mn-lt"/>
            </a:rPr>
            <a:t>.68</a:t>
          </a:r>
        </a:p>
        <a:p>
          <a:pPr marL="0" lvl="0" indent="0">
            <a:spcBef>
              <a:spcPts val="0"/>
            </a:spcBef>
            <a:spcAft>
              <a:spcPts val="0"/>
            </a:spcAft>
            <a:buNone/>
          </a:pPr>
          <a:r>
            <a:rPr lang="en-US" sz="1200" baseline="0">
              <a:effectLst/>
              <a:latin typeface="+mn-lt"/>
            </a:rPr>
            <a:t>B. Through process design improvements, the process standard deviation can be reduced to 0.05. Assume that the process control remains the same, with weights less than 9.85 or greater than 10.15 ounces being classified as defects.</a:t>
          </a:r>
        </a:p>
        <a:p>
          <a:pPr marL="0" lvl="0" indent="0">
            <a:spcBef>
              <a:spcPts val="0"/>
            </a:spcBef>
            <a:spcAft>
              <a:spcPts val="0"/>
            </a:spcAft>
            <a:buNone/>
          </a:pPr>
          <a:r>
            <a:rPr lang="en-US" sz="1200" baseline="0">
              <a:effectLst/>
              <a:latin typeface="+mn-lt"/>
            </a:rPr>
            <a:t>.997</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advantage of reducing process variation, thereby causing control limits to be at a greater number of standard deviations from the mean? </a:t>
          </a:r>
        </a:p>
        <a:p>
          <a:pPr marL="0" lvl="0" indent="0">
            <a:spcBef>
              <a:spcPts val="0"/>
            </a:spcBef>
            <a:spcAft>
              <a:spcPts val="0"/>
            </a:spcAft>
            <a:buNone/>
          </a:pPr>
          <a:r>
            <a:rPr lang="en-US" sz="1200" baseline="0">
              <a:effectLst/>
              <a:latin typeface="+mn-lt"/>
            </a:rPr>
            <a:t>Reduces the probablity of getting a defect within the weights of 9.85 and 10.15.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eph" refreshedDate="45579.626573148147" createdVersion="8" refreshedVersion="8" minRefreshableVersion="3" recordCount="133" xr:uid="{5F1F2D4A-3287-4BED-A476-B015445C7673}">
  <cacheSource type="worksheet">
    <worksheetSource ref="A1:D134" sheet="Question 3"/>
  </cacheSource>
  <cacheFields count="4">
    <cacheField name="Applicant Number" numFmtId="0">
      <sharedItems containsSemiMixedTypes="0" containsString="0" containsNumber="1" containsInteger="1" minValue="1001" maxValue="1133"/>
    </cacheField>
    <cacheField name="Highest Degree Achieved" numFmtId="0">
      <sharedItems count="3">
        <s v="Bachelor's"/>
        <s v="Master's"/>
        <s v="PhD"/>
      </sharedItems>
    </cacheField>
    <cacheField name="Gender Assigned At Birth" numFmtId="0">
      <sharedItems count="2">
        <s v="Male"/>
        <s v="Female"/>
      </sharedItems>
    </cacheField>
    <cacheField name="Work Experience (Years)" numFmtId="0">
      <sharedItems containsSemiMixedTypes="0" containsString="0" containsNumber="1" containsInteger="1" minValue="0"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n v="1001"/>
    <x v="0"/>
    <x v="0"/>
    <n v="8"/>
  </r>
  <r>
    <n v="1002"/>
    <x v="0"/>
    <x v="0"/>
    <n v="1"/>
  </r>
  <r>
    <n v="1003"/>
    <x v="1"/>
    <x v="1"/>
    <n v="3"/>
  </r>
  <r>
    <n v="1004"/>
    <x v="1"/>
    <x v="0"/>
    <n v="6"/>
  </r>
  <r>
    <n v="1005"/>
    <x v="0"/>
    <x v="0"/>
    <n v="7"/>
  </r>
  <r>
    <n v="1006"/>
    <x v="1"/>
    <x v="0"/>
    <n v="7"/>
  </r>
  <r>
    <n v="1007"/>
    <x v="1"/>
    <x v="0"/>
    <n v="9"/>
  </r>
  <r>
    <n v="1008"/>
    <x v="1"/>
    <x v="0"/>
    <n v="1"/>
  </r>
  <r>
    <n v="1009"/>
    <x v="0"/>
    <x v="0"/>
    <n v="8"/>
  </r>
  <r>
    <n v="1010"/>
    <x v="0"/>
    <x v="1"/>
    <n v="8"/>
  </r>
  <r>
    <n v="1011"/>
    <x v="0"/>
    <x v="1"/>
    <n v="9"/>
  </r>
  <r>
    <n v="1012"/>
    <x v="0"/>
    <x v="0"/>
    <n v="7"/>
  </r>
  <r>
    <n v="1013"/>
    <x v="1"/>
    <x v="0"/>
    <n v="4"/>
  </r>
  <r>
    <n v="1014"/>
    <x v="0"/>
    <x v="0"/>
    <n v="6"/>
  </r>
  <r>
    <n v="1015"/>
    <x v="0"/>
    <x v="0"/>
    <n v="9"/>
  </r>
  <r>
    <n v="1016"/>
    <x v="1"/>
    <x v="0"/>
    <n v="9"/>
  </r>
  <r>
    <n v="1017"/>
    <x v="1"/>
    <x v="0"/>
    <n v="6"/>
  </r>
  <r>
    <n v="1018"/>
    <x v="1"/>
    <x v="1"/>
    <n v="5"/>
  </r>
  <r>
    <n v="1019"/>
    <x v="0"/>
    <x v="0"/>
    <n v="7"/>
  </r>
  <r>
    <n v="1020"/>
    <x v="1"/>
    <x v="1"/>
    <n v="0"/>
  </r>
  <r>
    <n v="1021"/>
    <x v="0"/>
    <x v="0"/>
    <n v="4"/>
  </r>
  <r>
    <n v="1022"/>
    <x v="1"/>
    <x v="0"/>
    <n v="8"/>
  </r>
  <r>
    <n v="1023"/>
    <x v="0"/>
    <x v="0"/>
    <n v="4"/>
  </r>
  <r>
    <n v="1024"/>
    <x v="0"/>
    <x v="0"/>
    <n v="4"/>
  </r>
  <r>
    <n v="1025"/>
    <x v="1"/>
    <x v="1"/>
    <n v="3"/>
  </r>
  <r>
    <n v="1026"/>
    <x v="1"/>
    <x v="0"/>
    <n v="0"/>
  </r>
  <r>
    <n v="1027"/>
    <x v="0"/>
    <x v="0"/>
    <n v="8"/>
  </r>
  <r>
    <n v="1028"/>
    <x v="0"/>
    <x v="1"/>
    <n v="0"/>
  </r>
  <r>
    <n v="1029"/>
    <x v="0"/>
    <x v="1"/>
    <n v="4"/>
  </r>
  <r>
    <n v="1030"/>
    <x v="0"/>
    <x v="0"/>
    <n v="1"/>
  </r>
  <r>
    <n v="1031"/>
    <x v="0"/>
    <x v="0"/>
    <n v="5"/>
  </r>
  <r>
    <n v="1032"/>
    <x v="1"/>
    <x v="1"/>
    <n v="3"/>
  </r>
  <r>
    <n v="1033"/>
    <x v="1"/>
    <x v="1"/>
    <n v="0"/>
  </r>
  <r>
    <n v="1034"/>
    <x v="1"/>
    <x v="0"/>
    <n v="8"/>
  </r>
  <r>
    <n v="1035"/>
    <x v="0"/>
    <x v="1"/>
    <n v="4"/>
  </r>
  <r>
    <n v="1036"/>
    <x v="0"/>
    <x v="1"/>
    <n v="6"/>
  </r>
  <r>
    <n v="1037"/>
    <x v="0"/>
    <x v="0"/>
    <n v="3"/>
  </r>
  <r>
    <n v="1038"/>
    <x v="0"/>
    <x v="0"/>
    <n v="4"/>
  </r>
  <r>
    <n v="1039"/>
    <x v="0"/>
    <x v="1"/>
    <n v="4"/>
  </r>
  <r>
    <n v="1040"/>
    <x v="0"/>
    <x v="1"/>
    <n v="0"/>
  </r>
  <r>
    <n v="1041"/>
    <x v="0"/>
    <x v="1"/>
    <n v="3"/>
  </r>
  <r>
    <n v="1042"/>
    <x v="1"/>
    <x v="0"/>
    <n v="2"/>
  </r>
  <r>
    <n v="1043"/>
    <x v="0"/>
    <x v="1"/>
    <n v="8"/>
  </r>
  <r>
    <n v="1044"/>
    <x v="1"/>
    <x v="1"/>
    <n v="5"/>
  </r>
  <r>
    <n v="1045"/>
    <x v="0"/>
    <x v="1"/>
    <n v="2"/>
  </r>
  <r>
    <n v="1046"/>
    <x v="1"/>
    <x v="1"/>
    <n v="2"/>
  </r>
  <r>
    <n v="1047"/>
    <x v="0"/>
    <x v="0"/>
    <n v="5"/>
  </r>
  <r>
    <n v="1048"/>
    <x v="1"/>
    <x v="1"/>
    <n v="1"/>
  </r>
  <r>
    <n v="1049"/>
    <x v="1"/>
    <x v="1"/>
    <n v="5"/>
  </r>
  <r>
    <n v="1050"/>
    <x v="1"/>
    <x v="0"/>
    <n v="7"/>
  </r>
  <r>
    <n v="1051"/>
    <x v="0"/>
    <x v="0"/>
    <n v="2"/>
  </r>
  <r>
    <n v="1052"/>
    <x v="0"/>
    <x v="0"/>
    <n v="5"/>
  </r>
  <r>
    <n v="1053"/>
    <x v="0"/>
    <x v="0"/>
    <n v="1"/>
  </r>
  <r>
    <n v="1054"/>
    <x v="0"/>
    <x v="1"/>
    <n v="5"/>
  </r>
  <r>
    <n v="1055"/>
    <x v="0"/>
    <x v="1"/>
    <n v="7"/>
  </r>
  <r>
    <n v="1056"/>
    <x v="1"/>
    <x v="0"/>
    <n v="5"/>
  </r>
  <r>
    <n v="1057"/>
    <x v="0"/>
    <x v="0"/>
    <n v="5"/>
  </r>
  <r>
    <n v="1058"/>
    <x v="0"/>
    <x v="1"/>
    <n v="6"/>
  </r>
  <r>
    <n v="1059"/>
    <x v="2"/>
    <x v="0"/>
    <n v="4"/>
  </r>
  <r>
    <n v="1060"/>
    <x v="1"/>
    <x v="1"/>
    <n v="4"/>
  </r>
  <r>
    <n v="1061"/>
    <x v="2"/>
    <x v="0"/>
    <n v="5"/>
  </r>
  <r>
    <n v="1062"/>
    <x v="0"/>
    <x v="0"/>
    <n v="5"/>
  </r>
  <r>
    <n v="1063"/>
    <x v="0"/>
    <x v="0"/>
    <n v="1"/>
  </r>
  <r>
    <n v="1064"/>
    <x v="1"/>
    <x v="1"/>
    <n v="2"/>
  </r>
  <r>
    <n v="1065"/>
    <x v="0"/>
    <x v="1"/>
    <n v="6"/>
  </r>
  <r>
    <n v="1066"/>
    <x v="1"/>
    <x v="0"/>
    <n v="9"/>
  </r>
  <r>
    <n v="1067"/>
    <x v="1"/>
    <x v="0"/>
    <n v="7"/>
  </r>
  <r>
    <n v="1068"/>
    <x v="1"/>
    <x v="0"/>
    <n v="6"/>
  </r>
  <r>
    <n v="1069"/>
    <x v="0"/>
    <x v="0"/>
    <n v="3"/>
  </r>
  <r>
    <n v="1070"/>
    <x v="0"/>
    <x v="0"/>
    <n v="9"/>
  </r>
  <r>
    <n v="1071"/>
    <x v="0"/>
    <x v="1"/>
    <n v="3"/>
  </r>
  <r>
    <n v="1072"/>
    <x v="1"/>
    <x v="0"/>
    <n v="5"/>
  </r>
  <r>
    <n v="1073"/>
    <x v="0"/>
    <x v="1"/>
    <n v="5"/>
  </r>
  <r>
    <n v="1074"/>
    <x v="0"/>
    <x v="0"/>
    <n v="8"/>
  </r>
  <r>
    <n v="1075"/>
    <x v="0"/>
    <x v="0"/>
    <n v="6"/>
  </r>
  <r>
    <n v="1076"/>
    <x v="0"/>
    <x v="0"/>
    <n v="7"/>
  </r>
  <r>
    <n v="1077"/>
    <x v="1"/>
    <x v="0"/>
    <n v="5"/>
  </r>
  <r>
    <n v="1078"/>
    <x v="1"/>
    <x v="1"/>
    <n v="5"/>
  </r>
  <r>
    <n v="1079"/>
    <x v="1"/>
    <x v="1"/>
    <n v="7"/>
  </r>
  <r>
    <n v="1080"/>
    <x v="0"/>
    <x v="0"/>
    <n v="2"/>
  </r>
  <r>
    <n v="1081"/>
    <x v="1"/>
    <x v="0"/>
    <n v="0"/>
  </r>
  <r>
    <n v="1082"/>
    <x v="1"/>
    <x v="0"/>
    <n v="6"/>
  </r>
  <r>
    <n v="1083"/>
    <x v="2"/>
    <x v="0"/>
    <n v="5"/>
  </r>
  <r>
    <n v="1084"/>
    <x v="2"/>
    <x v="0"/>
    <n v="6"/>
  </r>
  <r>
    <n v="1085"/>
    <x v="1"/>
    <x v="0"/>
    <n v="9"/>
  </r>
  <r>
    <n v="1086"/>
    <x v="1"/>
    <x v="1"/>
    <n v="2"/>
  </r>
  <r>
    <n v="1087"/>
    <x v="2"/>
    <x v="0"/>
    <n v="8"/>
  </r>
  <r>
    <n v="1088"/>
    <x v="0"/>
    <x v="0"/>
    <n v="1"/>
  </r>
  <r>
    <n v="1089"/>
    <x v="0"/>
    <x v="0"/>
    <n v="2"/>
  </r>
  <r>
    <n v="1090"/>
    <x v="0"/>
    <x v="1"/>
    <n v="6"/>
  </r>
  <r>
    <n v="1091"/>
    <x v="0"/>
    <x v="0"/>
    <n v="0"/>
  </r>
  <r>
    <n v="1092"/>
    <x v="1"/>
    <x v="1"/>
    <n v="6"/>
  </r>
  <r>
    <n v="1093"/>
    <x v="0"/>
    <x v="1"/>
    <n v="7"/>
  </r>
  <r>
    <n v="1094"/>
    <x v="0"/>
    <x v="0"/>
    <n v="7"/>
  </r>
  <r>
    <n v="1095"/>
    <x v="0"/>
    <x v="1"/>
    <n v="0"/>
  </r>
  <r>
    <n v="1096"/>
    <x v="0"/>
    <x v="1"/>
    <n v="8"/>
  </r>
  <r>
    <n v="1097"/>
    <x v="1"/>
    <x v="1"/>
    <n v="6"/>
  </r>
  <r>
    <n v="1098"/>
    <x v="0"/>
    <x v="0"/>
    <n v="5"/>
  </r>
  <r>
    <n v="1099"/>
    <x v="1"/>
    <x v="0"/>
    <n v="9"/>
  </r>
  <r>
    <n v="1100"/>
    <x v="1"/>
    <x v="0"/>
    <n v="4"/>
  </r>
  <r>
    <n v="1101"/>
    <x v="1"/>
    <x v="0"/>
    <n v="0"/>
  </r>
  <r>
    <n v="1102"/>
    <x v="0"/>
    <x v="1"/>
    <n v="2"/>
  </r>
  <r>
    <n v="1103"/>
    <x v="0"/>
    <x v="1"/>
    <n v="5"/>
  </r>
  <r>
    <n v="1104"/>
    <x v="1"/>
    <x v="1"/>
    <n v="2"/>
  </r>
  <r>
    <n v="1105"/>
    <x v="0"/>
    <x v="0"/>
    <n v="6"/>
  </r>
  <r>
    <n v="1106"/>
    <x v="0"/>
    <x v="1"/>
    <n v="8"/>
  </r>
  <r>
    <n v="1107"/>
    <x v="0"/>
    <x v="0"/>
    <n v="8"/>
  </r>
  <r>
    <n v="1108"/>
    <x v="0"/>
    <x v="0"/>
    <n v="7"/>
  </r>
  <r>
    <n v="1109"/>
    <x v="1"/>
    <x v="0"/>
    <n v="4"/>
  </r>
  <r>
    <n v="1110"/>
    <x v="1"/>
    <x v="0"/>
    <n v="0"/>
  </r>
  <r>
    <n v="1111"/>
    <x v="1"/>
    <x v="0"/>
    <n v="1"/>
  </r>
  <r>
    <n v="1112"/>
    <x v="1"/>
    <x v="0"/>
    <n v="9"/>
  </r>
  <r>
    <n v="1113"/>
    <x v="1"/>
    <x v="0"/>
    <n v="0"/>
  </r>
  <r>
    <n v="1114"/>
    <x v="2"/>
    <x v="1"/>
    <n v="7"/>
  </r>
  <r>
    <n v="1115"/>
    <x v="0"/>
    <x v="0"/>
    <n v="4"/>
  </r>
  <r>
    <n v="1116"/>
    <x v="2"/>
    <x v="1"/>
    <n v="6"/>
  </r>
  <r>
    <n v="1117"/>
    <x v="0"/>
    <x v="1"/>
    <n v="6"/>
  </r>
  <r>
    <n v="1118"/>
    <x v="2"/>
    <x v="0"/>
    <n v="4"/>
  </r>
  <r>
    <n v="1119"/>
    <x v="0"/>
    <x v="0"/>
    <n v="0"/>
  </r>
  <r>
    <n v="1120"/>
    <x v="0"/>
    <x v="1"/>
    <n v="7"/>
  </r>
  <r>
    <n v="1121"/>
    <x v="1"/>
    <x v="1"/>
    <n v="7"/>
  </r>
  <r>
    <n v="1122"/>
    <x v="1"/>
    <x v="0"/>
    <n v="4"/>
  </r>
  <r>
    <n v="1123"/>
    <x v="0"/>
    <x v="0"/>
    <n v="6"/>
  </r>
  <r>
    <n v="1124"/>
    <x v="0"/>
    <x v="0"/>
    <n v="3"/>
  </r>
  <r>
    <n v="1125"/>
    <x v="0"/>
    <x v="0"/>
    <n v="7"/>
  </r>
  <r>
    <n v="1126"/>
    <x v="1"/>
    <x v="0"/>
    <n v="8"/>
  </r>
  <r>
    <n v="1127"/>
    <x v="1"/>
    <x v="0"/>
    <n v="5"/>
  </r>
  <r>
    <n v="1128"/>
    <x v="1"/>
    <x v="0"/>
    <n v="6"/>
  </r>
  <r>
    <n v="1129"/>
    <x v="1"/>
    <x v="1"/>
    <n v="6"/>
  </r>
  <r>
    <n v="1130"/>
    <x v="0"/>
    <x v="0"/>
    <n v="6"/>
  </r>
  <r>
    <n v="1131"/>
    <x v="2"/>
    <x v="1"/>
    <n v="2"/>
  </r>
  <r>
    <n v="1132"/>
    <x v="1"/>
    <x v="0"/>
    <n v="3"/>
  </r>
  <r>
    <n v="1133"/>
    <x v="1"/>
    <x v="1"/>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35EE1B-5D84-4437-AA56-FD53AA5F8C56}"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H12" firstHeaderRow="1" firstDataRow="2" firstDataCol="1"/>
  <pivotFields count="4">
    <pivotField dataField="1" showAll="0"/>
    <pivotField axis="axisRow" showAll="0">
      <items count="4">
        <item x="0"/>
        <item x="1"/>
        <item x="2"/>
        <item t="default"/>
      </items>
    </pivotField>
    <pivotField axis="axisCol" showAll="0">
      <items count="3">
        <item x="1"/>
        <item x="0"/>
        <item t="default"/>
      </items>
    </pivotField>
    <pivotField showAll="0"/>
  </pivotFields>
  <rowFields count="1">
    <field x="1"/>
  </rowFields>
  <rowItems count="4">
    <i>
      <x/>
    </i>
    <i>
      <x v="1"/>
    </i>
    <i>
      <x v="2"/>
    </i>
    <i t="grand">
      <x/>
    </i>
  </rowItems>
  <colFields count="1">
    <field x="2"/>
  </colFields>
  <colItems count="3">
    <i>
      <x/>
    </i>
    <i>
      <x v="1"/>
    </i>
    <i t="grand">
      <x/>
    </i>
  </colItems>
  <dataFields count="1">
    <dataField name="Count of Applicant Number"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20C21-2ED1-4CC1-8C2D-F7D39D30751E}" name="Table1" displayName="Table1" ref="A1:D11" totalsRowShown="0">
  <autoFilter ref="A1:D11" xr:uid="{D99D19F1-477D-4A21-BBF4-360E29FFA961}"/>
  <tableColumns count="4">
    <tableColumn id="1" xr3:uid="{813218A1-706F-4049-BE46-C2C2C50A677F}" name="Airline"/>
    <tableColumn id="2" xr3:uid="{7F2E9F33-1274-412B-951B-2D565925C24A}" name="On-Time Arrivals (%)"/>
    <tableColumn id="3" xr3:uid="{0D0BE3E0-67C2-467F-AD44-C6287D3404CC}" name="Mishandled Baggage per 1,000 Passengers"/>
    <tableColumn id="4" xr3:uid="{F298BFAF-C362-40D7-BFC5-F2544D598493}" name="Customer Complaints per 1,000 Passeng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FC0A5D-F57F-4793-8FA8-6BE341D01D7F}" name="Table2" displayName="Table2" ref="A1:C8" totalsRowShown="0">
  <autoFilter ref="A1:C8" xr:uid="{D0DF76E4-7C98-4415-8EE1-F3F5555E223D}"/>
  <tableColumns count="3">
    <tableColumn id="1" xr3:uid="{9459FC7E-65E7-403B-8CA4-55ED0C7BAD17}" name="Job Satisfaction Score"/>
    <tableColumn id="2" xr3:uid="{CDA3F97A-721C-4DED-8B18-44D158E4F375}" name="IS Senior Executives (%) "/>
    <tableColumn id="3" xr3:uid="{0E4EE484-FDE6-4BB6-8A7B-181BAA012EEE}" name="IS Middle Managers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175527-C1D8-4BE6-A987-C2B421BE8917}" name="Table3" displayName="Table3" ref="A1:B8" totalsRowShown="0">
  <autoFilter ref="A1:B8" xr:uid="{B92AAE3E-6E86-4611-B004-E17D4B65ECAB}"/>
  <tableColumns count="2">
    <tableColumn id="1" xr3:uid="{1458BB47-4C44-4166-BD7F-8C98E6926821}" name="Payment ($)"/>
    <tableColumn id="2" xr3:uid="{44545F09-B4A4-4AAC-85A1-C07361B8AA68}" name="Probability"/>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AC1C-A7DF-45E3-A6DB-7BEB8D507C90}">
  <dimension ref="A1:D11"/>
  <sheetViews>
    <sheetView zoomScale="80" workbookViewId="0">
      <selection activeCell="M26" sqref="M26"/>
    </sheetView>
  </sheetViews>
  <sheetFormatPr defaultRowHeight="14.4" x14ac:dyDescent="0.3"/>
  <cols>
    <col min="1" max="1" width="22.109375" customWidth="1"/>
    <col min="2" max="2" width="21.44140625" customWidth="1"/>
    <col min="3" max="3" width="41.33203125" customWidth="1"/>
    <col min="4" max="4" width="40.88671875" customWidth="1"/>
  </cols>
  <sheetData>
    <row r="1" spans="1:4" x14ac:dyDescent="0.3">
      <c r="A1" t="s">
        <v>0</v>
      </c>
      <c r="B1" t="s">
        <v>1</v>
      </c>
      <c r="C1" t="s">
        <v>2</v>
      </c>
      <c r="D1" t="s">
        <v>3</v>
      </c>
    </row>
    <row r="2" spans="1:4" x14ac:dyDescent="0.3">
      <c r="A2" t="s">
        <v>4</v>
      </c>
      <c r="B2">
        <v>83.5</v>
      </c>
      <c r="C2">
        <v>0.87</v>
      </c>
      <c r="D2">
        <v>1.5</v>
      </c>
    </row>
    <row r="3" spans="1:4" x14ac:dyDescent="0.3">
      <c r="A3" t="s">
        <v>5</v>
      </c>
      <c r="B3">
        <v>79.099999999999994</v>
      </c>
      <c r="C3">
        <v>1.88</v>
      </c>
      <c r="D3">
        <v>0.79</v>
      </c>
    </row>
    <row r="4" spans="1:4" x14ac:dyDescent="0.3">
      <c r="A4" t="s">
        <v>6</v>
      </c>
      <c r="B4">
        <v>87.1</v>
      </c>
      <c r="C4">
        <v>1.58</v>
      </c>
      <c r="D4">
        <v>0.91</v>
      </c>
    </row>
    <row r="5" spans="1:4" x14ac:dyDescent="0.3">
      <c r="A5" t="s">
        <v>7</v>
      </c>
      <c r="B5">
        <v>86.5</v>
      </c>
      <c r="C5">
        <v>2.1</v>
      </c>
      <c r="D5">
        <v>0.73</v>
      </c>
    </row>
    <row r="6" spans="1:4" x14ac:dyDescent="0.3">
      <c r="A6" t="s">
        <v>8</v>
      </c>
      <c r="B6">
        <v>87.5</v>
      </c>
      <c r="C6">
        <v>2.93</v>
      </c>
      <c r="D6">
        <v>0.51</v>
      </c>
    </row>
    <row r="7" spans="1:4" x14ac:dyDescent="0.3">
      <c r="A7" t="s">
        <v>9</v>
      </c>
      <c r="B7">
        <v>77.900000000000006</v>
      </c>
      <c r="C7">
        <v>2.2200000000000002</v>
      </c>
      <c r="D7">
        <v>1.05</v>
      </c>
    </row>
    <row r="8" spans="1:4" x14ac:dyDescent="0.3">
      <c r="A8" t="s">
        <v>10</v>
      </c>
      <c r="B8">
        <v>83.1</v>
      </c>
      <c r="C8">
        <v>3.08</v>
      </c>
      <c r="D8">
        <v>0.25</v>
      </c>
    </row>
    <row r="9" spans="1:4" x14ac:dyDescent="0.3">
      <c r="A9" t="s">
        <v>11</v>
      </c>
      <c r="B9">
        <v>85.9</v>
      </c>
      <c r="C9">
        <v>2.14</v>
      </c>
      <c r="D9">
        <v>1.74</v>
      </c>
    </row>
    <row r="10" spans="1:4" x14ac:dyDescent="0.3">
      <c r="A10" t="s">
        <v>12</v>
      </c>
      <c r="B10">
        <v>76.900000000000006</v>
      </c>
      <c r="C10">
        <v>2.92</v>
      </c>
      <c r="D10">
        <v>1.8</v>
      </c>
    </row>
    <row r="11" spans="1:4" x14ac:dyDescent="0.3">
      <c r="A11" t="s">
        <v>13</v>
      </c>
      <c r="B11">
        <v>77.400000000000006</v>
      </c>
      <c r="C11">
        <v>3.87</v>
      </c>
      <c r="D11">
        <v>4.24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E729-0F54-4D93-B1E4-C63F4BB21CCF}">
  <dimension ref="A1"/>
  <sheetViews>
    <sheetView workbookViewId="0">
      <selection activeCell="E28" sqref="E28"/>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9526-471B-4F32-86F7-BEF6FB5C9407}">
  <dimension ref="A1:H134"/>
  <sheetViews>
    <sheetView topLeftCell="B1" zoomScale="78" workbookViewId="0">
      <selection activeCell="J18" sqref="J18"/>
    </sheetView>
  </sheetViews>
  <sheetFormatPr defaultRowHeight="14.4" x14ac:dyDescent="0.3"/>
  <cols>
    <col min="1" max="1" width="18.6640625" customWidth="1"/>
    <col min="2" max="2" width="32.5546875" customWidth="1"/>
    <col min="3" max="3" width="33.88671875" customWidth="1"/>
    <col min="4" max="4" width="28.44140625" customWidth="1"/>
    <col min="5" max="5" width="24.44140625" bestFit="1" customWidth="1"/>
    <col min="6" max="6" width="16.109375" bestFit="1" customWidth="1"/>
    <col min="7" max="7" width="6" bestFit="1" customWidth="1"/>
    <col min="8" max="8" width="10.88671875" bestFit="1" customWidth="1"/>
  </cols>
  <sheetData>
    <row r="1" spans="1:8" ht="15.6" x14ac:dyDescent="0.3">
      <c r="A1" s="1" t="s">
        <v>19</v>
      </c>
      <c r="B1" s="1" t="s">
        <v>20</v>
      </c>
      <c r="C1" s="1" t="s">
        <v>22</v>
      </c>
      <c r="D1" s="1" t="s">
        <v>21</v>
      </c>
    </row>
    <row r="2" spans="1:8" x14ac:dyDescent="0.3">
      <c r="A2" s="2">
        <v>1001</v>
      </c>
      <c r="B2" s="2" t="s">
        <v>16</v>
      </c>
      <c r="C2" s="2" t="s">
        <v>15</v>
      </c>
      <c r="D2" s="2">
        <v>8</v>
      </c>
    </row>
    <row r="3" spans="1:8" x14ac:dyDescent="0.3">
      <c r="A3" s="2">
        <v>1002</v>
      </c>
      <c r="B3" s="2" t="s">
        <v>16</v>
      </c>
      <c r="C3" s="2" t="s">
        <v>15</v>
      </c>
      <c r="D3" s="2">
        <v>1</v>
      </c>
    </row>
    <row r="4" spans="1:8" x14ac:dyDescent="0.3">
      <c r="A4" s="2">
        <v>1003</v>
      </c>
      <c r="B4" s="2" t="s">
        <v>17</v>
      </c>
      <c r="C4" s="2" t="s">
        <v>14</v>
      </c>
      <c r="D4" s="2">
        <v>3</v>
      </c>
    </row>
    <row r="5" spans="1:8" x14ac:dyDescent="0.3">
      <c r="A5" s="2">
        <v>1004</v>
      </c>
      <c r="B5" s="2" t="s">
        <v>17</v>
      </c>
      <c r="C5" s="2" t="s">
        <v>15</v>
      </c>
      <c r="D5" s="2">
        <v>6</v>
      </c>
    </row>
    <row r="6" spans="1:8" x14ac:dyDescent="0.3">
      <c r="A6" s="2">
        <v>1005</v>
      </c>
      <c r="B6" s="2" t="s">
        <v>16</v>
      </c>
      <c r="C6" s="2" t="s">
        <v>15</v>
      </c>
      <c r="D6" s="2">
        <v>7</v>
      </c>
    </row>
    <row r="7" spans="1:8" x14ac:dyDescent="0.3">
      <c r="A7" s="2">
        <v>1006</v>
      </c>
      <c r="B7" s="2" t="s">
        <v>17</v>
      </c>
      <c r="C7" s="2" t="s">
        <v>15</v>
      </c>
      <c r="D7" s="2">
        <v>7</v>
      </c>
      <c r="E7" s="4" t="s">
        <v>31</v>
      </c>
      <c r="F7" s="4" t="s">
        <v>30</v>
      </c>
    </row>
    <row r="8" spans="1:8" x14ac:dyDescent="0.3">
      <c r="A8" s="2">
        <v>1007</v>
      </c>
      <c r="B8" s="2" t="s">
        <v>17</v>
      </c>
      <c r="C8" s="2" t="s">
        <v>15</v>
      </c>
      <c r="D8" s="2">
        <v>9</v>
      </c>
      <c r="E8" s="4" t="s">
        <v>28</v>
      </c>
      <c r="F8" t="s">
        <v>14</v>
      </c>
      <c r="G8" t="s">
        <v>15</v>
      </c>
      <c r="H8" t="s">
        <v>29</v>
      </c>
    </row>
    <row r="9" spans="1:8" x14ac:dyDescent="0.3">
      <c r="A9" s="2">
        <v>1008</v>
      </c>
      <c r="B9" s="2" t="s">
        <v>17</v>
      </c>
      <c r="C9" s="2" t="s">
        <v>15</v>
      </c>
      <c r="D9" s="2">
        <v>1</v>
      </c>
      <c r="E9" s="5" t="s">
        <v>16</v>
      </c>
      <c r="F9" s="6">
        <v>26</v>
      </c>
      <c r="G9" s="6">
        <v>43</v>
      </c>
      <c r="H9" s="6">
        <v>69</v>
      </c>
    </row>
    <row r="10" spans="1:8" x14ac:dyDescent="0.3">
      <c r="A10" s="2">
        <v>1009</v>
      </c>
      <c r="B10" s="2" t="s">
        <v>16</v>
      </c>
      <c r="C10" s="2" t="s">
        <v>15</v>
      </c>
      <c r="D10" s="2">
        <v>8</v>
      </c>
      <c r="E10" s="5" t="s">
        <v>17</v>
      </c>
      <c r="F10" s="6">
        <v>21</v>
      </c>
      <c r="G10" s="6">
        <v>34</v>
      </c>
      <c r="H10" s="6">
        <v>55</v>
      </c>
    </row>
    <row r="11" spans="1:8" x14ac:dyDescent="0.3">
      <c r="A11" s="2">
        <v>1010</v>
      </c>
      <c r="B11" s="2" t="s">
        <v>16</v>
      </c>
      <c r="C11" s="2" t="s">
        <v>14</v>
      </c>
      <c r="D11" s="2">
        <v>8</v>
      </c>
      <c r="E11" s="5" t="s">
        <v>18</v>
      </c>
      <c r="F11" s="6">
        <v>3</v>
      </c>
      <c r="G11" s="6">
        <v>6</v>
      </c>
      <c r="H11" s="6">
        <v>9</v>
      </c>
    </row>
    <row r="12" spans="1:8" x14ac:dyDescent="0.3">
      <c r="A12" s="2">
        <v>1011</v>
      </c>
      <c r="B12" s="2" t="s">
        <v>16</v>
      </c>
      <c r="C12" s="2" t="s">
        <v>14</v>
      </c>
      <c r="D12" s="2">
        <v>9</v>
      </c>
      <c r="E12" s="5" t="s">
        <v>29</v>
      </c>
      <c r="F12" s="6">
        <v>50</v>
      </c>
      <c r="G12" s="6">
        <v>83</v>
      </c>
      <c r="H12" s="6">
        <v>133</v>
      </c>
    </row>
    <row r="13" spans="1:8" x14ac:dyDescent="0.3">
      <c r="A13" s="2">
        <v>1012</v>
      </c>
      <c r="B13" s="2" t="s">
        <v>16</v>
      </c>
      <c r="C13" s="2" t="s">
        <v>15</v>
      </c>
      <c r="D13" s="2">
        <v>7</v>
      </c>
    </row>
    <row r="14" spans="1:8" x14ac:dyDescent="0.3">
      <c r="A14" s="2">
        <v>1013</v>
      </c>
      <c r="B14" s="2" t="s">
        <v>17</v>
      </c>
      <c r="C14" s="2" t="s">
        <v>15</v>
      </c>
      <c r="D14" s="2">
        <v>4</v>
      </c>
      <c r="F14" t="s">
        <v>14</v>
      </c>
      <c r="G14" s="2" t="s">
        <v>15</v>
      </c>
      <c r="H14" s="2" t="s">
        <v>32</v>
      </c>
    </row>
    <row r="15" spans="1:8" x14ac:dyDescent="0.3">
      <c r="A15" s="2">
        <v>1014</v>
      </c>
      <c r="B15" s="2" t="s">
        <v>16</v>
      </c>
      <c r="C15" s="2" t="s">
        <v>15</v>
      </c>
      <c r="D15" s="2">
        <v>6</v>
      </c>
      <c r="E15" s="5" t="s">
        <v>16</v>
      </c>
      <c r="F15">
        <v>0.19500000000000001</v>
      </c>
      <c r="G15">
        <v>0.32300000000000001</v>
      </c>
      <c r="H15">
        <v>0.51900000000000002</v>
      </c>
    </row>
    <row r="16" spans="1:8" x14ac:dyDescent="0.3">
      <c r="A16" s="2">
        <v>1015</v>
      </c>
      <c r="B16" s="2" t="s">
        <v>16</v>
      </c>
      <c r="C16" s="2" t="s">
        <v>15</v>
      </c>
      <c r="D16" s="2">
        <v>9</v>
      </c>
      <c r="E16" s="5" t="s">
        <v>17</v>
      </c>
      <c r="F16">
        <v>0.158</v>
      </c>
      <c r="G16">
        <v>0.25600000000000001</v>
      </c>
      <c r="H16">
        <v>0.41299999999999998</v>
      </c>
    </row>
    <row r="17" spans="1:8" x14ac:dyDescent="0.3">
      <c r="A17" s="2">
        <v>1016</v>
      </c>
      <c r="B17" s="2" t="s">
        <v>17</v>
      </c>
      <c r="C17" s="2" t="s">
        <v>15</v>
      </c>
      <c r="D17" s="2">
        <v>9</v>
      </c>
      <c r="E17" s="5" t="s">
        <v>33</v>
      </c>
      <c r="F17">
        <v>2.3E-2</v>
      </c>
      <c r="G17">
        <v>0.45</v>
      </c>
      <c r="H17">
        <v>6.8000000000000005E-2</v>
      </c>
    </row>
    <row r="18" spans="1:8" x14ac:dyDescent="0.3">
      <c r="A18" s="2">
        <v>1017</v>
      </c>
      <c r="B18" s="2" t="s">
        <v>17</v>
      </c>
      <c r="C18" s="2" t="s">
        <v>15</v>
      </c>
      <c r="D18" s="2">
        <v>6</v>
      </c>
      <c r="E18" s="5" t="s">
        <v>29</v>
      </c>
      <c r="F18">
        <v>3.7600000000000001E-2</v>
      </c>
      <c r="G18">
        <v>0.624</v>
      </c>
      <c r="H18">
        <v>1</v>
      </c>
    </row>
    <row r="19" spans="1:8" x14ac:dyDescent="0.3">
      <c r="A19" s="2">
        <v>1018</v>
      </c>
      <c r="B19" s="2" t="s">
        <v>17</v>
      </c>
      <c r="C19" s="2" t="s">
        <v>14</v>
      </c>
      <c r="D19" s="2">
        <v>5</v>
      </c>
    </row>
    <row r="20" spans="1:8" x14ac:dyDescent="0.3">
      <c r="A20" s="2">
        <v>1019</v>
      </c>
      <c r="B20" s="2" t="s">
        <v>16</v>
      </c>
      <c r="C20" s="2" t="s">
        <v>15</v>
      </c>
      <c r="D20" s="2">
        <v>7</v>
      </c>
    </row>
    <row r="21" spans="1:8" x14ac:dyDescent="0.3">
      <c r="A21" s="2">
        <v>1020</v>
      </c>
      <c r="B21" s="2" t="s">
        <v>17</v>
      </c>
      <c r="C21" s="2" t="s">
        <v>14</v>
      </c>
      <c r="D21" s="2">
        <v>0</v>
      </c>
    </row>
    <row r="22" spans="1:8" x14ac:dyDescent="0.3">
      <c r="A22" s="2">
        <v>1021</v>
      </c>
      <c r="B22" s="2" t="s">
        <v>16</v>
      </c>
      <c r="C22" s="2" t="s">
        <v>15</v>
      </c>
      <c r="D22" s="2">
        <v>4</v>
      </c>
    </row>
    <row r="23" spans="1:8" x14ac:dyDescent="0.3">
      <c r="A23" s="2">
        <v>1022</v>
      </c>
      <c r="B23" s="2" t="s">
        <v>17</v>
      </c>
      <c r="C23" s="2" t="s">
        <v>15</v>
      </c>
      <c r="D23" s="2">
        <v>8</v>
      </c>
    </row>
    <row r="24" spans="1:8" x14ac:dyDescent="0.3">
      <c r="A24" s="2">
        <v>1023</v>
      </c>
      <c r="B24" s="2" t="s">
        <v>16</v>
      </c>
      <c r="C24" s="2" t="s">
        <v>15</v>
      </c>
      <c r="D24" s="2">
        <v>4</v>
      </c>
    </row>
    <row r="25" spans="1:8" x14ac:dyDescent="0.3">
      <c r="A25" s="2">
        <v>1024</v>
      </c>
      <c r="B25" s="2" t="s">
        <v>16</v>
      </c>
      <c r="C25" s="2" t="s">
        <v>15</v>
      </c>
      <c r="D25" s="2">
        <v>4</v>
      </c>
    </row>
    <row r="26" spans="1:8" x14ac:dyDescent="0.3">
      <c r="A26" s="2">
        <v>1025</v>
      </c>
      <c r="B26" s="2" t="s">
        <v>17</v>
      </c>
      <c r="C26" s="2" t="s">
        <v>14</v>
      </c>
      <c r="D26" s="2">
        <v>3</v>
      </c>
    </row>
    <row r="27" spans="1:8" x14ac:dyDescent="0.3">
      <c r="A27" s="2">
        <v>1026</v>
      </c>
      <c r="B27" s="2" t="s">
        <v>17</v>
      </c>
      <c r="C27" s="2" t="s">
        <v>15</v>
      </c>
      <c r="D27" s="2">
        <v>0</v>
      </c>
    </row>
    <row r="28" spans="1:8" x14ac:dyDescent="0.3">
      <c r="A28" s="2">
        <v>1027</v>
      </c>
      <c r="B28" s="2" t="s">
        <v>16</v>
      </c>
      <c r="C28" s="2" t="s">
        <v>15</v>
      </c>
      <c r="D28" s="2">
        <v>8</v>
      </c>
    </row>
    <row r="29" spans="1:8" x14ac:dyDescent="0.3">
      <c r="A29" s="2">
        <v>1028</v>
      </c>
      <c r="B29" s="2" t="s">
        <v>16</v>
      </c>
      <c r="C29" s="2" t="s">
        <v>14</v>
      </c>
      <c r="D29" s="2">
        <v>0</v>
      </c>
    </row>
    <row r="30" spans="1:8" x14ac:dyDescent="0.3">
      <c r="A30" s="2">
        <v>1029</v>
      </c>
      <c r="B30" s="2" t="s">
        <v>16</v>
      </c>
      <c r="C30" s="2" t="s">
        <v>14</v>
      </c>
      <c r="D30" s="2">
        <v>4</v>
      </c>
    </row>
    <row r="31" spans="1:8" x14ac:dyDescent="0.3">
      <c r="A31" s="2">
        <v>1030</v>
      </c>
      <c r="B31" s="2" t="s">
        <v>16</v>
      </c>
      <c r="C31" s="2" t="s">
        <v>15</v>
      </c>
      <c r="D31" s="2">
        <v>1</v>
      </c>
    </row>
    <row r="32" spans="1:8" x14ac:dyDescent="0.3">
      <c r="A32" s="2">
        <v>1031</v>
      </c>
      <c r="B32" s="2" t="s">
        <v>16</v>
      </c>
      <c r="C32" s="2" t="s">
        <v>15</v>
      </c>
      <c r="D32" s="2">
        <v>5</v>
      </c>
    </row>
    <row r="33" spans="1:4" x14ac:dyDescent="0.3">
      <c r="A33" s="2">
        <v>1032</v>
      </c>
      <c r="B33" s="2" t="s">
        <v>17</v>
      </c>
      <c r="C33" s="2" t="s">
        <v>14</v>
      </c>
      <c r="D33" s="2">
        <v>3</v>
      </c>
    </row>
    <row r="34" spans="1:4" x14ac:dyDescent="0.3">
      <c r="A34" s="2">
        <v>1033</v>
      </c>
      <c r="B34" s="2" t="s">
        <v>17</v>
      </c>
      <c r="C34" s="2" t="s">
        <v>14</v>
      </c>
      <c r="D34" s="2">
        <v>0</v>
      </c>
    </row>
    <row r="35" spans="1:4" x14ac:dyDescent="0.3">
      <c r="A35" s="2">
        <v>1034</v>
      </c>
      <c r="B35" s="2" t="s">
        <v>17</v>
      </c>
      <c r="C35" s="2" t="s">
        <v>15</v>
      </c>
      <c r="D35" s="2">
        <v>8</v>
      </c>
    </row>
    <row r="36" spans="1:4" x14ac:dyDescent="0.3">
      <c r="A36" s="2">
        <v>1035</v>
      </c>
      <c r="B36" s="2" t="s">
        <v>16</v>
      </c>
      <c r="C36" s="2" t="s">
        <v>14</v>
      </c>
      <c r="D36" s="2">
        <v>4</v>
      </c>
    </row>
    <row r="37" spans="1:4" x14ac:dyDescent="0.3">
      <c r="A37" s="2">
        <v>1036</v>
      </c>
      <c r="B37" s="2" t="s">
        <v>16</v>
      </c>
      <c r="C37" s="2" t="s">
        <v>14</v>
      </c>
      <c r="D37" s="2">
        <v>6</v>
      </c>
    </row>
    <row r="38" spans="1:4" x14ac:dyDescent="0.3">
      <c r="A38" s="2">
        <v>1037</v>
      </c>
      <c r="B38" s="2" t="s">
        <v>16</v>
      </c>
      <c r="C38" s="2" t="s">
        <v>15</v>
      </c>
      <c r="D38" s="2">
        <v>3</v>
      </c>
    </row>
    <row r="39" spans="1:4" x14ac:dyDescent="0.3">
      <c r="A39" s="2">
        <v>1038</v>
      </c>
      <c r="B39" s="2" t="s">
        <v>16</v>
      </c>
      <c r="C39" s="2" t="s">
        <v>15</v>
      </c>
      <c r="D39" s="2">
        <v>4</v>
      </c>
    </row>
    <row r="40" spans="1:4" x14ac:dyDescent="0.3">
      <c r="A40" s="2">
        <v>1039</v>
      </c>
      <c r="B40" s="2" t="s">
        <v>16</v>
      </c>
      <c r="C40" s="2" t="s">
        <v>14</v>
      </c>
      <c r="D40" s="2">
        <v>4</v>
      </c>
    </row>
    <row r="41" spans="1:4" x14ac:dyDescent="0.3">
      <c r="A41" s="2">
        <v>1040</v>
      </c>
      <c r="B41" s="2" t="s">
        <v>16</v>
      </c>
      <c r="C41" s="2" t="s">
        <v>14</v>
      </c>
      <c r="D41" s="2">
        <v>0</v>
      </c>
    </row>
    <row r="42" spans="1:4" x14ac:dyDescent="0.3">
      <c r="A42" s="2">
        <v>1041</v>
      </c>
      <c r="B42" s="2" t="s">
        <v>16</v>
      </c>
      <c r="C42" s="2" t="s">
        <v>14</v>
      </c>
      <c r="D42" s="2">
        <v>3</v>
      </c>
    </row>
    <row r="43" spans="1:4" x14ac:dyDescent="0.3">
      <c r="A43" s="2">
        <v>1042</v>
      </c>
      <c r="B43" s="2" t="s">
        <v>17</v>
      </c>
      <c r="C43" s="2" t="s">
        <v>15</v>
      </c>
      <c r="D43" s="2">
        <v>2</v>
      </c>
    </row>
    <row r="44" spans="1:4" x14ac:dyDescent="0.3">
      <c r="A44" s="2">
        <v>1043</v>
      </c>
      <c r="B44" s="2" t="s">
        <v>16</v>
      </c>
      <c r="C44" s="2" t="s">
        <v>14</v>
      </c>
      <c r="D44" s="2">
        <v>8</v>
      </c>
    </row>
    <row r="45" spans="1:4" x14ac:dyDescent="0.3">
      <c r="A45" s="2">
        <v>1044</v>
      </c>
      <c r="B45" s="2" t="s">
        <v>17</v>
      </c>
      <c r="C45" s="2" t="s">
        <v>14</v>
      </c>
      <c r="D45" s="2">
        <v>5</v>
      </c>
    </row>
    <row r="46" spans="1:4" x14ac:dyDescent="0.3">
      <c r="A46" s="2">
        <v>1045</v>
      </c>
      <c r="B46" s="2" t="s">
        <v>16</v>
      </c>
      <c r="C46" s="2" t="s">
        <v>14</v>
      </c>
      <c r="D46" s="2">
        <v>2</v>
      </c>
    </row>
    <row r="47" spans="1:4" x14ac:dyDescent="0.3">
      <c r="A47" s="2">
        <v>1046</v>
      </c>
      <c r="B47" s="2" t="s">
        <v>17</v>
      </c>
      <c r="C47" s="2" t="s">
        <v>14</v>
      </c>
      <c r="D47" s="2">
        <v>2</v>
      </c>
    </row>
    <row r="48" spans="1:4" x14ac:dyDescent="0.3">
      <c r="A48" s="2">
        <v>1047</v>
      </c>
      <c r="B48" s="2" t="s">
        <v>16</v>
      </c>
      <c r="C48" s="2" t="s">
        <v>15</v>
      </c>
      <c r="D48" s="2">
        <v>5</v>
      </c>
    </row>
    <row r="49" spans="1:4" x14ac:dyDescent="0.3">
      <c r="A49" s="2">
        <v>1048</v>
      </c>
      <c r="B49" s="2" t="s">
        <v>17</v>
      </c>
      <c r="C49" s="2" t="s">
        <v>14</v>
      </c>
      <c r="D49" s="2">
        <v>1</v>
      </c>
    </row>
    <row r="50" spans="1:4" x14ac:dyDescent="0.3">
      <c r="A50" s="2">
        <v>1049</v>
      </c>
      <c r="B50" s="2" t="s">
        <v>17</v>
      </c>
      <c r="C50" s="2" t="s">
        <v>14</v>
      </c>
      <c r="D50" s="2">
        <v>5</v>
      </c>
    </row>
    <row r="51" spans="1:4" x14ac:dyDescent="0.3">
      <c r="A51" s="2">
        <v>1050</v>
      </c>
      <c r="B51" s="2" t="s">
        <v>17</v>
      </c>
      <c r="C51" s="2" t="s">
        <v>15</v>
      </c>
      <c r="D51" s="2">
        <v>7</v>
      </c>
    </row>
    <row r="52" spans="1:4" x14ac:dyDescent="0.3">
      <c r="A52" s="2">
        <v>1051</v>
      </c>
      <c r="B52" s="2" t="s">
        <v>16</v>
      </c>
      <c r="C52" s="2" t="s">
        <v>15</v>
      </c>
      <c r="D52" s="2">
        <v>2</v>
      </c>
    </row>
    <row r="53" spans="1:4" x14ac:dyDescent="0.3">
      <c r="A53" s="2">
        <v>1052</v>
      </c>
      <c r="B53" s="2" t="s">
        <v>16</v>
      </c>
      <c r="C53" s="2" t="s">
        <v>15</v>
      </c>
      <c r="D53" s="2">
        <v>5</v>
      </c>
    </row>
    <row r="54" spans="1:4" x14ac:dyDescent="0.3">
      <c r="A54" s="2">
        <v>1053</v>
      </c>
      <c r="B54" s="2" t="s">
        <v>16</v>
      </c>
      <c r="C54" s="2" t="s">
        <v>15</v>
      </c>
      <c r="D54" s="2">
        <v>1</v>
      </c>
    </row>
    <row r="55" spans="1:4" x14ac:dyDescent="0.3">
      <c r="A55" s="2">
        <v>1054</v>
      </c>
      <c r="B55" s="2" t="s">
        <v>16</v>
      </c>
      <c r="C55" s="2" t="s">
        <v>14</v>
      </c>
      <c r="D55" s="2">
        <v>5</v>
      </c>
    </row>
    <row r="56" spans="1:4" x14ac:dyDescent="0.3">
      <c r="A56" s="2">
        <v>1055</v>
      </c>
      <c r="B56" s="2" t="s">
        <v>16</v>
      </c>
      <c r="C56" s="2" t="s">
        <v>14</v>
      </c>
      <c r="D56" s="2">
        <v>7</v>
      </c>
    </row>
    <row r="57" spans="1:4" x14ac:dyDescent="0.3">
      <c r="A57" s="2">
        <v>1056</v>
      </c>
      <c r="B57" s="2" t="s">
        <v>17</v>
      </c>
      <c r="C57" s="2" t="s">
        <v>15</v>
      </c>
      <c r="D57" s="2">
        <v>5</v>
      </c>
    </row>
    <row r="58" spans="1:4" x14ac:dyDescent="0.3">
      <c r="A58" s="2">
        <v>1057</v>
      </c>
      <c r="B58" s="2" t="s">
        <v>16</v>
      </c>
      <c r="C58" s="2" t="s">
        <v>15</v>
      </c>
      <c r="D58" s="2">
        <v>5</v>
      </c>
    </row>
    <row r="59" spans="1:4" x14ac:dyDescent="0.3">
      <c r="A59" s="2">
        <v>1058</v>
      </c>
      <c r="B59" s="2" t="s">
        <v>16</v>
      </c>
      <c r="C59" s="2" t="s">
        <v>14</v>
      </c>
      <c r="D59" s="2">
        <v>6</v>
      </c>
    </row>
    <row r="60" spans="1:4" x14ac:dyDescent="0.3">
      <c r="A60" s="2">
        <v>1059</v>
      </c>
      <c r="B60" s="2" t="s">
        <v>18</v>
      </c>
      <c r="C60" s="2" t="s">
        <v>15</v>
      </c>
      <c r="D60" s="2">
        <v>4</v>
      </c>
    </row>
    <row r="61" spans="1:4" x14ac:dyDescent="0.3">
      <c r="A61" s="2">
        <v>1060</v>
      </c>
      <c r="B61" s="2" t="s">
        <v>17</v>
      </c>
      <c r="C61" s="2" t="s">
        <v>14</v>
      </c>
      <c r="D61" s="2">
        <v>4</v>
      </c>
    </row>
    <row r="62" spans="1:4" x14ac:dyDescent="0.3">
      <c r="A62" s="2">
        <v>1061</v>
      </c>
      <c r="B62" s="2" t="s">
        <v>18</v>
      </c>
      <c r="C62" s="2" t="s">
        <v>15</v>
      </c>
      <c r="D62" s="2">
        <v>5</v>
      </c>
    </row>
    <row r="63" spans="1:4" x14ac:dyDescent="0.3">
      <c r="A63" s="2">
        <v>1062</v>
      </c>
      <c r="B63" s="2" t="s">
        <v>16</v>
      </c>
      <c r="C63" s="2" t="s">
        <v>15</v>
      </c>
      <c r="D63" s="2">
        <v>5</v>
      </c>
    </row>
    <row r="64" spans="1:4" x14ac:dyDescent="0.3">
      <c r="A64" s="2">
        <v>1063</v>
      </c>
      <c r="B64" s="2" t="s">
        <v>16</v>
      </c>
      <c r="C64" s="2" t="s">
        <v>15</v>
      </c>
      <c r="D64" s="2">
        <v>1</v>
      </c>
    </row>
    <row r="65" spans="1:4" x14ac:dyDescent="0.3">
      <c r="A65" s="2">
        <v>1064</v>
      </c>
      <c r="B65" s="2" t="s">
        <v>17</v>
      </c>
      <c r="C65" s="2" t="s">
        <v>14</v>
      </c>
      <c r="D65" s="2">
        <v>2</v>
      </c>
    </row>
    <row r="66" spans="1:4" x14ac:dyDescent="0.3">
      <c r="A66" s="2">
        <v>1065</v>
      </c>
      <c r="B66" s="2" t="s">
        <v>16</v>
      </c>
      <c r="C66" s="2" t="s">
        <v>14</v>
      </c>
      <c r="D66" s="2">
        <v>6</v>
      </c>
    </row>
    <row r="67" spans="1:4" x14ac:dyDescent="0.3">
      <c r="A67" s="2">
        <v>1066</v>
      </c>
      <c r="B67" s="2" t="s">
        <v>17</v>
      </c>
      <c r="C67" s="2" t="s">
        <v>15</v>
      </c>
      <c r="D67" s="2">
        <v>9</v>
      </c>
    </row>
    <row r="68" spans="1:4" x14ac:dyDescent="0.3">
      <c r="A68" s="2">
        <v>1067</v>
      </c>
      <c r="B68" s="2" t="s">
        <v>17</v>
      </c>
      <c r="C68" s="2" t="s">
        <v>15</v>
      </c>
      <c r="D68" s="2">
        <v>7</v>
      </c>
    </row>
    <row r="69" spans="1:4" x14ac:dyDescent="0.3">
      <c r="A69" s="2">
        <v>1068</v>
      </c>
      <c r="B69" s="2" t="s">
        <v>17</v>
      </c>
      <c r="C69" s="2" t="s">
        <v>15</v>
      </c>
      <c r="D69" s="2">
        <v>6</v>
      </c>
    </row>
    <row r="70" spans="1:4" x14ac:dyDescent="0.3">
      <c r="A70" s="2">
        <v>1069</v>
      </c>
      <c r="B70" s="2" t="s">
        <v>16</v>
      </c>
      <c r="C70" s="2" t="s">
        <v>15</v>
      </c>
      <c r="D70" s="2">
        <v>3</v>
      </c>
    </row>
    <row r="71" spans="1:4" x14ac:dyDescent="0.3">
      <c r="A71" s="2">
        <v>1070</v>
      </c>
      <c r="B71" s="2" t="s">
        <v>16</v>
      </c>
      <c r="C71" s="2" t="s">
        <v>15</v>
      </c>
      <c r="D71" s="2">
        <v>9</v>
      </c>
    </row>
    <row r="72" spans="1:4" x14ac:dyDescent="0.3">
      <c r="A72" s="2">
        <v>1071</v>
      </c>
      <c r="B72" s="2" t="s">
        <v>16</v>
      </c>
      <c r="C72" s="2" t="s">
        <v>14</v>
      </c>
      <c r="D72" s="2">
        <v>3</v>
      </c>
    </row>
    <row r="73" spans="1:4" x14ac:dyDescent="0.3">
      <c r="A73" s="2">
        <v>1072</v>
      </c>
      <c r="B73" s="2" t="s">
        <v>17</v>
      </c>
      <c r="C73" s="2" t="s">
        <v>15</v>
      </c>
      <c r="D73" s="2">
        <v>5</v>
      </c>
    </row>
    <row r="74" spans="1:4" x14ac:dyDescent="0.3">
      <c r="A74" s="2">
        <v>1073</v>
      </c>
      <c r="B74" s="2" t="s">
        <v>16</v>
      </c>
      <c r="C74" s="2" t="s">
        <v>14</v>
      </c>
      <c r="D74" s="2">
        <v>5</v>
      </c>
    </row>
    <row r="75" spans="1:4" x14ac:dyDescent="0.3">
      <c r="A75" s="2">
        <v>1074</v>
      </c>
      <c r="B75" s="2" t="s">
        <v>16</v>
      </c>
      <c r="C75" s="2" t="s">
        <v>15</v>
      </c>
      <c r="D75" s="2">
        <v>8</v>
      </c>
    </row>
    <row r="76" spans="1:4" x14ac:dyDescent="0.3">
      <c r="A76" s="2">
        <v>1075</v>
      </c>
      <c r="B76" s="2" t="s">
        <v>16</v>
      </c>
      <c r="C76" s="2" t="s">
        <v>15</v>
      </c>
      <c r="D76" s="2">
        <v>6</v>
      </c>
    </row>
    <row r="77" spans="1:4" x14ac:dyDescent="0.3">
      <c r="A77" s="2">
        <v>1076</v>
      </c>
      <c r="B77" s="2" t="s">
        <v>16</v>
      </c>
      <c r="C77" s="2" t="s">
        <v>15</v>
      </c>
      <c r="D77" s="2">
        <v>7</v>
      </c>
    </row>
    <row r="78" spans="1:4" x14ac:dyDescent="0.3">
      <c r="A78" s="2">
        <v>1077</v>
      </c>
      <c r="B78" s="2" t="s">
        <v>17</v>
      </c>
      <c r="C78" s="2" t="s">
        <v>15</v>
      </c>
      <c r="D78" s="2">
        <v>5</v>
      </c>
    </row>
    <row r="79" spans="1:4" x14ac:dyDescent="0.3">
      <c r="A79" s="2">
        <v>1078</v>
      </c>
      <c r="B79" s="2" t="s">
        <v>17</v>
      </c>
      <c r="C79" s="2" t="s">
        <v>14</v>
      </c>
      <c r="D79" s="2">
        <v>5</v>
      </c>
    </row>
    <row r="80" spans="1:4" x14ac:dyDescent="0.3">
      <c r="A80" s="2">
        <v>1079</v>
      </c>
      <c r="B80" s="2" t="s">
        <v>17</v>
      </c>
      <c r="C80" s="2" t="s">
        <v>14</v>
      </c>
      <c r="D80" s="2">
        <v>7</v>
      </c>
    </row>
    <row r="81" spans="1:4" x14ac:dyDescent="0.3">
      <c r="A81" s="2">
        <v>1080</v>
      </c>
      <c r="B81" s="2" t="s">
        <v>16</v>
      </c>
      <c r="C81" s="2" t="s">
        <v>15</v>
      </c>
      <c r="D81" s="2">
        <v>2</v>
      </c>
    </row>
    <row r="82" spans="1:4" x14ac:dyDescent="0.3">
      <c r="A82" s="2">
        <v>1081</v>
      </c>
      <c r="B82" s="2" t="s">
        <v>17</v>
      </c>
      <c r="C82" s="2" t="s">
        <v>15</v>
      </c>
      <c r="D82" s="2">
        <v>0</v>
      </c>
    </row>
    <row r="83" spans="1:4" x14ac:dyDescent="0.3">
      <c r="A83" s="2">
        <v>1082</v>
      </c>
      <c r="B83" s="2" t="s">
        <v>17</v>
      </c>
      <c r="C83" s="2" t="s">
        <v>15</v>
      </c>
      <c r="D83" s="2">
        <v>6</v>
      </c>
    </row>
    <row r="84" spans="1:4" x14ac:dyDescent="0.3">
      <c r="A84" s="2">
        <v>1083</v>
      </c>
      <c r="B84" s="2" t="s">
        <v>18</v>
      </c>
      <c r="C84" s="2" t="s">
        <v>15</v>
      </c>
      <c r="D84" s="2">
        <v>5</v>
      </c>
    </row>
    <row r="85" spans="1:4" x14ac:dyDescent="0.3">
      <c r="A85" s="2">
        <v>1084</v>
      </c>
      <c r="B85" s="2" t="s">
        <v>18</v>
      </c>
      <c r="C85" s="2" t="s">
        <v>15</v>
      </c>
      <c r="D85" s="2">
        <v>6</v>
      </c>
    </row>
    <row r="86" spans="1:4" x14ac:dyDescent="0.3">
      <c r="A86" s="2">
        <v>1085</v>
      </c>
      <c r="B86" s="2" t="s">
        <v>17</v>
      </c>
      <c r="C86" s="2" t="s">
        <v>15</v>
      </c>
      <c r="D86" s="2">
        <v>9</v>
      </c>
    </row>
    <row r="87" spans="1:4" x14ac:dyDescent="0.3">
      <c r="A87" s="2">
        <v>1086</v>
      </c>
      <c r="B87" s="2" t="s">
        <v>17</v>
      </c>
      <c r="C87" s="2" t="s">
        <v>14</v>
      </c>
      <c r="D87" s="2">
        <v>2</v>
      </c>
    </row>
    <row r="88" spans="1:4" x14ac:dyDescent="0.3">
      <c r="A88" s="2">
        <v>1087</v>
      </c>
      <c r="B88" s="2" t="s">
        <v>18</v>
      </c>
      <c r="C88" s="2" t="s">
        <v>15</v>
      </c>
      <c r="D88" s="2">
        <v>8</v>
      </c>
    </row>
    <row r="89" spans="1:4" x14ac:dyDescent="0.3">
      <c r="A89" s="2">
        <v>1088</v>
      </c>
      <c r="B89" s="2" t="s">
        <v>16</v>
      </c>
      <c r="C89" s="2" t="s">
        <v>15</v>
      </c>
      <c r="D89" s="2">
        <v>1</v>
      </c>
    </row>
    <row r="90" spans="1:4" x14ac:dyDescent="0.3">
      <c r="A90" s="2">
        <v>1089</v>
      </c>
      <c r="B90" s="2" t="s">
        <v>16</v>
      </c>
      <c r="C90" s="2" t="s">
        <v>15</v>
      </c>
      <c r="D90" s="2">
        <v>2</v>
      </c>
    </row>
    <row r="91" spans="1:4" x14ac:dyDescent="0.3">
      <c r="A91" s="2">
        <v>1090</v>
      </c>
      <c r="B91" s="2" t="s">
        <v>16</v>
      </c>
      <c r="C91" s="2" t="s">
        <v>14</v>
      </c>
      <c r="D91" s="2">
        <v>6</v>
      </c>
    </row>
    <row r="92" spans="1:4" x14ac:dyDescent="0.3">
      <c r="A92" s="2">
        <v>1091</v>
      </c>
      <c r="B92" s="2" t="s">
        <v>16</v>
      </c>
      <c r="C92" s="2" t="s">
        <v>15</v>
      </c>
      <c r="D92" s="2">
        <v>0</v>
      </c>
    </row>
    <row r="93" spans="1:4" x14ac:dyDescent="0.3">
      <c r="A93" s="2">
        <v>1092</v>
      </c>
      <c r="B93" s="2" t="s">
        <v>17</v>
      </c>
      <c r="C93" s="2" t="s">
        <v>14</v>
      </c>
      <c r="D93" s="2">
        <v>6</v>
      </c>
    </row>
    <row r="94" spans="1:4" x14ac:dyDescent="0.3">
      <c r="A94" s="2">
        <v>1093</v>
      </c>
      <c r="B94" s="2" t="s">
        <v>16</v>
      </c>
      <c r="C94" s="2" t="s">
        <v>14</v>
      </c>
      <c r="D94" s="2">
        <v>7</v>
      </c>
    </row>
    <row r="95" spans="1:4" x14ac:dyDescent="0.3">
      <c r="A95" s="2">
        <v>1094</v>
      </c>
      <c r="B95" s="2" t="s">
        <v>16</v>
      </c>
      <c r="C95" s="2" t="s">
        <v>15</v>
      </c>
      <c r="D95" s="2">
        <v>7</v>
      </c>
    </row>
    <row r="96" spans="1:4" x14ac:dyDescent="0.3">
      <c r="A96" s="2">
        <v>1095</v>
      </c>
      <c r="B96" s="2" t="s">
        <v>16</v>
      </c>
      <c r="C96" s="2" t="s">
        <v>14</v>
      </c>
      <c r="D96" s="2">
        <v>0</v>
      </c>
    </row>
    <row r="97" spans="1:4" x14ac:dyDescent="0.3">
      <c r="A97" s="2">
        <v>1096</v>
      </c>
      <c r="B97" s="2" t="s">
        <v>16</v>
      </c>
      <c r="C97" s="2" t="s">
        <v>14</v>
      </c>
      <c r="D97" s="2">
        <v>8</v>
      </c>
    </row>
    <row r="98" spans="1:4" x14ac:dyDescent="0.3">
      <c r="A98" s="2">
        <v>1097</v>
      </c>
      <c r="B98" s="2" t="s">
        <v>17</v>
      </c>
      <c r="C98" s="2" t="s">
        <v>14</v>
      </c>
      <c r="D98" s="2">
        <v>6</v>
      </c>
    </row>
    <row r="99" spans="1:4" x14ac:dyDescent="0.3">
      <c r="A99" s="2">
        <v>1098</v>
      </c>
      <c r="B99" s="2" t="s">
        <v>16</v>
      </c>
      <c r="C99" s="2" t="s">
        <v>15</v>
      </c>
      <c r="D99" s="2">
        <v>5</v>
      </c>
    </row>
    <row r="100" spans="1:4" x14ac:dyDescent="0.3">
      <c r="A100" s="2">
        <v>1099</v>
      </c>
      <c r="B100" s="2" t="s">
        <v>17</v>
      </c>
      <c r="C100" s="2" t="s">
        <v>15</v>
      </c>
      <c r="D100" s="2">
        <v>9</v>
      </c>
    </row>
    <row r="101" spans="1:4" x14ac:dyDescent="0.3">
      <c r="A101" s="2">
        <v>1100</v>
      </c>
      <c r="B101" s="2" t="s">
        <v>17</v>
      </c>
      <c r="C101" s="2" t="s">
        <v>15</v>
      </c>
      <c r="D101" s="2">
        <v>4</v>
      </c>
    </row>
    <row r="102" spans="1:4" x14ac:dyDescent="0.3">
      <c r="A102" s="2">
        <v>1101</v>
      </c>
      <c r="B102" s="2" t="s">
        <v>17</v>
      </c>
      <c r="C102" s="2" t="s">
        <v>15</v>
      </c>
      <c r="D102" s="2">
        <v>0</v>
      </c>
    </row>
    <row r="103" spans="1:4" x14ac:dyDescent="0.3">
      <c r="A103" s="2">
        <v>1102</v>
      </c>
      <c r="B103" s="2" t="s">
        <v>16</v>
      </c>
      <c r="C103" s="2" t="s">
        <v>14</v>
      </c>
      <c r="D103" s="2">
        <v>2</v>
      </c>
    </row>
    <row r="104" spans="1:4" x14ac:dyDescent="0.3">
      <c r="A104" s="2">
        <v>1103</v>
      </c>
      <c r="B104" s="2" t="s">
        <v>16</v>
      </c>
      <c r="C104" s="2" t="s">
        <v>14</v>
      </c>
      <c r="D104" s="2">
        <v>5</v>
      </c>
    </row>
    <row r="105" spans="1:4" x14ac:dyDescent="0.3">
      <c r="A105" s="2">
        <v>1104</v>
      </c>
      <c r="B105" s="2" t="s">
        <v>17</v>
      </c>
      <c r="C105" s="2" t="s">
        <v>14</v>
      </c>
      <c r="D105" s="2">
        <v>2</v>
      </c>
    </row>
    <row r="106" spans="1:4" x14ac:dyDescent="0.3">
      <c r="A106" s="2">
        <v>1105</v>
      </c>
      <c r="B106" s="2" t="s">
        <v>16</v>
      </c>
      <c r="C106" s="2" t="s">
        <v>15</v>
      </c>
      <c r="D106" s="2">
        <v>6</v>
      </c>
    </row>
    <row r="107" spans="1:4" x14ac:dyDescent="0.3">
      <c r="A107" s="2">
        <v>1106</v>
      </c>
      <c r="B107" s="2" t="s">
        <v>16</v>
      </c>
      <c r="C107" s="2" t="s">
        <v>14</v>
      </c>
      <c r="D107" s="2">
        <v>8</v>
      </c>
    </row>
    <row r="108" spans="1:4" x14ac:dyDescent="0.3">
      <c r="A108" s="2">
        <v>1107</v>
      </c>
      <c r="B108" s="2" t="s">
        <v>16</v>
      </c>
      <c r="C108" s="2" t="s">
        <v>15</v>
      </c>
      <c r="D108" s="2">
        <v>8</v>
      </c>
    </row>
    <row r="109" spans="1:4" x14ac:dyDescent="0.3">
      <c r="A109" s="2">
        <v>1108</v>
      </c>
      <c r="B109" s="2" t="s">
        <v>16</v>
      </c>
      <c r="C109" s="2" t="s">
        <v>15</v>
      </c>
      <c r="D109" s="2">
        <v>7</v>
      </c>
    </row>
    <row r="110" spans="1:4" x14ac:dyDescent="0.3">
      <c r="A110" s="2">
        <v>1109</v>
      </c>
      <c r="B110" s="2" t="s">
        <v>17</v>
      </c>
      <c r="C110" s="2" t="s">
        <v>15</v>
      </c>
      <c r="D110" s="2">
        <v>4</v>
      </c>
    </row>
    <row r="111" spans="1:4" x14ac:dyDescent="0.3">
      <c r="A111" s="2">
        <v>1110</v>
      </c>
      <c r="B111" s="2" t="s">
        <v>17</v>
      </c>
      <c r="C111" s="2" t="s">
        <v>15</v>
      </c>
      <c r="D111" s="2">
        <v>0</v>
      </c>
    </row>
    <row r="112" spans="1:4" x14ac:dyDescent="0.3">
      <c r="A112" s="2">
        <v>1111</v>
      </c>
      <c r="B112" s="2" t="s">
        <v>17</v>
      </c>
      <c r="C112" s="2" t="s">
        <v>15</v>
      </c>
      <c r="D112" s="2">
        <v>1</v>
      </c>
    </row>
    <row r="113" spans="1:4" x14ac:dyDescent="0.3">
      <c r="A113" s="2">
        <v>1112</v>
      </c>
      <c r="B113" s="2" t="s">
        <v>17</v>
      </c>
      <c r="C113" s="2" t="s">
        <v>15</v>
      </c>
      <c r="D113" s="2">
        <v>9</v>
      </c>
    </row>
    <row r="114" spans="1:4" x14ac:dyDescent="0.3">
      <c r="A114" s="2">
        <v>1113</v>
      </c>
      <c r="B114" s="2" t="s">
        <v>17</v>
      </c>
      <c r="C114" s="2" t="s">
        <v>15</v>
      </c>
      <c r="D114" s="2">
        <v>0</v>
      </c>
    </row>
    <row r="115" spans="1:4" x14ac:dyDescent="0.3">
      <c r="A115" s="2">
        <v>1114</v>
      </c>
      <c r="B115" s="2" t="s">
        <v>18</v>
      </c>
      <c r="C115" s="2" t="s">
        <v>14</v>
      </c>
      <c r="D115" s="2">
        <v>7</v>
      </c>
    </row>
    <row r="116" spans="1:4" x14ac:dyDescent="0.3">
      <c r="A116" s="2">
        <v>1115</v>
      </c>
      <c r="B116" s="2" t="s">
        <v>16</v>
      </c>
      <c r="C116" s="2" t="s">
        <v>15</v>
      </c>
      <c r="D116" s="2">
        <v>4</v>
      </c>
    </row>
    <row r="117" spans="1:4" x14ac:dyDescent="0.3">
      <c r="A117" s="2">
        <v>1116</v>
      </c>
      <c r="B117" s="2" t="s">
        <v>18</v>
      </c>
      <c r="C117" s="2" t="s">
        <v>14</v>
      </c>
      <c r="D117" s="2">
        <v>6</v>
      </c>
    </row>
    <row r="118" spans="1:4" x14ac:dyDescent="0.3">
      <c r="A118" s="2">
        <v>1117</v>
      </c>
      <c r="B118" s="2" t="s">
        <v>16</v>
      </c>
      <c r="C118" s="2" t="s">
        <v>14</v>
      </c>
      <c r="D118" s="2">
        <v>6</v>
      </c>
    </row>
    <row r="119" spans="1:4" x14ac:dyDescent="0.3">
      <c r="A119" s="2">
        <v>1118</v>
      </c>
      <c r="B119" s="2" t="s">
        <v>18</v>
      </c>
      <c r="C119" s="2" t="s">
        <v>15</v>
      </c>
      <c r="D119" s="2">
        <v>4</v>
      </c>
    </row>
    <row r="120" spans="1:4" x14ac:dyDescent="0.3">
      <c r="A120" s="2">
        <v>1119</v>
      </c>
      <c r="B120" s="2" t="s">
        <v>16</v>
      </c>
      <c r="C120" s="2" t="s">
        <v>15</v>
      </c>
      <c r="D120" s="2">
        <v>0</v>
      </c>
    </row>
    <row r="121" spans="1:4" x14ac:dyDescent="0.3">
      <c r="A121" s="2">
        <v>1120</v>
      </c>
      <c r="B121" s="2" t="s">
        <v>16</v>
      </c>
      <c r="C121" s="2" t="s">
        <v>14</v>
      </c>
      <c r="D121" s="2">
        <v>7</v>
      </c>
    </row>
    <row r="122" spans="1:4" x14ac:dyDescent="0.3">
      <c r="A122" s="2">
        <v>1121</v>
      </c>
      <c r="B122" s="2" t="s">
        <v>17</v>
      </c>
      <c r="C122" s="2" t="s">
        <v>14</v>
      </c>
      <c r="D122" s="2">
        <v>7</v>
      </c>
    </row>
    <row r="123" spans="1:4" x14ac:dyDescent="0.3">
      <c r="A123" s="2">
        <v>1122</v>
      </c>
      <c r="B123" s="2" t="s">
        <v>17</v>
      </c>
      <c r="C123" s="2" t="s">
        <v>15</v>
      </c>
      <c r="D123" s="2">
        <v>4</v>
      </c>
    </row>
    <row r="124" spans="1:4" x14ac:dyDescent="0.3">
      <c r="A124" s="2">
        <v>1123</v>
      </c>
      <c r="B124" s="2" t="s">
        <v>16</v>
      </c>
      <c r="C124" s="2" t="s">
        <v>15</v>
      </c>
      <c r="D124" s="2">
        <v>6</v>
      </c>
    </row>
    <row r="125" spans="1:4" x14ac:dyDescent="0.3">
      <c r="A125" s="2">
        <v>1124</v>
      </c>
      <c r="B125" s="2" t="s">
        <v>16</v>
      </c>
      <c r="C125" s="2" t="s">
        <v>15</v>
      </c>
      <c r="D125" s="2">
        <v>3</v>
      </c>
    </row>
    <row r="126" spans="1:4" x14ac:dyDescent="0.3">
      <c r="A126" s="2">
        <v>1125</v>
      </c>
      <c r="B126" s="2" t="s">
        <v>16</v>
      </c>
      <c r="C126" s="2" t="s">
        <v>15</v>
      </c>
      <c r="D126" s="2">
        <v>7</v>
      </c>
    </row>
    <row r="127" spans="1:4" x14ac:dyDescent="0.3">
      <c r="A127" s="2">
        <v>1126</v>
      </c>
      <c r="B127" s="2" t="s">
        <v>17</v>
      </c>
      <c r="C127" s="2" t="s">
        <v>15</v>
      </c>
      <c r="D127" s="2">
        <v>8</v>
      </c>
    </row>
    <row r="128" spans="1:4" x14ac:dyDescent="0.3">
      <c r="A128" s="2">
        <v>1127</v>
      </c>
      <c r="B128" s="2" t="s">
        <v>17</v>
      </c>
      <c r="C128" s="2" t="s">
        <v>15</v>
      </c>
      <c r="D128" s="2">
        <v>5</v>
      </c>
    </row>
    <row r="129" spans="1:4" x14ac:dyDescent="0.3">
      <c r="A129" s="2">
        <v>1128</v>
      </c>
      <c r="B129" s="2" t="s">
        <v>17</v>
      </c>
      <c r="C129" s="2" t="s">
        <v>15</v>
      </c>
      <c r="D129" s="2">
        <v>6</v>
      </c>
    </row>
    <row r="130" spans="1:4" x14ac:dyDescent="0.3">
      <c r="A130" s="2">
        <v>1129</v>
      </c>
      <c r="B130" s="2" t="s">
        <v>17</v>
      </c>
      <c r="C130" s="2" t="s">
        <v>14</v>
      </c>
      <c r="D130" s="2">
        <v>6</v>
      </c>
    </row>
    <row r="131" spans="1:4" x14ac:dyDescent="0.3">
      <c r="A131" s="2">
        <v>1130</v>
      </c>
      <c r="B131" s="2" t="s">
        <v>16</v>
      </c>
      <c r="C131" s="2" t="s">
        <v>15</v>
      </c>
      <c r="D131" s="2">
        <v>6</v>
      </c>
    </row>
    <row r="132" spans="1:4" x14ac:dyDescent="0.3">
      <c r="A132" s="2">
        <v>1131</v>
      </c>
      <c r="B132" s="2" t="s">
        <v>18</v>
      </c>
      <c r="C132" s="2" t="s">
        <v>14</v>
      </c>
      <c r="D132" s="2">
        <v>2</v>
      </c>
    </row>
    <row r="133" spans="1:4" x14ac:dyDescent="0.3">
      <c r="A133" s="2">
        <v>1132</v>
      </c>
      <c r="B133" s="2" t="s">
        <v>17</v>
      </c>
      <c r="C133" s="2" t="s">
        <v>15</v>
      </c>
      <c r="D133" s="2">
        <v>3</v>
      </c>
    </row>
    <row r="134" spans="1:4" x14ac:dyDescent="0.3">
      <c r="A134" s="2">
        <v>1133</v>
      </c>
      <c r="B134" s="2" t="s">
        <v>17</v>
      </c>
      <c r="C134" s="2" t="s">
        <v>14</v>
      </c>
      <c r="D134" s="2">
        <v>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EA0A2-3766-4B80-9983-D5FBA1BD3358}">
  <dimension ref="A1:C13"/>
  <sheetViews>
    <sheetView workbookViewId="0">
      <selection activeCell="A13" sqref="A13"/>
    </sheetView>
  </sheetViews>
  <sheetFormatPr defaultRowHeight="14.4" x14ac:dyDescent="0.3"/>
  <cols>
    <col min="1" max="1" width="23.6640625" customWidth="1"/>
    <col min="2" max="2" width="24.5546875" customWidth="1"/>
    <col min="3" max="3" width="24.109375" customWidth="1"/>
  </cols>
  <sheetData>
    <row r="1" spans="1:3" x14ac:dyDescent="0.3">
      <c r="A1" t="s">
        <v>23</v>
      </c>
      <c r="B1" t="s">
        <v>24</v>
      </c>
      <c r="C1" t="s">
        <v>25</v>
      </c>
    </row>
    <row r="2" spans="1:3" x14ac:dyDescent="0.3">
      <c r="A2">
        <v>1</v>
      </c>
      <c r="B2">
        <v>5</v>
      </c>
      <c r="C2">
        <v>4</v>
      </c>
    </row>
    <row r="3" spans="1:3" x14ac:dyDescent="0.3">
      <c r="A3">
        <v>2</v>
      </c>
      <c r="B3">
        <v>9</v>
      </c>
      <c r="C3">
        <v>10</v>
      </c>
    </row>
    <row r="4" spans="1:3" x14ac:dyDescent="0.3">
      <c r="A4">
        <v>3</v>
      </c>
      <c r="B4">
        <v>3</v>
      </c>
      <c r="C4">
        <v>12</v>
      </c>
    </row>
    <row r="5" spans="1:3" x14ac:dyDescent="0.3">
      <c r="A5">
        <v>4</v>
      </c>
      <c r="B5">
        <v>42</v>
      </c>
      <c r="C5">
        <v>46</v>
      </c>
    </row>
    <row r="6" spans="1:3" x14ac:dyDescent="0.3">
      <c r="A6">
        <v>5</v>
      </c>
      <c r="B6">
        <v>41</v>
      </c>
      <c r="C6">
        <v>28</v>
      </c>
    </row>
    <row r="8" spans="1:3" x14ac:dyDescent="0.3">
      <c r="B8" t="s">
        <v>34</v>
      </c>
      <c r="C8" t="s">
        <v>35</v>
      </c>
    </row>
    <row r="9" spans="1:3" x14ac:dyDescent="0.3">
      <c r="A9">
        <v>1</v>
      </c>
      <c r="B9">
        <v>0.05</v>
      </c>
      <c r="C9">
        <v>0.04</v>
      </c>
    </row>
    <row r="10" spans="1:3" x14ac:dyDescent="0.3">
      <c r="A10">
        <v>2</v>
      </c>
      <c r="B10">
        <v>0.09</v>
      </c>
      <c r="C10">
        <v>0.1</v>
      </c>
    </row>
    <row r="11" spans="1:3" x14ac:dyDescent="0.3">
      <c r="A11">
        <v>3</v>
      </c>
      <c r="B11">
        <v>0.03</v>
      </c>
      <c r="C11">
        <v>0.12</v>
      </c>
    </row>
    <row r="12" spans="1:3" x14ac:dyDescent="0.3">
      <c r="A12">
        <v>4</v>
      </c>
      <c r="B12">
        <v>0.42</v>
      </c>
      <c r="C12">
        <v>0.46</v>
      </c>
    </row>
    <row r="13" spans="1:3" x14ac:dyDescent="0.3">
      <c r="A13">
        <v>5</v>
      </c>
      <c r="B13">
        <v>0.41</v>
      </c>
      <c r="C13">
        <v>0.28000000000000003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BF8F-3E77-4ABB-8805-9F38144807E7}">
  <dimension ref="A1:B8"/>
  <sheetViews>
    <sheetView zoomScale="83" workbookViewId="0">
      <selection activeCell="G22" sqref="G22"/>
    </sheetView>
  </sheetViews>
  <sheetFormatPr defaultRowHeight="14.4" x14ac:dyDescent="0.3"/>
  <cols>
    <col min="1" max="1" width="16.6640625" customWidth="1"/>
    <col min="2" max="2" width="17.88671875" customWidth="1"/>
  </cols>
  <sheetData>
    <row r="1" spans="1:2" x14ac:dyDescent="0.3">
      <c r="A1" t="s">
        <v>26</v>
      </c>
      <c r="B1" t="s">
        <v>27</v>
      </c>
    </row>
    <row r="2" spans="1:2" x14ac:dyDescent="0.3">
      <c r="A2">
        <v>0</v>
      </c>
      <c r="B2">
        <v>0.85</v>
      </c>
    </row>
    <row r="3" spans="1:2" x14ac:dyDescent="0.3">
      <c r="A3">
        <v>500</v>
      </c>
      <c r="B3">
        <v>0.04</v>
      </c>
    </row>
    <row r="4" spans="1:2" x14ac:dyDescent="0.3">
      <c r="A4">
        <v>1000</v>
      </c>
      <c r="B4">
        <v>0.04</v>
      </c>
    </row>
    <row r="5" spans="1:2" x14ac:dyDescent="0.3">
      <c r="A5">
        <v>3000</v>
      </c>
      <c r="B5">
        <v>0.03</v>
      </c>
    </row>
    <row r="6" spans="1:2" x14ac:dyDescent="0.3">
      <c r="A6">
        <v>5000</v>
      </c>
      <c r="B6">
        <v>0.02</v>
      </c>
    </row>
    <row r="7" spans="1:2" x14ac:dyDescent="0.3">
      <c r="A7">
        <v>8000</v>
      </c>
      <c r="B7">
        <v>0.01</v>
      </c>
    </row>
    <row r="8" spans="1:2" x14ac:dyDescent="0.3">
      <c r="A8" s="3">
        <v>10000</v>
      </c>
      <c r="B8">
        <v>0.01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07F8-E37F-477B-9571-F3DDEF93D652}">
  <dimension ref="R2:T9"/>
  <sheetViews>
    <sheetView workbookViewId="0">
      <selection activeCell="R10" sqref="R10"/>
    </sheetView>
  </sheetViews>
  <sheetFormatPr defaultRowHeight="14.4" x14ac:dyDescent="0.3"/>
  <sheetData>
    <row r="2" spans="18:20" x14ac:dyDescent="0.3">
      <c r="R2">
        <v>0.2</v>
      </c>
    </row>
    <row r="3" spans="18:20" x14ac:dyDescent="0.3">
      <c r="R3">
        <v>20</v>
      </c>
    </row>
    <row r="4" spans="18:20" x14ac:dyDescent="0.3">
      <c r="R4">
        <v>2</v>
      </c>
      <c r="S4">
        <v>4</v>
      </c>
      <c r="T4">
        <v>3</v>
      </c>
    </row>
    <row r="7" spans="18:20" x14ac:dyDescent="0.3">
      <c r="R7">
        <f>_xlfn.BINOM.DIST(R4,R3,R2,TRUE)</f>
        <v>0.20608471894847391</v>
      </c>
    </row>
    <row r="8" spans="18:20" x14ac:dyDescent="0.3">
      <c r="R8">
        <f>_xlfn.BINOM.DIST(S4,R3,R2,FALSE)</f>
        <v>0.21819940194610055</v>
      </c>
    </row>
    <row r="9" spans="18:20" x14ac:dyDescent="0.3">
      <c r="R9">
        <f>1-_xlfn.BINOM.DIST(T4,R3,R2,TRUE)</f>
        <v>0.5885511380434314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4820-2D35-42F0-9DEA-43745AEEF6DF}">
  <dimension ref="R3"/>
  <sheetViews>
    <sheetView workbookViewId="0">
      <selection activeCell="R4" sqref="R4"/>
    </sheetView>
  </sheetViews>
  <sheetFormatPr defaultRowHeight="14.4" x14ac:dyDescent="0.3"/>
  <sheetData>
    <row r="3" spans="18:18" x14ac:dyDescent="0.3">
      <c r="R3">
        <f>_xlfn.NORM.INV(0.98,100,15)</f>
        <v>130.80623365947733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477F-CB60-473D-A62B-CCE55688F728}">
  <dimension ref="S2:U9"/>
  <sheetViews>
    <sheetView tabSelected="1" workbookViewId="0">
      <selection activeCell="T10" sqref="T10"/>
    </sheetView>
  </sheetViews>
  <sheetFormatPr defaultRowHeight="14.4" x14ac:dyDescent="0.3"/>
  <sheetData>
    <row r="2" spans="19:21" x14ac:dyDescent="0.3">
      <c r="S2">
        <v>1000</v>
      </c>
    </row>
    <row r="3" spans="19:21" x14ac:dyDescent="0.3">
      <c r="S3">
        <v>10</v>
      </c>
      <c r="T3">
        <v>9.85</v>
      </c>
      <c r="U3">
        <v>10.15</v>
      </c>
    </row>
    <row r="4" spans="19:21" x14ac:dyDescent="0.3">
      <c r="S4">
        <v>0.15</v>
      </c>
    </row>
    <row r="5" spans="19:21" x14ac:dyDescent="0.3">
      <c r="S5">
        <v>0.05</v>
      </c>
    </row>
    <row r="7" spans="19:21" x14ac:dyDescent="0.3">
      <c r="S7">
        <f>_xlfn.NORM.DIST(T3,S3,S4,TRUE)</f>
        <v>0.15865525393145644</v>
      </c>
      <c r="T7">
        <f>_xlfn.NORM.DIST(T3,S3,S5,TRUE)</f>
        <v>1.3498980316300612E-3</v>
      </c>
    </row>
    <row r="8" spans="19:21" x14ac:dyDescent="0.3">
      <c r="S8">
        <f>_xlfn.NORM.DIST(U3,S3,S4,TRUE)</f>
        <v>0.84134474606854359</v>
      </c>
      <c r="T8">
        <f>_xlfn.NORM.DIST(U3,S3,S5,TRUE)</f>
        <v>0.9986501019683699</v>
      </c>
    </row>
    <row r="9" spans="19:21" x14ac:dyDescent="0.3">
      <c r="S9">
        <f>S8-S7</f>
        <v>0.68268949213708718</v>
      </c>
      <c r="T9">
        <f>T8-T7</f>
        <v>0.99730020393673979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Question 4</vt:lpstr>
      <vt:lpstr>Question 5</vt:lpstr>
      <vt:lpstr>Question 6</vt:lpstr>
      <vt:lpstr>Question 7</vt:lpstr>
      <vt:lpstr>Question 8</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16514408612</cp:lastModifiedBy>
  <dcterms:created xsi:type="dcterms:W3CDTF">2023-10-02T18:41:13Z</dcterms:created>
  <dcterms:modified xsi:type="dcterms:W3CDTF">2024-10-16T01:00:43Z</dcterms:modified>
</cp:coreProperties>
</file>