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<sst xmlns="http://schemas.openxmlformats.org/spreadsheetml/2006/main" count="52">
  <si>
    <t>天坛医院停车诱导项目预算（软件系统部分）</t>
  </si>
  <si>
    <t>序号</t>
  </si>
  <si>
    <t>子目名称</t>
  </si>
  <si>
    <t>子目特征描述</t>
  </si>
  <si>
    <t>计量单位</t>
  </si>
  <si>
    <t>工程量</t>
  </si>
  <si>
    <t>金额（元）</t>
  </si>
  <si>
    <t>综合单价</t>
  </si>
  <si>
    <t>合价</t>
  </si>
  <si>
    <t>其中</t>
  </si>
  <si>
    <t>暂估价</t>
  </si>
  <si>
    <t>一、软件系统</t>
  </si>
  <si>
    <t>地磁感应车位检测信息管理系统</t>
  </si>
  <si>
    <t xml:space="preserve">1.名称:车位信息管理系统
</t>
  </si>
  <si>
    <t>套</t>
  </si>
  <si>
    <t>动态泊位发布前置服务软件平台</t>
  </si>
  <si>
    <t>1.名称：动态泊位发布前置服务软件平台</t>
  </si>
  <si>
    <t>停车诱导信息发布及监控平台</t>
  </si>
  <si>
    <t>1.名称：停车诱导信息发布及监控平台
2.内容：多级LED停车诱导屏泊位信息自动发布，图文信息编辑、审核、发布，应急预案处理</t>
  </si>
  <si>
    <t>系统调试</t>
  </si>
  <si>
    <t>1.系统内容:停车诱导信息发布及监控平台系统
2.全系统联调</t>
  </si>
  <si>
    <t>系统</t>
  </si>
  <si>
    <t>小计</t>
  </si>
  <si>
    <t>二、系统中心设备</t>
  </si>
  <si>
    <t>服务器</t>
  </si>
  <si>
    <t>1.名称：应用服务器
2.最低配置要求：
CPU：2个E5620 4C 2.40GHz
内存：16GB Memory
硬盘： 300Gx6电源：双电源
3.安装
4.调试</t>
  </si>
  <si>
    <t>台</t>
  </si>
  <si>
    <t>服务器机柜</t>
  </si>
  <si>
    <t>1.名称：服务器机柜
2.规格：(42U/600mm*1000mm*20000mm)
3.本体安装
4.相关固定件的连接
5.调试</t>
  </si>
  <si>
    <t>磁盘阵列</t>
  </si>
  <si>
    <t>1.名称：磁盘阵列
2.配置要求：300GB 15K 2.5" HDDx10
3.本体安装
4.单体调试</t>
  </si>
  <si>
    <t>服务器维护管理计算机</t>
  </si>
  <si>
    <t>1.名称：服务器维护管理计算机
2.规格：品牌PC电脑
3.本体安装
4.插件安装
5.接信号线、电源线、地线</t>
  </si>
  <si>
    <t>KVM切换器（服务器用）</t>
  </si>
  <si>
    <t>1.名称：KVM切换器（服务器用）
2.本体安装
3.单体调试
4.联调联试
5.接地</t>
  </si>
  <si>
    <t>交换机</t>
  </si>
  <si>
    <t>1.名称：交换机
2.层数：3层
3.本体安装
4.单体调试</t>
  </si>
  <si>
    <t>路由器</t>
  </si>
  <si>
    <t>1.名称:路由器
2.规格：前兆路由器
3.本体安装
4.单体调试</t>
  </si>
  <si>
    <t>防火墙</t>
  </si>
  <si>
    <t>1.名称：防火墙
2.规格：千兆防火墙
3.本体安装
4.单体调试</t>
  </si>
  <si>
    <t>操作系统</t>
  </si>
  <si>
    <t>1.名称：操作系统
2.安装
3.调试</t>
  </si>
  <si>
    <t>数据库软件</t>
  </si>
  <si>
    <t>1.名称：数据库软件
2.规格：Oracle Database 11g Release 2 （50用户企业版）
2.安装
3.调试</t>
  </si>
  <si>
    <t>配线</t>
  </si>
  <si>
    <t>1.名称:网线
2.配线形式:管内敷设
3.规格型号:超五类</t>
  </si>
  <si>
    <t>m</t>
  </si>
  <si>
    <t>专线通讯费</t>
  </si>
  <si>
    <t>10M，每月使用费3856元，每年46272元。</t>
  </si>
  <si>
    <t>年</t>
  </si>
  <si>
    <t>合计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</si>
</sst>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);[Red]\(0.00\)"/>
    <numFmt numFmtId="44" formatCode="_ &quot;￥&quot;* #,##0.00_ ;_ &quot;￥&quot;* \-#,##0.00_ ;_ &quot;￥&quot;* &quot;-&quot;??_ ;_ @_ "/>
  </numFmts>
  <fonts count="25">
    <font>
      <sz val="11"/>
      <color indexed="8"/>
      <name val="宋体"/>
      <charset val="134"/>
    </font>
    <font>
      <sz val="18"/>
      <color indexed="8"/>
      <name val="宋体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0"/>
      <name val="宋体"/>
      <charset val="134"/>
    </font>
    <font>
      <sz val="10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1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6" fillId="23" borderId="16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" fillId="21" borderId="18" applyNumberFormat="0" applyFon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2" fillId="20" borderId="20" applyNumberFormat="0" applyAlignment="0" applyProtection="0">
      <alignment vertical="center"/>
    </xf>
    <xf numFmtId="0" fontId="14" fillId="20" borderId="16" applyNumberFormat="0" applyAlignment="0" applyProtection="0">
      <alignment vertical="center"/>
    </xf>
    <xf numFmtId="0" fontId="13" fillId="17" borderId="15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0" borderId="0"/>
  </cellStyleXfs>
  <cellXfs count="3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76" fontId="2" fillId="2" borderId="6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176" fontId="2" fillId="2" borderId="9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 wrapText="1"/>
    </xf>
    <xf numFmtId="176" fontId="2" fillId="2" borderId="11" xfId="0" applyNumberFormat="1" applyFont="1" applyFill="1" applyBorder="1" applyAlignment="1">
      <alignment horizontal="right" vertical="center" wrapText="1"/>
    </xf>
    <xf numFmtId="0" fontId="2" fillId="2" borderId="11" xfId="0" applyFont="1" applyFill="1" applyBorder="1" applyAlignment="1">
      <alignment horizontal="right" vertical="center" wrapText="1"/>
    </xf>
    <xf numFmtId="176" fontId="2" fillId="2" borderId="12" xfId="0" applyNumberFormat="1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left" vertical="center" wrapText="1"/>
    </xf>
    <xf numFmtId="0" fontId="2" fillId="2" borderId="11" xfId="49" applyFont="1" applyFill="1" applyBorder="1" applyAlignment="1">
      <alignment horizontal="left" vertical="center" wrapText="1"/>
    </xf>
    <xf numFmtId="0" fontId="2" fillId="2" borderId="11" xfId="49" applyFont="1" applyFill="1" applyBorder="1" applyAlignment="1">
      <alignment horizontal="center" vertical="center" wrapText="1"/>
    </xf>
    <xf numFmtId="0" fontId="2" fillId="0" borderId="11" xfId="49" applyFont="1" applyFill="1" applyBorder="1" applyAlignment="1">
      <alignment horizontal="left" vertical="center" wrapText="1"/>
    </xf>
    <xf numFmtId="176" fontId="2" fillId="2" borderId="11" xfId="49" applyNumberFormat="1" applyFont="1" applyFill="1" applyBorder="1" applyAlignment="1">
      <alignment horizontal="right" vertical="center" wrapText="1"/>
    </xf>
    <xf numFmtId="0" fontId="0" fillId="0" borderId="11" xfId="0" applyFont="1" applyFill="1" applyBorder="1" applyAlignment="1">
      <alignment vertical="center"/>
    </xf>
    <xf numFmtId="176" fontId="0" fillId="0" borderId="12" xfId="0" applyNumberFormat="1" applyFont="1" applyFill="1" applyBorder="1" applyAlignment="1">
      <alignment horizontal="center" vertical="center"/>
    </xf>
    <xf numFmtId="176" fontId="0" fillId="0" borderId="11" xfId="0" applyNumberFormat="1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tabSelected="1" workbookViewId="0">
      <selection activeCell="J24" sqref="J24"/>
    </sheetView>
  </sheetViews>
  <sheetFormatPr defaultColWidth="9" defaultRowHeight="13.5" outlineLevelCol="7"/>
  <cols>
    <col min="2" max="2" width="11.1083333333333" customWidth="1"/>
    <col min="3" max="3" width="11.3333333333333" customWidth="1"/>
    <col min="6" max="6" width="12.4416666666667" style="1" customWidth="1"/>
    <col min="7" max="7" width="12.775" style="1" customWidth="1"/>
  </cols>
  <sheetData>
    <row r="1" ht="23.25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/>
      <c r="H2" s="5"/>
    </row>
    <row r="3" spans="1:8">
      <c r="A3" s="6"/>
      <c r="B3" s="7"/>
      <c r="C3" s="7"/>
      <c r="D3" s="7"/>
      <c r="E3" s="7"/>
      <c r="F3" s="8" t="s">
        <v>7</v>
      </c>
      <c r="G3" s="8" t="s">
        <v>8</v>
      </c>
      <c r="H3" s="9" t="s">
        <v>9</v>
      </c>
    </row>
    <row r="4" spans="1:8">
      <c r="A4" s="10"/>
      <c r="B4" s="11"/>
      <c r="C4" s="11"/>
      <c r="D4" s="11"/>
      <c r="E4" s="11"/>
      <c r="F4" s="12"/>
      <c r="G4" s="12"/>
      <c r="H4" s="13" t="s">
        <v>10</v>
      </c>
    </row>
    <row r="5" ht="27" customHeight="1" spans="1:8">
      <c r="A5" s="14" t="s">
        <v>11</v>
      </c>
      <c r="B5" s="14"/>
      <c r="C5" s="14"/>
      <c r="D5" s="14"/>
      <c r="E5" s="14"/>
      <c r="F5" s="14"/>
      <c r="G5" s="14"/>
      <c r="H5" s="14"/>
    </row>
    <row r="6" ht="44.4" customHeight="1" spans="1:8">
      <c r="A6" s="15">
        <v>1</v>
      </c>
      <c r="B6" s="16" t="s">
        <v>12</v>
      </c>
      <c r="C6" s="17" t="s">
        <v>13</v>
      </c>
      <c r="D6" s="18" t="s">
        <v>14</v>
      </c>
      <c r="E6" s="17">
        <v>1</v>
      </c>
      <c r="F6" s="19">
        <v>200212.43</v>
      </c>
      <c r="G6" s="19">
        <f t="shared" ref="G6:G9" si="0">F6*E6</f>
        <v>200212.43</v>
      </c>
      <c r="H6" s="20"/>
    </row>
    <row r="7" ht="33.75" spans="1:8">
      <c r="A7" s="15">
        <v>2</v>
      </c>
      <c r="B7" s="16" t="s">
        <v>15</v>
      </c>
      <c r="C7" s="16" t="s">
        <v>16</v>
      </c>
      <c r="D7" s="7" t="s">
        <v>14</v>
      </c>
      <c r="E7" s="16">
        <v>1</v>
      </c>
      <c r="F7" s="19">
        <v>223650.58</v>
      </c>
      <c r="G7" s="19">
        <f t="shared" si="0"/>
        <v>223650.58</v>
      </c>
      <c r="H7" s="20"/>
    </row>
    <row r="8" ht="112.5" spans="1:8">
      <c r="A8" s="15">
        <v>3</v>
      </c>
      <c r="B8" s="17" t="s">
        <v>17</v>
      </c>
      <c r="C8" s="17" t="s">
        <v>18</v>
      </c>
      <c r="D8" s="18" t="s">
        <v>14</v>
      </c>
      <c r="E8" s="17">
        <v>1</v>
      </c>
      <c r="F8" s="19">
        <v>272758.52</v>
      </c>
      <c r="G8" s="19">
        <f t="shared" si="0"/>
        <v>272758.52</v>
      </c>
      <c r="H8" s="20"/>
    </row>
    <row r="9" ht="45" spans="1:8">
      <c r="A9" s="15">
        <v>4</v>
      </c>
      <c r="B9" s="17" t="s">
        <v>19</v>
      </c>
      <c r="C9" s="17" t="s">
        <v>20</v>
      </c>
      <c r="D9" s="18" t="s">
        <v>21</v>
      </c>
      <c r="E9" s="17">
        <v>1</v>
      </c>
      <c r="F9" s="19">
        <v>93122.53</v>
      </c>
      <c r="G9" s="19">
        <f t="shared" si="0"/>
        <v>93122.53</v>
      </c>
      <c r="H9" s="20"/>
    </row>
    <row r="10" ht="30" customHeight="1" spans="1:8">
      <c r="A10" s="15" t="s">
        <v>22</v>
      </c>
      <c r="B10" s="17"/>
      <c r="C10" s="17"/>
      <c r="D10" s="18"/>
      <c r="E10" s="17"/>
      <c r="F10" s="21"/>
      <c r="G10" s="19">
        <f>SUM(G6:G9)</f>
        <v>789744.06</v>
      </c>
      <c r="H10" s="20"/>
    </row>
    <row r="11" ht="27.9" customHeight="1" spans="1:8">
      <c r="A11" s="14" t="s">
        <v>23</v>
      </c>
      <c r="B11" s="14"/>
      <c r="C11" s="14"/>
      <c r="D11" s="14"/>
      <c r="E11" s="14"/>
      <c r="F11" s="14"/>
      <c r="G11" s="14"/>
      <c r="H11" s="14"/>
    </row>
    <row r="12" ht="135" spans="1:8">
      <c r="A12" s="15">
        <v>1</v>
      </c>
      <c r="B12" s="17" t="s">
        <v>24</v>
      </c>
      <c r="C12" s="17" t="s">
        <v>25</v>
      </c>
      <c r="D12" s="18" t="s">
        <v>26</v>
      </c>
      <c r="E12" s="17">
        <v>3</v>
      </c>
      <c r="F12" s="19">
        <v>45529.69</v>
      </c>
      <c r="G12" s="19">
        <f t="shared" ref="G12" si="1">F12*E12</f>
        <v>136589.07</v>
      </c>
      <c r="H12" s="20"/>
    </row>
    <row r="13" ht="101.25" spans="1:8">
      <c r="A13" s="15">
        <v>2</v>
      </c>
      <c r="B13" s="17" t="s">
        <v>27</v>
      </c>
      <c r="C13" s="17" t="s">
        <v>28</v>
      </c>
      <c r="D13" s="18" t="s">
        <v>26</v>
      </c>
      <c r="E13" s="17">
        <v>1</v>
      </c>
      <c r="F13" s="19">
        <v>6337.84</v>
      </c>
      <c r="G13" s="19">
        <f t="shared" ref="G13:G23" si="2">F13*E13</f>
        <v>6337.84</v>
      </c>
      <c r="H13" s="20"/>
    </row>
    <row r="14" ht="78.75" spans="1:8">
      <c r="A14" s="15">
        <v>3</v>
      </c>
      <c r="B14" s="17" t="s">
        <v>29</v>
      </c>
      <c r="C14" s="17" t="s">
        <v>30</v>
      </c>
      <c r="D14" s="18" t="s">
        <v>26</v>
      </c>
      <c r="E14" s="17">
        <v>1</v>
      </c>
      <c r="F14" s="19">
        <v>87568.28</v>
      </c>
      <c r="G14" s="19">
        <f t="shared" si="2"/>
        <v>87568.28</v>
      </c>
      <c r="H14" s="20"/>
    </row>
    <row r="15" ht="90" spans="1:8">
      <c r="A15" s="15">
        <v>4</v>
      </c>
      <c r="B15" s="17" t="s">
        <v>31</v>
      </c>
      <c r="C15" s="17" t="s">
        <v>32</v>
      </c>
      <c r="D15" s="18" t="s">
        <v>26</v>
      </c>
      <c r="E15" s="17">
        <v>1</v>
      </c>
      <c r="F15" s="19">
        <v>5675.59</v>
      </c>
      <c r="G15" s="19">
        <f t="shared" si="2"/>
        <v>5675.59</v>
      </c>
      <c r="H15" s="20"/>
    </row>
    <row r="16" ht="78.75" spans="1:8">
      <c r="A16" s="15">
        <v>5</v>
      </c>
      <c r="B16" s="17" t="s">
        <v>33</v>
      </c>
      <c r="C16" s="17" t="s">
        <v>34</v>
      </c>
      <c r="D16" s="18" t="s">
        <v>26</v>
      </c>
      <c r="E16" s="17">
        <v>1</v>
      </c>
      <c r="F16" s="19">
        <v>6325.21</v>
      </c>
      <c r="G16" s="19">
        <f t="shared" si="2"/>
        <v>6325.21</v>
      </c>
      <c r="H16" s="20"/>
    </row>
    <row r="17" ht="45" spans="1:8">
      <c r="A17" s="15">
        <v>6</v>
      </c>
      <c r="B17" s="17" t="s">
        <v>35</v>
      </c>
      <c r="C17" s="17" t="s">
        <v>36</v>
      </c>
      <c r="D17" s="18" t="s">
        <v>26</v>
      </c>
      <c r="E17" s="17">
        <v>1</v>
      </c>
      <c r="F17" s="19">
        <v>12850.26</v>
      </c>
      <c r="G17" s="19">
        <f t="shared" si="2"/>
        <v>12850.26</v>
      </c>
      <c r="H17" s="20"/>
    </row>
    <row r="18" ht="56.25" spans="1:8">
      <c r="A18" s="15">
        <v>7</v>
      </c>
      <c r="B18" s="17" t="s">
        <v>37</v>
      </c>
      <c r="C18" s="17" t="s">
        <v>38</v>
      </c>
      <c r="D18" s="18" t="s">
        <v>26</v>
      </c>
      <c r="E18" s="17">
        <v>1</v>
      </c>
      <c r="F18" s="19">
        <v>16558.6</v>
      </c>
      <c r="G18" s="19">
        <f t="shared" si="2"/>
        <v>16558.6</v>
      </c>
      <c r="H18" s="20"/>
    </row>
    <row r="19" ht="56.25" spans="1:8">
      <c r="A19" s="15">
        <v>8</v>
      </c>
      <c r="B19" s="17" t="s">
        <v>39</v>
      </c>
      <c r="C19" s="17" t="s">
        <v>40</v>
      </c>
      <c r="D19" s="18" t="s">
        <v>26</v>
      </c>
      <c r="E19" s="17">
        <v>1</v>
      </c>
      <c r="F19" s="19">
        <v>21866.87</v>
      </c>
      <c r="G19" s="19">
        <f t="shared" si="2"/>
        <v>21866.87</v>
      </c>
      <c r="H19" s="20"/>
    </row>
    <row r="20" ht="45" spans="1:8">
      <c r="A20" s="15">
        <v>9</v>
      </c>
      <c r="B20" s="17" t="s">
        <v>41</v>
      </c>
      <c r="C20" s="17" t="s">
        <v>42</v>
      </c>
      <c r="D20" s="18" t="s">
        <v>14</v>
      </c>
      <c r="E20" s="17">
        <v>1</v>
      </c>
      <c r="F20" s="19">
        <v>15174.71</v>
      </c>
      <c r="G20" s="19">
        <f t="shared" si="2"/>
        <v>15174.71</v>
      </c>
      <c r="H20" s="20"/>
    </row>
    <row r="21" ht="90" spans="1:8">
      <c r="A21" s="15">
        <v>10</v>
      </c>
      <c r="B21" s="17" t="s">
        <v>43</v>
      </c>
      <c r="C21" s="17" t="s">
        <v>44</v>
      </c>
      <c r="D21" s="18" t="s">
        <v>14</v>
      </c>
      <c r="E21" s="17">
        <v>1</v>
      </c>
      <c r="F21" s="19">
        <v>45285.72</v>
      </c>
      <c r="G21" s="19">
        <f t="shared" si="2"/>
        <v>45285.72</v>
      </c>
      <c r="H21" s="20"/>
    </row>
    <row r="22" ht="56.25" spans="1:8">
      <c r="A22" s="15">
        <v>12</v>
      </c>
      <c r="B22" s="17" t="s">
        <v>45</v>
      </c>
      <c r="C22" s="17" t="s">
        <v>46</v>
      </c>
      <c r="D22" s="18" t="s">
        <v>47</v>
      </c>
      <c r="E22" s="17">
        <v>1000</v>
      </c>
      <c r="F22" s="19">
        <v>13.21</v>
      </c>
      <c r="G22" s="19">
        <f t="shared" si="2"/>
        <v>13210</v>
      </c>
      <c r="H22" s="20"/>
    </row>
    <row r="23" ht="33.75" spans="1:8">
      <c r="A23" s="22">
        <v>13</v>
      </c>
      <c r="B23" s="23" t="s">
        <v>48</v>
      </c>
      <c r="C23" s="24" t="s">
        <v>49</v>
      </c>
      <c r="D23" s="25" t="s">
        <v>50</v>
      </c>
      <c r="E23" s="26">
        <v>3</v>
      </c>
      <c r="F23" s="27">
        <v>46272</v>
      </c>
      <c r="G23" s="19">
        <f t="shared" si="2"/>
        <v>138816</v>
      </c>
      <c r="H23" s="20"/>
    </row>
    <row r="24" ht="23.1" customHeight="1" spans="1:8">
      <c r="A24" s="28" t="s">
        <v>22</v>
      </c>
      <c r="B24" s="28"/>
      <c r="C24" s="28"/>
      <c r="D24" s="28"/>
      <c r="E24" s="28"/>
      <c r="F24" s="29"/>
      <c r="G24" s="19">
        <f>SUM(G12:G23)</f>
        <v>506258.15</v>
      </c>
      <c r="H24" s="28"/>
    </row>
    <row r="25" ht="24.9" customHeight="1" spans="1:8">
      <c r="A25" s="15" t="s">
        <v>51</v>
      </c>
      <c r="B25" s="15"/>
      <c r="C25" s="28"/>
      <c r="D25" s="28"/>
      <c r="E25" s="28"/>
      <c r="F25" s="30"/>
      <c r="G25" s="19">
        <f>G24+G10</f>
        <v>1296002.21</v>
      </c>
      <c r="H25" s="28"/>
    </row>
  </sheetData>
  <mergeCells count="12">
    <mergeCell ref="A1:H1"/>
    <mergeCell ref="F2:H2"/>
    <mergeCell ref="A5:H5"/>
    <mergeCell ref="A11:H11"/>
    <mergeCell ref="A25:B25"/>
    <mergeCell ref="A2:A4"/>
    <mergeCell ref="B2:B4"/>
    <mergeCell ref="C2:C4"/>
    <mergeCell ref="D2:D4"/>
    <mergeCell ref="E2:E4"/>
    <mergeCell ref="F3:F4"/>
    <mergeCell ref="G3:G4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liuwei</dc:creator>
  <cp:lastModifiedBy>Administrator</cp:lastModifiedBy>
  <dcterms:created xsi:type="dcterms:W3CDTF">2017-08-15T23:19:00Z</dcterms:created>
  <dcterms:modified xsi:type="dcterms:W3CDTF">2017-08-25T08:05:04Z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