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5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<sst xmlns="http://schemas.openxmlformats.org/spreadsheetml/2006/main" count="42">
  <si>
    <t>天坛医院及南四环停车诱导项目初步预算</t>
  </si>
  <si>
    <t>序号</t>
  </si>
  <si>
    <t>子目名称</t>
  </si>
  <si>
    <t>子目特征描述</t>
  </si>
  <si>
    <t>计量单位</t>
  </si>
  <si>
    <t>工程量</t>
  </si>
  <si>
    <t>金额（元）</t>
  </si>
  <si>
    <t>综合单价</t>
  </si>
  <si>
    <t>合价</t>
  </si>
  <si>
    <t>其中</t>
  </si>
  <si>
    <t>暂估价</t>
  </si>
  <si>
    <t>一、地磁感应车位检测系统工程</t>
  </si>
  <si>
    <t>流量地磁检测器（封闭停车出入口）</t>
  </si>
  <si>
    <t>1.名称：流量地磁检测器（封闭停车出入口）
2.技术规格：工作频段433MHz/2.4G，信号灵敏度 -90dB/磁信号范围 ±4高斯信号/工作环境 -40℃ ~ 80℃/电池寿命 ≥5年/防护等级 IP68 功耗5VDC，平均电流&lt;2.5mA
3.安装
4.调试</t>
  </si>
  <si>
    <t>台</t>
  </si>
  <si>
    <t>流量地磁信号基站</t>
  </si>
  <si>
    <t>1.名称：网关
2.技术规格：工作频率433MHz/2.4G/信号灵敏度 -90dB/工作环境 -40～80℃供电方式 有源、太阳能/防护等级 IP65/接收距离 100米  24VDC，平均电流0.5A
3.安装
4.调试</t>
  </si>
  <si>
    <t>配线</t>
  </si>
  <si>
    <t>1.名称:电源线
2.配线形式:管内敷设
3.型号:RVV3*1
4.颜色:黑-红-黑-黄绿</t>
  </si>
  <si>
    <t>m</t>
  </si>
  <si>
    <t>PE管</t>
  </si>
  <si>
    <t>1.名称:安装PE管
2.安装部位:地下敷设
3.材质、规格:DN50
4.破除路面
5.管沟开挖
6.管道敷设
7.管沟回填夯实
8.回复路面</t>
  </si>
  <si>
    <t>小计</t>
  </si>
  <si>
    <t>二、停车诱导系统</t>
  </si>
  <si>
    <t>全点阵LED信息显示屏（含杆件）</t>
  </si>
  <si>
    <t>1.名称：全点阵LED信息显示屏（含杆件）
2.规格：符合 《DB 11/T 667-2009 停车诱导系统技术要求》中有关“中型停车诱导标识外观要求”及灯杆、灯具行业标准，
每个显屏最大功耗900W
3.安装
4.调试</t>
  </si>
  <si>
    <t>套</t>
  </si>
  <si>
    <t>复合LED二级停车诱导屏（含杆件）</t>
  </si>
  <si>
    <t>1.名称:复合LED二级停车诱导屏（含杆件）
2.规格:符合 《DB 11/T 667-2009 停车诱导系统技术要求》中有关“中型停车诱导标识外观要求”及灯杆、灯具行业标准，
3.每个显屏最大功耗45W
4.安装
5.调试</t>
  </si>
  <si>
    <t>复合LED型三级停车诱导屏（含杆件）</t>
  </si>
  <si>
    <t>1.名称：复合LED一级停车诱导屏（含杆件）
2.规格：符合 《DB 11/T 667-2009 停车诱导系统技术要求》中有关“中型停车诱导标识外观要求”及灯杆、灯具行业标准，
每个显屏最大功耗45W
3.安装
4.调试</t>
  </si>
  <si>
    <t>全屏LED屏(安装套件及配件)</t>
  </si>
  <si>
    <t>1.名称:全屏LED屏（安装套件及配件）
2.规格:符合 《DB 11/T 667-2009 停车诱导系统技术要求》二级诱导屏下方全屏LED尺寸大小 1700mm×400mm ;内屏LED尺寸 1600mm×320mm 白平衡亮度：≥5000 cd/m2 
3.  功能屏最大功耗 150W
4.安装
5.调试</t>
  </si>
  <si>
    <t>无线数据通信卡</t>
  </si>
  <si>
    <t>1.名称：无线数据通信卡
2.规格：（CDMA/GPRS/3G）
3.调试</t>
  </si>
  <si>
    <t>张</t>
  </si>
  <si>
    <t>无线数据通信费</t>
  </si>
  <si>
    <t>通讯费按照3年计算，每月每张卡50元，每年600元</t>
  </si>
  <si>
    <t>1.名称:电源线
2.配线形式:管内敷设
3.规格型号:RVV3*2.5
4.颜色:黑色</t>
  </si>
  <si>
    <t>电力接入</t>
  </si>
  <si>
    <t>处</t>
  </si>
  <si>
    <t>合计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</si>
</sst>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9"/>
      <name val="宋体"/>
      <charset val="134"/>
    </font>
    <font>
      <sz val="10"/>
      <name val="宋体"/>
      <charset val="134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0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1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6" fillId="16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" borderId="18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17" applyNumberFormat="0" applyFill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10" borderId="22" applyNumberFormat="0" applyAlignment="0" applyProtection="0">
      <alignment vertical="center"/>
    </xf>
    <xf numFmtId="0" fontId="14" fillId="10" borderId="20" applyNumberFormat="0" applyAlignment="0" applyProtection="0">
      <alignment vertical="center"/>
    </xf>
    <xf numFmtId="0" fontId="12" fillId="6" borderId="19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4" fillId="0" borderId="16" applyNumberFormat="0" applyFill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7" fillId="0" borderId="0"/>
  </cellStyleXfs>
  <cellXfs count="2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2" xfId="49" applyFont="1" applyFill="1" applyBorder="1" applyAlignment="1">
      <alignment horizontal="center" vertical="center" wrapText="1"/>
    </xf>
    <xf numFmtId="0" fontId="2" fillId="2" borderId="3" xfId="49" applyFont="1" applyFill="1" applyBorder="1" applyAlignment="1">
      <alignment horizontal="center" vertical="center" wrapText="1"/>
    </xf>
    <xf numFmtId="0" fontId="2" fillId="2" borderId="4" xfId="49" applyFont="1" applyFill="1" applyBorder="1" applyAlignment="1">
      <alignment horizontal="center" vertical="center" wrapText="1"/>
    </xf>
    <xf numFmtId="0" fontId="2" fillId="2" borderId="5" xfId="49" applyFont="1" applyFill="1" applyBorder="1" applyAlignment="1">
      <alignment horizontal="center" vertical="center" wrapText="1"/>
    </xf>
    <xf numFmtId="0" fontId="2" fillId="2" borderId="6" xfId="49" applyFont="1" applyFill="1" applyBorder="1" applyAlignment="1">
      <alignment horizontal="center" vertical="center" wrapText="1"/>
    </xf>
    <xf numFmtId="0" fontId="2" fillId="2" borderId="7" xfId="49" applyFont="1" applyFill="1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2" borderId="8" xfId="49" applyFont="1" applyFill="1" applyBorder="1" applyAlignment="1">
      <alignment horizontal="left" vertical="center" wrapText="1"/>
    </xf>
    <xf numFmtId="0" fontId="2" fillId="2" borderId="8" xfId="49" applyFont="1" applyFill="1" applyBorder="1" applyAlignment="1">
      <alignment horizontal="center" vertical="center" wrapText="1"/>
    </xf>
    <xf numFmtId="0" fontId="2" fillId="2" borderId="8" xfId="49" applyFont="1" applyFill="1" applyBorder="1" applyAlignment="1">
      <alignment horizontal="right" vertical="center" wrapText="1"/>
    </xf>
    <xf numFmtId="0" fontId="3" fillId="0" borderId="9" xfId="0" applyNumberFormat="1" applyFont="1" applyBorder="1" applyAlignment="1">
      <alignment horizontal="left" vertical="center" wrapText="1"/>
    </xf>
    <xf numFmtId="0" fontId="2" fillId="2" borderId="10" xfId="49" applyFont="1" applyFill="1" applyBorder="1" applyAlignment="1">
      <alignment horizontal="left" vertical="center" wrapText="1"/>
    </xf>
    <xf numFmtId="0" fontId="2" fillId="0" borderId="8" xfId="49" applyFont="1" applyFill="1" applyBorder="1" applyAlignment="1">
      <alignment horizontal="left" vertical="center" wrapText="1"/>
    </xf>
    <xf numFmtId="0" fontId="2" fillId="2" borderId="11" xfId="49" applyFont="1" applyFill="1" applyBorder="1" applyAlignment="1">
      <alignment horizontal="left" vertical="center" wrapText="1"/>
    </xf>
    <xf numFmtId="0" fontId="2" fillId="2" borderId="12" xfId="49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2" fillId="0" borderId="8" xfId="49" applyFont="1" applyFill="1" applyBorder="1" applyAlignment="1">
      <alignment horizontal="center" vertical="center" wrapText="1"/>
    </xf>
    <xf numFmtId="0" fontId="2" fillId="0" borderId="8" xfId="49" applyFont="1" applyFill="1" applyBorder="1" applyAlignment="1">
      <alignment horizontal="right" vertical="center" wrapText="1"/>
    </xf>
    <xf numFmtId="0" fontId="3" fillId="0" borderId="8" xfId="0" applyFont="1" applyBorder="1" applyAlignment="1">
      <alignment horizontal="left" vertical="center" wrapText="1"/>
    </xf>
    <xf numFmtId="176" fontId="2" fillId="2" borderId="8" xfId="49" applyNumberFormat="1" applyFont="1" applyFill="1" applyBorder="1" applyAlignment="1">
      <alignment horizontal="right" vertical="center" wrapText="1"/>
    </xf>
    <xf numFmtId="0" fontId="0" fillId="0" borderId="8" xfId="0" applyBorder="1">
      <alignment vertical="center"/>
    </xf>
    <xf numFmtId="0" fontId="2" fillId="2" borderId="13" xfId="49" applyFont="1" applyFill="1" applyBorder="1" applyAlignment="1">
      <alignment horizontal="center" vertical="center" wrapText="1"/>
    </xf>
    <xf numFmtId="0" fontId="2" fillId="2" borderId="14" xfId="49" applyFont="1" applyFill="1" applyBorder="1" applyAlignment="1">
      <alignment horizontal="center" vertical="center" wrapText="1"/>
    </xf>
    <xf numFmtId="0" fontId="2" fillId="2" borderId="15" xfId="49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2"/>
  <sheetViews>
    <sheetView tabSelected="1" topLeftCell="A19" workbookViewId="0">
      <selection activeCell="K23" sqref="K23"/>
    </sheetView>
  </sheetViews>
  <sheetFormatPr defaultColWidth="9" defaultRowHeight="13.5"/>
  <cols>
    <col min="2" max="2" width="23.2166666666667" customWidth="1"/>
    <col min="3" max="3" width="30" customWidth="1"/>
    <col min="4" max="4" width="8.775" customWidth="1"/>
    <col min="5" max="5" width="8.88333333333333" customWidth="1"/>
    <col min="6" max="6" width="15.6666666666667" customWidth="1"/>
    <col min="7" max="7" width="0.558333333333333" hidden="1" customWidth="1"/>
    <col min="8" max="8" width="15.775" customWidth="1"/>
  </cols>
  <sheetData>
    <row r="1" ht="44.4" customHeight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/>
      <c r="H2" s="3"/>
      <c r="I2" s="24"/>
    </row>
    <row r="3" spans="1:9">
      <c r="A3" s="4"/>
      <c r="B3" s="5"/>
      <c r="C3" s="5"/>
      <c r="D3" s="5"/>
      <c r="E3" s="5"/>
      <c r="F3" s="5" t="s">
        <v>7</v>
      </c>
      <c r="G3" s="5"/>
      <c r="H3" s="5" t="s">
        <v>8</v>
      </c>
      <c r="I3" s="25" t="s">
        <v>9</v>
      </c>
    </row>
    <row r="4" spans="1:9">
      <c r="A4" s="6"/>
      <c r="B4" s="7"/>
      <c r="C4" s="7"/>
      <c r="D4" s="7"/>
      <c r="E4" s="7"/>
      <c r="F4" s="7"/>
      <c r="G4" s="7"/>
      <c r="H4" s="7"/>
      <c r="I4" s="26" t="s">
        <v>10</v>
      </c>
    </row>
    <row r="5" ht="30.6" customHeight="1" spans="1:9">
      <c r="A5" s="8" t="s">
        <v>11</v>
      </c>
      <c r="B5" s="8"/>
      <c r="C5" s="8"/>
      <c r="D5" s="8"/>
      <c r="E5" s="8"/>
      <c r="F5" s="8"/>
      <c r="G5" s="8"/>
      <c r="H5" s="8"/>
      <c r="I5" s="8"/>
    </row>
    <row r="6" ht="49.95" customHeight="1" spans="1:9">
      <c r="A6" s="9">
        <v>1</v>
      </c>
      <c r="B6" s="10" t="s">
        <v>12</v>
      </c>
      <c r="C6" s="10" t="s">
        <v>13</v>
      </c>
      <c r="D6" s="11" t="s">
        <v>14</v>
      </c>
      <c r="E6" s="10">
        <v>35</v>
      </c>
      <c r="F6" s="12">
        <v>2000</v>
      </c>
      <c r="G6" s="12"/>
      <c r="H6" s="12">
        <f>F6*E6</f>
        <v>70000</v>
      </c>
      <c r="I6" s="12"/>
    </row>
    <row r="7" ht="63.6" customHeight="1" spans="1:9">
      <c r="A7" s="9">
        <v>2</v>
      </c>
      <c r="B7" s="13" t="s">
        <v>15</v>
      </c>
      <c r="C7" s="14" t="s">
        <v>16</v>
      </c>
      <c r="D7" s="11" t="s">
        <v>14</v>
      </c>
      <c r="E7" s="15">
        <v>4</v>
      </c>
      <c r="F7" s="12">
        <v>9500</v>
      </c>
      <c r="G7" s="12"/>
      <c r="H7" s="12">
        <f>F7*E7</f>
        <v>38000</v>
      </c>
      <c r="I7" s="12"/>
    </row>
    <row r="8" ht="49.95" customHeight="1" spans="1:9">
      <c r="A8" s="9">
        <v>3</v>
      </c>
      <c r="B8" s="16" t="s">
        <v>17</v>
      </c>
      <c r="C8" s="10" t="s">
        <v>18</v>
      </c>
      <c r="D8" s="11" t="s">
        <v>19</v>
      </c>
      <c r="E8" s="10">
        <v>64</v>
      </c>
      <c r="F8" s="12">
        <v>5.5</v>
      </c>
      <c r="G8" s="12"/>
      <c r="H8" s="12">
        <f>F8*E8</f>
        <v>352</v>
      </c>
      <c r="I8" s="12"/>
    </row>
    <row r="9" ht="49.95" customHeight="1" spans="1:9">
      <c r="A9" s="9">
        <v>4</v>
      </c>
      <c r="B9" s="10" t="s">
        <v>20</v>
      </c>
      <c r="C9" s="10" t="s">
        <v>21</v>
      </c>
      <c r="D9" s="11" t="s">
        <v>19</v>
      </c>
      <c r="E9" s="10">
        <v>50</v>
      </c>
      <c r="F9" s="12">
        <v>295</v>
      </c>
      <c r="G9" s="12"/>
      <c r="H9" s="12">
        <f>F9*E9</f>
        <v>14750</v>
      </c>
      <c r="I9" s="12"/>
    </row>
    <row r="10" ht="49.95" customHeight="1" spans="1:9">
      <c r="A10" s="9" t="s">
        <v>22</v>
      </c>
      <c r="B10" s="10"/>
      <c r="C10" s="10"/>
      <c r="D10" s="11"/>
      <c r="E10" s="10"/>
      <c r="F10" s="17"/>
      <c r="G10" s="12"/>
      <c r="H10" s="12">
        <f>SUM(H6:H9)</f>
        <v>123102</v>
      </c>
      <c r="I10" s="12"/>
    </row>
    <row r="11" ht="49.95" customHeight="1" spans="1:9">
      <c r="A11" s="8" t="s">
        <v>23</v>
      </c>
      <c r="B11" s="8"/>
      <c r="C11" s="8"/>
      <c r="D11" s="8"/>
      <c r="E11" s="8"/>
      <c r="F11" s="8"/>
      <c r="G11" s="8"/>
      <c r="H11" s="8"/>
      <c r="I11" s="8"/>
    </row>
    <row r="12" ht="49.95" customHeight="1" spans="1:9">
      <c r="A12" s="18">
        <v>1</v>
      </c>
      <c r="B12" s="15" t="s">
        <v>24</v>
      </c>
      <c r="C12" s="15" t="s">
        <v>25</v>
      </c>
      <c r="D12" s="19" t="s">
        <v>26</v>
      </c>
      <c r="E12" s="15">
        <v>1</v>
      </c>
      <c r="F12" s="20">
        <v>45000</v>
      </c>
      <c r="G12" s="20"/>
      <c r="H12" s="20">
        <f>F12*E12</f>
        <v>45000</v>
      </c>
      <c r="I12" s="12"/>
    </row>
    <row r="13" ht="49.95" customHeight="1" spans="1:9">
      <c r="A13" s="18">
        <v>2</v>
      </c>
      <c r="B13" s="10" t="s">
        <v>27</v>
      </c>
      <c r="C13" s="10" t="s">
        <v>28</v>
      </c>
      <c r="D13" s="11" t="s">
        <v>26</v>
      </c>
      <c r="E13" s="15">
        <v>6</v>
      </c>
      <c r="F13" s="12">
        <v>65000</v>
      </c>
      <c r="G13" s="12"/>
      <c r="H13" s="12">
        <f>F13*E13</f>
        <v>390000</v>
      </c>
      <c r="I13" s="12"/>
    </row>
    <row r="14" ht="49.95" customHeight="1" spans="1:9">
      <c r="A14" s="18">
        <v>3</v>
      </c>
      <c r="B14" s="10" t="s">
        <v>29</v>
      </c>
      <c r="C14" s="10" t="s">
        <v>30</v>
      </c>
      <c r="D14" s="11" t="s">
        <v>26</v>
      </c>
      <c r="E14" s="15">
        <v>3</v>
      </c>
      <c r="F14" s="12">
        <v>35000</v>
      </c>
      <c r="G14" s="12"/>
      <c r="H14" s="12">
        <f>F14*E14</f>
        <v>105000</v>
      </c>
      <c r="I14" s="12"/>
    </row>
    <row r="15" ht="49.95" customHeight="1" spans="1:9">
      <c r="A15" s="18">
        <v>4</v>
      </c>
      <c r="B15" s="10" t="s">
        <v>31</v>
      </c>
      <c r="C15" s="10" t="s">
        <v>32</v>
      </c>
      <c r="D15" s="11" t="s">
        <v>26</v>
      </c>
      <c r="E15" s="15">
        <v>6</v>
      </c>
      <c r="F15" s="12">
        <v>12000</v>
      </c>
      <c r="G15" s="12"/>
      <c r="H15" s="12">
        <f>F15*E15</f>
        <v>72000</v>
      </c>
      <c r="I15" s="12"/>
    </row>
    <row r="16" ht="49.95" customHeight="1" spans="1:9">
      <c r="A16" s="18">
        <v>5</v>
      </c>
      <c r="B16" s="10" t="s">
        <v>33</v>
      </c>
      <c r="C16" s="10" t="s">
        <v>34</v>
      </c>
      <c r="D16" s="11" t="s">
        <v>35</v>
      </c>
      <c r="E16" s="15">
        <v>22</v>
      </c>
      <c r="F16" s="12">
        <v>750</v>
      </c>
      <c r="G16" s="12"/>
      <c r="H16" s="12">
        <f>F16*E16</f>
        <v>16500</v>
      </c>
      <c r="I16" s="12"/>
    </row>
    <row r="17" ht="49.95" customHeight="1" spans="1:9">
      <c r="A17" s="18">
        <v>6</v>
      </c>
      <c r="B17" s="21" t="s">
        <v>36</v>
      </c>
      <c r="C17" s="10" t="s">
        <v>37</v>
      </c>
      <c r="D17" s="11" t="s">
        <v>35</v>
      </c>
      <c r="E17" s="15">
        <v>22</v>
      </c>
      <c r="F17" s="22">
        <v>1800</v>
      </c>
      <c r="G17" s="12"/>
      <c r="H17" s="12">
        <f>F17*E17</f>
        <v>39600</v>
      </c>
      <c r="I17" s="12"/>
    </row>
    <row r="18" ht="49.95" customHeight="1" spans="1:9">
      <c r="A18" s="18">
        <v>9</v>
      </c>
      <c r="B18" s="10" t="s">
        <v>17</v>
      </c>
      <c r="C18" s="10" t="s">
        <v>38</v>
      </c>
      <c r="D18" s="11" t="s">
        <v>19</v>
      </c>
      <c r="E18" s="10">
        <v>3200</v>
      </c>
      <c r="F18" s="12">
        <v>7</v>
      </c>
      <c r="G18" s="12"/>
      <c r="H18" s="12">
        <f>F18*E18</f>
        <v>22400</v>
      </c>
      <c r="I18" s="12"/>
    </row>
    <row r="19" ht="60" customHeight="1" spans="1:9">
      <c r="A19" s="18">
        <v>10</v>
      </c>
      <c r="B19" s="10" t="s">
        <v>20</v>
      </c>
      <c r="C19" s="10" t="s">
        <v>21</v>
      </c>
      <c r="D19" s="11" t="s">
        <v>19</v>
      </c>
      <c r="E19" s="10">
        <v>2200</v>
      </c>
      <c r="F19" s="12">
        <v>295</v>
      </c>
      <c r="G19" s="12"/>
      <c r="H19" s="12">
        <f>F19*E19</f>
        <v>649000</v>
      </c>
      <c r="I19" s="12"/>
    </row>
    <row r="20" ht="49.95" customHeight="1" spans="1:9">
      <c r="A20" s="18">
        <v>11</v>
      </c>
      <c r="B20" s="10" t="s">
        <v>39</v>
      </c>
      <c r="C20" s="10" t="s">
        <v>39</v>
      </c>
      <c r="D20" s="11" t="s">
        <v>40</v>
      </c>
      <c r="E20" s="10">
        <v>4</v>
      </c>
      <c r="F20" s="12">
        <v>20000</v>
      </c>
      <c r="G20" s="12"/>
      <c r="H20" s="12">
        <f>F20*E20</f>
        <v>80000</v>
      </c>
      <c r="I20" s="12"/>
    </row>
    <row r="21" ht="49.95" customHeight="1" spans="1:9">
      <c r="A21" s="23" t="s">
        <v>22</v>
      </c>
      <c r="B21" s="23"/>
      <c r="C21" s="23"/>
      <c r="D21" s="23"/>
      <c r="E21" s="23"/>
      <c r="F21" s="9"/>
      <c r="G21" s="23"/>
      <c r="H21" s="23">
        <f>SUM(H12:H20)</f>
        <v>1419500</v>
      </c>
      <c r="I21" s="23"/>
    </row>
    <row r="22" ht="30" customHeight="1" spans="1:9">
      <c r="A22" s="9" t="s">
        <v>41</v>
      </c>
      <c r="B22" s="9"/>
      <c r="C22" s="23"/>
      <c r="D22" s="23"/>
      <c r="E22" s="23"/>
      <c r="F22" s="23"/>
      <c r="G22" s="23"/>
      <c r="H22" s="23">
        <f>H10+H21</f>
        <v>1542602</v>
      </c>
      <c r="I22" s="23"/>
    </row>
  </sheetData>
  <mergeCells count="23">
    <mergeCell ref="A1:I1"/>
    <mergeCell ref="F2:I2"/>
    <mergeCell ref="A5:I5"/>
    <mergeCell ref="F6:G6"/>
    <mergeCell ref="F7:G7"/>
    <mergeCell ref="F8:G8"/>
    <mergeCell ref="F9:G9"/>
    <mergeCell ref="A11:I11"/>
    <mergeCell ref="F12:G12"/>
    <mergeCell ref="F13:G13"/>
    <mergeCell ref="F14:G14"/>
    <mergeCell ref="F15:G15"/>
    <mergeCell ref="F16:G16"/>
    <mergeCell ref="F18:G18"/>
    <mergeCell ref="F19:G19"/>
    <mergeCell ref="A22:B22"/>
    <mergeCell ref="A2:A4"/>
    <mergeCell ref="B2:B4"/>
    <mergeCell ref="C2:C4"/>
    <mergeCell ref="D2:D4"/>
    <mergeCell ref="E2:E4"/>
    <mergeCell ref="H3:H4"/>
    <mergeCell ref="F3:G4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terms:modified xsi:type="dcterms:W3CDTF">2017-06-27T08:07:02Z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