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S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不含运费</t>
        </r>
      </text>
    </comment>
    <comment ref="L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送骏腾大仓</t>
        </r>
      </text>
    </comment>
    <comment ref="S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送货到仓</t>
        </r>
      </text>
    </comment>
    <comment ref="L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送骏腾大仓</t>
        </r>
      </text>
    </comment>
    <comment ref="S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送货到仓</t>
        </r>
      </text>
    </comment>
  </commentList>
</comments>
</file>

<file path=xl/sharedStrings.xml><?xml version="1.0" encoding="utf-8"?>
<sst xmlns="http://schemas.openxmlformats.org/spreadsheetml/2006/main" count="55">
  <si>
    <t>应收</t>
  </si>
  <si>
    <t>应付</t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</si>
  <si>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</si>
  <si>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</si>
  <si>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r>
      <rPr>
        <sz val="8"/>
        <rFont val="Calibri"/>
        <charset val="134"/>
      </rPr>
      <t xml:space="preserve">Material Type
</t>
    </r>
    <r>
      <rPr>
        <sz val="8"/>
        <rFont val="宋体-简"/>
        <charset val="134"/>
      </rPr>
      <t>材料类型</t>
    </r>
  </si>
  <si>
    <r>
      <rPr>
        <sz val="8"/>
        <rFont val="Calibri"/>
        <charset val="134"/>
      </rPr>
      <t xml:space="preserve">Dimension
</t>
    </r>
    <r>
      <rPr>
        <sz val="8"/>
        <rFont val="宋体-简"/>
        <charset val="134"/>
      </rPr>
      <t>尺寸规格</t>
    </r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</si>
  <si>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</si>
  <si>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r>
      <rPr>
        <sz val="8"/>
        <rFont val="Calibri"/>
        <charset val="134"/>
      </rPr>
      <t xml:space="preserve">Packaging
</t>
    </r>
    <r>
      <rPr>
        <sz val="8"/>
        <rFont val="宋体-简"/>
        <charset val="134"/>
      </rPr>
      <t>包装方式</t>
    </r>
  </si>
  <si>
    <t>unit
单位</t>
  </si>
  <si>
    <t>Quty
数量</t>
  </si>
  <si>
    <t>Price Composition/ 价格构成</t>
  </si>
  <si>
    <t>Sub-total Cost
成本小计</t>
  </si>
  <si>
    <t>外协名称</t>
  </si>
  <si>
    <t>Packaging
包装方式</t>
  </si>
  <si>
    <t>unit Price
单价小计</t>
  </si>
  <si>
    <t>备注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</si>
  <si>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</si>
  <si>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</si>
  <si>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</si>
  <si>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</si>
  <si>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t>AZTEC-MB陈列桌道具</t>
  </si>
  <si>
    <t>陈列桌</t>
  </si>
  <si>
    <t>雪弗板，木纹贴，写真</t>
  </si>
  <si>
    <t>300*300*297</t>
  </si>
  <si>
    <t>雪弗板盒子木纹贴，背板写真</t>
  </si>
  <si>
    <t>纸箱</t>
  </si>
  <si>
    <t>pcs</t>
  </si>
  <si>
    <t>上海传能</t>
  </si>
  <si>
    <t>纸箱+泡沫</t>
  </si>
  <si>
    <r>
      <rPr>
        <sz val="8"/>
        <rFont val="Calibri"/>
        <charset val="134"/>
      </rPr>
      <t>sandal-MB</t>
    </r>
    <r>
      <rPr>
        <sz val="8"/>
        <rFont val="宋体"/>
        <charset val="134"/>
      </rPr>
      <t>陈列桌道具</t>
    </r>
  </si>
  <si>
    <t>圆通快递</t>
  </si>
  <si>
    <t>透明亚克力，雪弗板，亚克力</t>
  </si>
  <si>
    <t>180*420*320</t>
  </si>
  <si>
    <r>
      <rPr>
        <sz val="8"/>
        <rFont val="宋体"/>
        <charset val="134"/>
      </rPr>
      <t>透明亚克力</t>
    </r>
    <r>
      <rPr>
        <sz val="8"/>
        <rFont val="Calibri"/>
        <charset val="134"/>
      </rPr>
      <t>UV</t>
    </r>
    <r>
      <rPr>
        <sz val="8"/>
        <rFont val="宋体"/>
        <charset val="134"/>
      </rPr>
      <t>，雪弗板盒子写真，雪弗板异形雕刻，立体亚克力字</t>
    </r>
  </si>
  <si>
    <r>
      <rPr>
        <sz val="8"/>
        <rFont val="Calibri"/>
        <charset val="134"/>
      </rPr>
      <t>AZTEC-MB</t>
    </r>
    <r>
      <rPr>
        <sz val="8"/>
        <rFont val="宋体"/>
        <charset val="134"/>
      </rPr>
      <t>陈列桌道具</t>
    </r>
    <r>
      <rPr>
        <sz val="8"/>
        <rFont val="Calibri"/>
        <charset val="134"/>
      </rPr>
      <t>\sandal-MB</t>
    </r>
    <r>
      <rPr>
        <sz val="8"/>
        <rFont val="宋体"/>
        <charset val="134"/>
      </rPr>
      <t>陈列桌道具</t>
    </r>
  </si>
  <si>
    <t>外包个人</t>
  </si>
  <si>
    <t>外包个人设计费</t>
  </si>
  <si>
    <r>
      <rPr>
        <sz val="8"/>
        <rFont val="Calibri"/>
        <charset val="134"/>
      </rPr>
      <t>SLIDE-MB</t>
    </r>
    <r>
      <rPr>
        <sz val="8"/>
        <rFont val="宋体"/>
        <charset val="134"/>
      </rPr>
      <t>陈列桌道具</t>
    </r>
  </si>
  <si>
    <r>
      <rPr>
        <sz val="8"/>
        <rFont val="宋体"/>
        <charset val="134"/>
      </rPr>
      <t>雪弗板</t>
    </r>
    <r>
      <rPr>
        <sz val="8"/>
        <rFont val="Calibri"/>
        <charset val="134"/>
      </rPr>
      <t>,</t>
    </r>
    <r>
      <rPr>
        <sz val="8"/>
        <rFont val="宋体"/>
        <charset val="134"/>
      </rPr>
      <t>写真，</t>
    </r>
  </si>
  <si>
    <t>460*380*260</t>
  </si>
  <si>
    <r>
      <rPr>
        <sz val="8"/>
        <rFont val="Calibri"/>
        <charset val="134"/>
      </rPr>
      <t>WL RUNNER  MB-</t>
    </r>
    <r>
      <rPr>
        <sz val="8"/>
        <rFont val="宋体"/>
        <charset val="134"/>
      </rPr>
      <t>展桌道具</t>
    </r>
  </si>
  <si>
    <t>PVC板，背胶PP，单透贴</t>
  </si>
  <si>
    <t>PVC板盒子+背胶PP，5MMpvc+单透贴双裱</t>
  </si>
  <si>
    <t>纸箱
内加气泡纸</t>
  </si>
  <si>
    <t>陶展</t>
  </si>
  <si>
    <t>1、依据客户要求发货店铺 2、依据5、6月发货平均单价</t>
  </si>
  <si>
    <t>WL Runner-鞋墙道具</t>
  </si>
  <si>
    <t>鞋墙</t>
  </si>
  <si>
    <t>雪弗板、亚克力</t>
  </si>
  <si>
    <t>650*550*35</t>
  </si>
  <si>
    <t>雪弗板盒表面写真并包边，葫芦口加亚克力定位固定，透明片+UV画面，若干广告钉固定画面</t>
  </si>
  <si>
    <t>依据客户要求送大仓</t>
  </si>
  <si>
    <t>NANO8-鞋墙道具</t>
  </si>
  <si>
    <t>325*550*35</t>
  </si>
  <si>
    <t>上下两个35mm雪弗板盒表面写真并包边，葫芦口加亚克力定位固定，亚克力UV画面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</si>
</sst>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_(* #,##0.00_);_(* \(#,##0.00\);_(* &quot;-&quot;??_);_(@_)"/>
    <numFmt numFmtId="178" formatCode="[$￥-804]#,##0.00;[Red][$￥-804]#,##0.00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name val="Calibri"/>
      <charset val="134"/>
    </font>
    <font>
      <sz val="8"/>
      <name val="宋体"/>
      <charset val="134"/>
    </font>
    <font>
      <sz val="9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diHaus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8"/>
      <name val="宋体-简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8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41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/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20" applyNumberFormat="0" applyFont="0" applyAlignment="0" applyProtection="0">
      <alignment vertical="center"/>
    </xf>
    <xf numFmtId="0" fontId="24" fillId="0" borderId="0"/>
    <xf numFmtId="0" fontId="1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2" fillId="0" borderId="0"/>
    <xf numFmtId="0" fontId="10" fillId="36" borderId="0" applyNumberFormat="0" applyBorder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2" fillId="0" borderId="0"/>
    <xf numFmtId="0" fontId="6" fillId="6" borderId="1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/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/>
    <xf numFmtId="0" fontId="10" fillId="3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24" fillId="0" borderId="0"/>
    <xf numFmtId="0" fontId="0" fillId="0" borderId="0">
      <alignment vertical="center"/>
    </xf>
    <xf numFmtId="0" fontId="9" fillId="0" borderId="0"/>
    <xf numFmtId="0" fontId="24" fillId="0" borderId="0"/>
    <xf numFmtId="0" fontId="24" fillId="0" borderId="0"/>
    <xf numFmtId="178" fontId="0" fillId="0" borderId="0"/>
    <xf numFmtId="0" fontId="12" fillId="0" borderId="0"/>
    <xf numFmtId="0" fontId="12" fillId="0" borderId="0"/>
    <xf numFmtId="43" fontId="0" fillId="0" borderId="0" applyFont="0" applyFill="0" applyBorder="0" applyAlignment="0" applyProtection="0">
      <alignment vertical="center"/>
    </xf>
    <xf numFmtId="0" fontId="12" fillId="0" borderId="0"/>
    <xf numFmtId="0" fontId="0" fillId="0" borderId="0"/>
    <xf numFmtId="177" fontId="9" fillId="0" borderId="0" applyFont="0" applyFill="0" applyBorder="0" applyAlignment="0" applyProtection="0"/>
    <xf numFmtId="0" fontId="0" fillId="0" borderId="0"/>
    <xf numFmtId="0" fontId="12" fillId="0" borderId="0"/>
    <xf numFmtId="0" fontId="24" fillId="0" borderId="0"/>
    <xf numFmtId="0" fontId="12" fillId="0" borderId="0"/>
  </cellStyleXfs>
  <cellXfs count="9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61" applyFont="1" applyFill="1" applyBorder="1" applyAlignment="1" applyProtection="1">
      <alignment horizontal="center" vertical="center" wrapText="1"/>
    </xf>
    <xf numFmtId="0" fontId="2" fillId="2" borderId="2" xfId="61" applyFont="1" applyFill="1" applyBorder="1" applyAlignment="1" applyProtection="1">
      <alignment horizontal="center" vertical="center" wrapText="1"/>
      <protection locked="0"/>
    </xf>
    <xf numFmtId="0" fontId="2" fillId="0" borderId="2" xfId="61" applyFont="1" applyBorder="1" applyAlignment="1" applyProtection="1">
      <alignment horizontal="center" vertical="center" wrapText="1"/>
    </xf>
    <xf numFmtId="0" fontId="2" fillId="2" borderId="3" xfId="61" applyFont="1" applyFill="1" applyBorder="1" applyAlignment="1" applyProtection="1">
      <alignment horizontal="center" vertical="center" wrapText="1"/>
    </xf>
    <xf numFmtId="0" fontId="2" fillId="2" borderId="3" xfId="61" applyFont="1" applyFill="1" applyBorder="1" applyAlignment="1" applyProtection="1">
      <alignment horizontal="center" vertical="center" wrapText="1"/>
      <protection locked="0"/>
    </xf>
    <xf numFmtId="0" fontId="2" fillId="0" borderId="3" xfId="61" applyFont="1" applyBorder="1" applyAlignment="1" applyProtection="1">
      <alignment horizontal="center" vertical="center" wrapText="1"/>
    </xf>
    <xf numFmtId="1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2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Font="1" applyFill="1" applyBorder="1" applyAlignment="1" applyProtection="1">
      <alignment horizontal="center" vertical="center" wrapText="1"/>
    </xf>
    <xf numFmtId="0" fontId="3" fillId="3" borderId="3" xfId="61" applyFont="1" applyFill="1" applyBorder="1" applyAlignment="1" applyProtection="1">
      <alignment horizontal="center" vertical="center" wrapText="1"/>
      <protection locked="0"/>
    </xf>
    <xf numFmtId="0" fontId="3" fillId="3" borderId="3" xfId="61" applyFont="1" applyFill="1" applyBorder="1" applyAlignment="1" applyProtection="1">
      <alignment horizontal="center" vertical="center" wrapText="1"/>
    </xf>
    <xf numFmtId="2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Font="1" applyFill="1" applyBorder="1" applyAlignment="1" applyProtection="1">
      <alignment horizontal="center" vertical="center"/>
      <protection locked="0"/>
    </xf>
    <xf numFmtId="2" fontId="2" fillId="4" borderId="3" xfId="61" applyNumberFormat="1" applyFont="1" applyFill="1" applyBorder="1" applyAlignment="1" applyProtection="1">
      <alignment horizontal="center" vertical="center"/>
      <protection locked="0"/>
    </xf>
    <xf numFmtId="1" fontId="3" fillId="4" borderId="3" xfId="61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61" applyFont="1" applyFill="1" applyBorder="1" applyAlignment="1" applyProtection="1">
      <alignment horizontal="center" vertical="center"/>
      <protection locked="0"/>
    </xf>
    <xf numFmtId="0" fontId="3" fillId="4" borderId="3" xfId="61" applyFont="1" applyFill="1" applyBorder="1" applyAlignment="1" applyProtection="1">
      <alignment horizontal="center" vertical="center" wrapText="1"/>
      <protection locked="0"/>
    </xf>
    <xf numFmtId="2" fontId="4" fillId="4" borderId="3" xfId="76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1" fontId="3" fillId="3" borderId="3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3" xfId="64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64" applyFont="1" applyFill="1" applyBorder="1" applyAlignment="1" applyProtection="1">
      <alignment horizontal="center" vertical="center" wrapText="1"/>
      <protection locked="0"/>
    </xf>
    <xf numFmtId="2" fontId="3" fillId="3" borderId="3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3" xfId="64" applyNumberFormat="1" applyFont="1" applyFill="1" applyBorder="1" applyAlignment="1" applyProtection="1">
      <alignment horizontal="center" vertical="center"/>
      <protection locked="0"/>
    </xf>
    <xf numFmtId="0" fontId="2" fillId="3" borderId="3" xfId="64" applyNumberFormat="1" applyFont="1" applyFill="1" applyBorder="1" applyAlignment="1" applyProtection="1">
      <alignment horizontal="center" vertical="center" wrapText="1"/>
      <protection locked="0"/>
    </xf>
    <xf numFmtId="1" fontId="3" fillId="3" borderId="4" xfId="64" applyNumberFormat="1" applyFont="1" applyFill="1" applyBorder="1" applyAlignment="1" applyProtection="1">
      <alignment horizontal="center" vertical="center" wrapText="1"/>
      <protection locked="0"/>
    </xf>
    <xf numFmtId="2" fontId="3" fillId="3" borderId="4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4" xfId="64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64" applyFont="1" applyFill="1" applyBorder="1" applyAlignment="1" applyProtection="1">
      <alignment horizontal="center" vertical="center" wrapText="1"/>
      <protection locked="0"/>
    </xf>
    <xf numFmtId="2" fontId="2" fillId="3" borderId="4" xfId="64" applyNumberFormat="1" applyFont="1" applyFill="1" applyBorder="1" applyAlignment="1" applyProtection="1">
      <alignment horizontal="center" vertical="center"/>
      <protection locked="0"/>
    </xf>
    <xf numFmtId="0" fontId="2" fillId="3" borderId="4" xfId="64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2" fillId="2" borderId="2" xfId="61" applyNumberFormat="1" applyFont="1" applyFill="1" applyBorder="1" applyAlignment="1" applyProtection="1">
      <alignment horizontal="center" vertical="center" wrapText="1"/>
    </xf>
    <xf numFmtId="176" fontId="2" fillId="2" borderId="7" xfId="61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6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176" fontId="2" fillId="2" borderId="3" xfId="61" applyNumberFormat="1" applyFont="1" applyFill="1" applyBorder="1" applyAlignment="1" applyProtection="1">
      <alignment horizontal="center" vertical="center" wrapText="1"/>
    </xf>
    <xf numFmtId="176" fontId="2" fillId="2" borderId="3" xfId="61" applyNumberFormat="1" applyFont="1" applyFill="1" applyBorder="1" applyAlignment="1" applyProtection="1">
      <alignment horizontal="center" vertical="center" wrapText="1"/>
      <protection locked="0"/>
    </xf>
    <xf numFmtId="176" fontId="2" fillId="2" borderId="9" xfId="61" applyNumberFormat="1" applyFont="1" applyFill="1" applyBorder="1" applyAlignment="1" applyProtection="1">
      <alignment horizontal="center" vertical="center"/>
      <protection locked="0"/>
    </xf>
    <xf numFmtId="0" fontId="2" fillId="2" borderId="10" xfId="6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176" fontId="2" fillId="3" borderId="11" xfId="0" applyNumberFormat="1" applyFont="1" applyFill="1" applyBorder="1" applyAlignment="1" applyProtection="1">
      <alignment horizontal="center" vertical="center" wrapText="1"/>
    </xf>
    <xf numFmtId="176" fontId="2" fillId="3" borderId="11" xfId="0" applyNumberFormat="1" applyFont="1" applyFill="1" applyBorder="1" applyAlignment="1" applyProtection="1">
      <alignment horizontal="center" vertical="center"/>
    </xf>
    <xf numFmtId="0" fontId="3" fillId="5" borderId="10" xfId="61" applyFont="1" applyFill="1" applyBorder="1" applyAlignment="1" applyProtection="1">
      <alignment horizontal="center" vertical="center" wrapText="1"/>
      <protection locked="0"/>
    </xf>
    <xf numFmtId="2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2" xfId="0" applyNumberFormat="1" applyFont="1" applyFill="1" applyBorder="1" applyAlignment="1" applyProtection="1">
      <alignment horizontal="center" vertical="center"/>
    </xf>
    <xf numFmtId="178" fontId="3" fillId="5" borderId="10" xfId="61" applyNumberFormat="1" applyFont="1" applyFill="1" applyBorder="1" applyAlignment="1" applyProtection="1">
      <alignment horizontal="center" vertical="center"/>
    </xf>
    <xf numFmtId="176" fontId="3" fillId="3" borderId="3" xfId="61" applyNumberFormat="1" applyFont="1" applyFill="1" applyBorder="1" applyAlignment="1" applyProtection="1">
      <alignment horizontal="center" vertical="center" wrapText="1"/>
    </xf>
    <xf numFmtId="176" fontId="3" fillId="3" borderId="3" xfId="61" applyNumberFormat="1" applyFont="1" applyFill="1" applyBorder="1" applyAlignment="1" applyProtection="1">
      <alignment horizontal="center" vertical="center" wrapText="1"/>
      <protection locked="0"/>
    </xf>
    <xf numFmtId="176" fontId="3" fillId="3" borderId="9" xfId="61" applyNumberFormat="1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 wrapText="1"/>
    </xf>
    <xf numFmtId="176" fontId="2" fillId="3" borderId="3" xfId="61" applyNumberFormat="1" applyFont="1" applyFill="1" applyBorder="1" applyAlignment="1" applyProtection="1">
      <alignment horizontal="center" vertical="center" wrapText="1"/>
    </xf>
    <xf numFmtId="176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176" fontId="2" fillId="3" borderId="9" xfId="61" applyNumberFormat="1" applyFont="1" applyFill="1" applyBorder="1" applyAlignment="1" applyProtection="1">
      <alignment horizontal="center" vertical="center"/>
      <protection locked="0"/>
    </xf>
    <xf numFmtId="176" fontId="2" fillId="3" borderId="3" xfId="61" applyNumberFormat="1" applyFont="1" applyFill="1" applyBorder="1" applyAlignment="1" applyProtection="1">
      <alignment vertical="center"/>
    </xf>
    <xf numFmtId="176" fontId="2" fillId="3" borderId="9" xfId="61" applyNumberFormat="1" applyFont="1" applyFill="1" applyBorder="1" applyAlignment="1" applyProtection="1">
      <alignment horizontal="center" vertical="center"/>
    </xf>
    <xf numFmtId="176" fontId="2" fillId="3" borderId="3" xfId="64" applyNumberFormat="1" applyFont="1" applyFill="1" applyBorder="1" applyAlignment="1" applyProtection="1">
      <alignment horizontal="center" vertical="center" wrapText="1"/>
    </xf>
    <xf numFmtId="176" fontId="2" fillId="3" borderId="9" xfId="64" applyNumberFormat="1" applyFont="1" applyFill="1" applyBorder="1" applyAlignment="1" applyProtection="1">
      <alignment horizontal="center" vertical="center" wrapText="1"/>
    </xf>
    <xf numFmtId="176" fontId="2" fillId="3" borderId="4" xfId="64" applyNumberFormat="1" applyFont="1" applyFill="1" applyBorder="1" applyAlignment="1" applyProtection="1">
      <alignment horizontal="center" vertical="center" wrapText="1"/>
    </xf>
    <xf numFmtId="176" fontId="2" fillId="3" borderId="13" xfId="64" applyNumberFormat="1" applyFont="1" applyFill="1" applyBorder="1" applyAlignment="1" applyProtection="1">
      <alignment horizontal="center" vertical="center" wrapText="1"/>
    </xf>
    <xf numFmtId="2" fontId="4" fillId="5" borderId="4" xfId="76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176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176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>
      <alignment horizontal="center" vertical="center"/>
    </xf>
    <xf numFmtId="2" fontId="2" fillId="5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176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3" xfId="0" applyNumberFormat="1" applyFont="1" applyFill="1" applyBorder="1" applyAlignment="1" applyProtection="1">
      <alignment horizontal="center" vertical="center" wrapText="1"/>
    </xf>
    <xf numFmtId="0" fontId="0" fillId="0" borderId="16" xfId="0" applyBorder="1">
      <alignment vertical="center"/>
    </xf>
    <xf numFmtId="2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4" xfId="0" applyNumberFormat="1" applyFont="1" applyFill="1" applyBorder="1" applyAlignment="1" applyProtection="1">
      <alignment horizontal="center" vertical="center" wrapText="1"/>
    </xf>
    <xf numFmtId="0" fontId="0" fillId="0" borderId="17" xfId="0" applyBorder="1">
      <alignment vertical="center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百分比 2" xfId="16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Normal 14" xfId="52"/>
    <cellStyle name="60% - 强调文字颜色 5" xfId="53" builtinId="48"/>
    <cellStyle name="强调文字颜色 6" xfId="54" builtinId="49"/>
    <cellStyle name="40% - 强调文字颜色 6" xfId="55" builtinId="51"/>
    <cellStyle name="Normal 15" xfId="56"/>
    <cellStyle name="60% - 强调文字颜色 6" xfId="57" builtinId="52"/>
    <cellStyle name="Normal 38" xfId="58"/>
    <cellStyle name="Normal 43" xfId="59"/>
    <cellStyle name="Normal_Sheet1" xfId="60"/>
    <cellStyle name="常规 2" xfId="61"/>
    <cellStyle name="常规 4" xfId="62"/>
    <cellStyle name="常规 4 2" xfId="63"/>
    <cellStyle name="常规 5" xfId="64"/>
    <cellStyle name="常规 6 2" xfId="65"/>
    <cellStyle name="常规 107" xfId="66"/>
    <cellStyle name="Normal 40" xfId="67"/>
    <cellStyle name="Style 1" xfId="68"/>
    <cellStyle name="千位分隔 2" xfId="69"/>
    <cellStyle name="Normal 17" xfId="70"/>
    <cellStyle name="常规 2 2" xfId="71"/>
    <cellStyle name="千位分隔 3" xfId="72"/>
    <cellStyle name="常规 2 3" xfId="73"/>
    <cellStyle name="Normal 2" xfId="74"/>
    <cellStyle name="常规 2 11" xfId="75"/>
    <cellStyle name="常规 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workbookViewId="0">
      <selection activeCell="B5" sqref="B5"/>
    </sheetView>
  </sheetViews>
  <sheetFormatPr defaultColWidth="9" defaultRowHeight="13.5"/>
  <cols>
    <col min="1" max="1" width="31.5" customWidth="1"/>
    <col min="2" max="2" width="11.4" customWidth="1"/>
    <col min="3" max="3" width="26.6" customWidth="1"/>
    <col min="4" max="4" width="22.2" customWidth="1"/>
    <col min="5" max="5" width="42.6" customWidth="1"/>
    <col min="6" max="6" width="20.2" customWidth="1"/>
    <col min="9" max="13" width="9" style="1"/>
    <col min="14" max="14" width="12.9083333333333" style="1" customWidth="1"/>
    <col min="19" max="19" width="13.6" style="1" customWidth="1"/>
    <col min="20" max="20" width="16.2" style="1" customWidth="1"/>
    <col min="21" max="21" width="60.2" customWidth="1"/>
  </cols>
  <sheetData>
    <row r="1" ht="25" customHeight="1" spans="1:21">
      <c r="A1" s="2" t="s">
        <v>0</v>
      </c>
      <c r="B1" s="2"/>
      <c r="C1" s="2"/>
      <c r="D1" s="2"/>
      <c r="E1" s="2"/>
      <c r="F1" s="2"/>
      <c r="G1" s="2"/>
      <c r="H1" s="2"/>
      <c r="I1" s="37"/>
      <c r="J1" s="37"/>
      <c r="K1" s="37"/>
      <c r="L1" s="37"/>
      <c r="M1" s="37"/>
      <c r="N1" s="38"/>
      <c r="O1" s="39" t="s">
        <v>1</v>
      </c>
      <c r="P1" s="2"/>
      <c r="Q1" s="2"/>
      <c r="R1" s="2"/>
      <c r="S1" s="37"/>
      <c r="T1" s="37"/>
      <c r="U1" s="69"/>
    </row>
    <row r="2" ht="30.5" customHeight="1" spans="1:21">
      <c r="A2" s="3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5" t="s">
        <v>8</v>
      </c>
      <c r="H2" s="3" t="s">
        <v>9</v>
      </c>
      <c r="I2" s="40" t="s">
        <v>10</v>
      </c>
      <c r="J2" s="40"/>
      <c r="K2" s="40"/>
      <c r="L2" s="40"/>
      <c r="M2" s="40"/>
      <c r="N2" s="41" t="s">
        <v>11</v>
      </c>
      <c r="O2" s="42" t="s">
        <v>12</v>
      </c>
      <c r="P2" s="43" t="s">
        <v>13</v>
      </c>
      <c r="Q2" s="43" t="s">
        <v>8</v>
      </c>
      <c r="R2" s="70" t="s">
        <v>9</v>
      </c>
      <c r="S2" s="71" t="s">
        <v>14</v>
      </c>
      <c r="T2" s="72" t="s">
        <v>11</v>
      </c>
      <c r="U2" s="73" t="s">
        <v>15</v>
      </c>
    </row>
    <row r="3" ht="34.5" spans="1:21">
      <c r="A3" s="6"/>
      <c r="B3" s="7"/>
      <c r="C3" s="6"/>
      <c r="D3" s="6"/>
      <c r="E3" s="6"/>
      <c r="F3" s="6"/>
      <c r="G3" s="8"/>
      <c r="H3" s="6"/>
      <c r="I3" s="44" t="s">
        <v>16</v>
      </c>
      <c r="J3" s="45" t="s">
        <v>17</v>
      </c>
      <c r="K3" s="45" t="s">
        <v>18</v>
      </c>
      <c r="L3" s="45" t="s">
        <v>19</v>
      </c>
      <c r="M3" s="45" t="s">
        <v>14</v>
      </c>
      <c r="N3" s="46"/>
      <c r="O3" s="47"/>
      <c r="P3" s="48"/>
      <c r="Q3" s="48"/>
      <c r="R3" s="74"/>
      <c r="S3" s="75"/>
      <c r="T3" s="76"/>
      <c r="U3" s="77"/>
    </row>
    <row r="4" ht="26" customHeight="1" spans="1:21">
      <c r="A4" s="9" t="s">
        <v>20</v>
      </c>
      <c r="B4" s="10" t="s">
        <v>21</v>
      </c>
      <c r="C4" s="11" t="s">
        <v>22</v>
      </c>
      <c r="D4" s="12" t="s">
        <v>23</v>
      </c>
      <c r="E4" s="11" t="s">
        <v>24</v>
      </c>
      <c r="F4" s="10" t="s">
        <v>25</v>
      </c>
      <c r="G4" s="12" t="s">
        <v>26</v>
      </c>
      <c r="H4" s="13">
        <v>100</v>
      </c>
      <c r="I4" s="49">
        <v>65</v>
      </c>
      <c r="J4" s="49">
        <v>65</v>
      </c>
      <c r="K4" s="49">
        <v>30</v>
      </c>
      <c r="L4" s="49">
        <v>55</v>
      </c>
      <c r="M4" s="50">
        <f t="shared" ref="M4" si="0">SUM(I4:L4)</f>
        <v>215</v>
      </c>
      <c r="N4" s="50">
        <f>M4*H4</f>
        <v>21500</v>
      </c>
      <c r="O4" s="51" t="s">
        <v>27</v>
      </c>
      <c r="P4" s="52" t="s">
        <v>28</v>
      </c>
      <c r="Q4" s="78" t="s">
        <v>26</v>
      </c>
      <c r="R4" s="79">
        <v>100</v>
      </c>
      <c r="S4" s="80">
        <v>95</v>
      </c>
      <c r="T4" s="81">
        <f>R4*S4</f>
        <v>9500</v>
      </c>
      <c r="U4" s="82"/>
    </row>
    <row r="5" ht="26" customHeight="1" spans="1:21">
      <c r="A5" s="14" t="s">
        <v>29</v>
      </c>
      <c r="B5" s="10"/>
      <c r="C5" s="11"/>
      <c r="D5" s="12"/>
      <c r="E5" s="11"/>
      <c r="F5" s="10"/>
      <c r="G5" s="12"/>
      <c r="H5" s="13"/>
      <c r="I5" s="49"/>
      <c r="J5" s="49"/>
      <c r="K5" s="49"/>
      <c r="L5" s="49"/>
      <c r="M5" s="50"/>
      <c r="N5" s="53"/>
      <c r="O5" s="54" t="s">
        <v>30</v>
      </c>
      <c r="P5" s="52"/>
      <c r="Q5" s="78"/>
      <c r="R5" s="83">
        <v>100</v>
      </c>
      <c r="S5" s="84">
        <v>47.3</v>
      </c>
      <c r="T5" s="84">
        <f>R5*S5</f>
        <v>4730</v>
      </c>
      <c r="U5" s="82"/>
    </row>
    <row r="6" ht="23.5" customHeight="1" spans="1:21">
      <c r="A6" s="14" t="s">
        <v>29</v>
      </c>
      <c r="B6" s="15" t="s">
        <v>21</v>
      </c>
      <c r="C6" s="16" t="s">
        <v>31</v>
      </c>
      <c r="D6" s="14" t="s">
        <v>32</v>
      </c>
      <c r="E6" s="16" t="s">
        <v>33</v>
      </c>
      <c r="F6" s="16" t="s">
        <v>25</v>
      </c>
      <c r="G6" s="14" t="s">
        <v>26</v>
      </c>
      <c r="H6" s="14">
        <v>100</v>
      </c>
      <c r="I6" s="55">
        <v>80</v>
      </c>
      <c r="J6" s="56">
        <v>80</v>
      </c>
      <c r="K6" s="56">
        <v>30</v>
      </c>
      <c r="L6" s="56">
        <v>55</v>
      </c>
      <c r="M6" s="56">
        <v>245</v>
      </c>
      <c r="N6" s="57">
        <v>24500</v>
      </c>
      <c r="O6" s="51" t="s">
        <v>27</v>
      </c>
      <c r="P6" s="52" t="s">
        <v>28</v>
      </c>
      <c r="Q6" s="78" t="s">
        <v>26</v>
      </c>
      <c r="R6" s="79">
        <v>100</v>
      </c>
      <c r="S6" s="80">
        <v>145</v>
      </c>
      <c r="T6" s="81">
        <f>R6*S6</f>
        <v>14500</v>
      </c>
      <c r="U6" s="82"/>
    </row>
    <row r="7" ht="23.5" customHeight="1" spans="1:21">
      <c r="A7" s="14" t="s">
        <v>29</v>
      </c>
      <c r="B7" s="15"/>
      <c r="C7" s="16"/>
      <c r="D7" s="14"/>
      <c r="E7" s="16"/>
      <c r="F7" s="16"/>
      <c r="G7" s="14"/>
      <c r="H7" s="14"/>
      <c r="I7" s="55"/>
      <c r="J7" s="56"/>
      <c r="K7" s="56"/>
      <c r="L7" s="56"/>
      <c r="M7" s="56"/>
      <c r="N7" s="57"/>
      <c r="O7" s="54" t="s">
        <v>30</v>
      </c>
      <c r="P7" s="52"/>
      <c r="Q7" s="78"/>
      <c r="R7" s="83">
        <v>100</v>
      </c>
      <c r="S7" s="84">
        <v>47.3</v>
      </c>
      <c r="T7" s="84">
        <f>R7*S7</f>
        <v>4730</v>
      </c>
      <c r="U7" s="82"/>
    </row>
    <row r="8" ht="23.5" customHeight="1" spans="1:21">
      <c r="A8" s="14" t="s">
        <v>34</v>
      </c>
      <c r="B8" s="15"/>
      <c r="C8" s="16"/>
      <c r="D8" s="14"/>
      <c r="E8" s="16"/>
      <c r="F8" s="16"/>
      <c r="G8" s="14"/>
      <c r="H8" s="14"/>
      <c r="I8" s="55"/>
      <c r="J8" s="56"/>
      <c r="K8" s="56"/>
      <c r="L8" s="56"/>
      <c r="M8" s="56"/>
      <c r="N8" s="57"/>
      <c r="O8" s="54" t="s">
        <v>35</v>
      </c>
      <c r="P8" s="58"/>
      <c r="Q8" s="58"/>
      <c r="R8" s="79">
        <v>1</v>
      </c>
      <c r="S8" s="81">
        <v>4900</v>
      </c>
      <c r="T8" s="81">
        <v>4900</v>
      </c>
      <c r="U8" s="82" t="s">
        <v>36</v>
      </c>
    </row>
    <row r="9" ht="33.5" customHeight="1" spans="1:21">
      <c r="A9" s="14" t="s">
        <v>37</v>
      </c>
      <c r="B9" s="15" t="s">
        <v>21</v>
      </c>
      <c r="C9" s="14" t="s">
        <v>38</v>
      </c>
      <c r="D9" s="14" t="s">
        <v>39</v>
      </c>
      <c r="E9" s="16"/>
      <c r="F9" s="16" t="s">
        <v>25</v>
      </c>
      <c r="G9" s="17" t="s">
        <v>26</v>
      </c>
      <c r="H9" s="14">
        <v>100</v>
      </c>
      <c r="I9" s="55">
        <v>55</v>
      </c>
      <c r="J9" s="59">
        <v>55</v>
      </c>
      <c r="K9" s="60">
        <v>30</v>
      </c>
      <c r="L9" s="60">
        <v>55</v>
      </c>
      <c r="M9" s="60">
        <v>195</v>
      </c>
      <c r="N9" s="61">
        <v>19500</v>
      </c>
      <c r="O9" s="51" t="s">
        <v>27</v>
      </c>
      <c r="P9" s="52" t="s">
        <v>28</v>
      </c>
      <c r="Q9" s="78" t="s">
        <v>26</v>
      </c>
      <c r="R9" s="79">
        <v>100</v>
      </c>
      <c r="S9" s="80">
        <v>75</v>
      </c>
      <c r="T9" s="81">
        <f t="shared" ref="T9:T14" si="1">R9*S9</f>
        <v>7500</v>
      </c>
      <c r="U9" s="82"/>
    </row>
    <row r="10" ht="33.5" customHeight="1" spans="1:21">
      <c r="A10" s="14" t="s">
        <v>37</v>
      </c>
      <c r="B10" s="15"/>
      <c r="C10" s="14"/>
      <c r="D10" s="14"/>
      <c r="E10" s="16"/>
      <c r="F10" s="16"/>
      <c r="G10" s="17"/>
      <c r="H10" s="14"/>
      <c r="I10" s="55"/>
      <c r="J10" s="59"/>
      <c r="K10" s="60"/>
      <c r="L10" s="60"/>
      <c r="M10" s="60"/>
      <c r="N10" s="61"/>
      <c r="O10" s="54" t="s">
        <v>30</v>
      </c>
      <c r="P10" s="52"/>
      <c r="Q10" s="78"/>
      <c r="R10" s="83">
        <v>100</v>
      </c>
      <c r="S10" s="84">
        <v>47.3</v>
      </c>
      <c r="T10" s="84">
        <f t="shared" si="1"/>
        <v>4730</v>
      </c>
      <c r="U10" s="82"/>
    </row>
    <row r="11" ht="35" customHeight="1" spans="1:21">
      <c r="A11" s="18" t="s">
        <v>40</v>
      </c>
      <c r="B11" s="19" t="s">
        <v>21</v>
      </c>
      <c r="C11" s="20" t="s">
        <v>41</v>
      </c>
      <c r="D11" s="21" t="s">
        <v>23</v>
      </c>
      <c r="E11" s="22" t="s">
        <v>42</v>
      </c>
      <c r="F11" s="23" t="s">
        <v>43</v>
      </c>
      <c r="G11" s="17" t="s">
        <v>26</v>
      </c>
      <c r="H11" s="24">
        <v>100</v>
      </c>
      <c r="I11" s="59">
        <v>68</v>
      </c>
      <c r="J11" s="59">
        <v>30</v>
      </c>
      <c r="K11" s="59">
        <v>30</v>
      </c>
      <c r="L11" s="59">
        <v>50</v>
      </c>
      <c r="M11" s="62">
        <v>178</v>
      </c>
      <c r="N11" s="63">
        <v>17800</v>
      </c>
      <c r="O11" s="54" t="s">
        <v>44</v>
      </c>
      <c r="P11" s="52" t="s">
        <v>28</v>
      </c>
      <c r="Q11" s="78" t="s">
        <v>26</v>
      </c>
      <c r="R11" s="83">
        <v>100</v>
      </c>
      <c r="S11" s="84">
        <v>60</v>
      </c>
      <c r="T11" s="84">
        <f t="shared" si="1"/>
        <v>6000</v>
      </c>
      <c r="U11" s="85"/>
    </row>
    <row r="12" ht="35" customHeight="1" spans="1:21">
      <c r="A12" s="18" t="s">
        <v>40</v>
      </c>
      <c r="B12" s="19"/>
      <c r="C12" s="20"/>
      <c r="D12" s="21"/>
      <c r="E12" s="22"/>
      <c r="F12" s="23"/>
      <c r="G12" s="17"/>
      <c r="H12" s="24"/>
      <c r="I12" s="59"/>
      <c r="J12" s="59"/>
      <c r="K12" s="59"/>
      <c r="L12" s="59"/>
      <c r="M12" s="62"/>
      <c r="N12" s="63"/>
      <c r="O12" s="54" t="s">
        <v>30</v>
      </c>
      <c r="P12" s="52"/>
      <c r="Q12" s="78"/>
      <c r="R12" s="83">
        <v>100</v>
      </c>
      <c r="S12" s="84">
        <v>47.3</v>
      </c>
      <c r="T12" s="84">
        <f t="shared" si="1"/>
        <v>4730</v>
      </c>
      <c r="U12" s="85" t="s">
        <v>45</v>
      </c>
    </row>
    <row r="13" ht="32.5" customHeight="1" spans="1:21">
      <c r="A13" s="25" t="s">
        <v>46</v>
      </c>
      <c r="B13" s="25" t="s">
        <v>47</v>
      </c>
      <c r="C13" s="25" t="s">
        <v>48</v>
      </c>
      <c r="D13" s="26" t="s">
        <v>49</v>
      </c>
      <c r="E13" s="27" t="s">
        <v>50</v>
      </c>
      <c r="F13" s="28" t="s">
        <v>25</v>
      </c>
      <c r="G13" s="29" t="s">
        <v>26</v>
      </c>
      <c r="H13" s="30">
        <v>170</v>
      </c>
      <c r="I13" s="64">
        <v>150</v>
      </c>
      <c r="J13" s="64">
        <v>120</v>
      </c>
      <c r="K13" s="64">
        <v>30</v>
      </c>
      <c r="L13" s="64">
        <v>0</v>
      </c>
      <c r="M13" s="64">
        <v>300</v>
      </c>
      <c r="N13" s="65">
        <v>51000</v>
      </c>
      <c r="O13" s="54" t="s">
        <v>44</v>
      </c>
      <c r="P13" s="52" t="s">
        <v>28</v>
      </c>
      <c r="Q13" s="78" t="s">
        <v>26</v>
      </c>
      <c r="R13" s="83">
        <v>170</v>
      </c>
      <c r="S13" s="84">
        <v>155</v>
      </c>
      <c r="T13" s="84">
        <f t="shared" si="1"/>
        <v>26350</v>
      </c>
      <c r="U13" s="85" t="s">
        <v>51</v>
      </c>
    </row>
    <row r="14" ht="33.5" customHeight="1" spans="1:21">
      <c r="A14" s="31" t="s">
        <v>52</v>
      </c>
      <c r="B14" s="32" t="s">
        <v>47</v>
      </c>
      <c r="C14" s="31" t="s">
        <v>48</v>
      </c>
      <c r="D14" s="33" t="s">
        <v>53</v>
      </c>
      <c r="E14" s="34" t="s">
        <v>54</v>
      </c>
      <c r="F14" s="32" t="s">
        <v>25</v>
      </c>
      <c r="G14" s="35" t="s">
        <v>26</v>
      </c>
      <c r="H14" s="36">
        <v>120</v>
      </c>
      <c r="I14" s="66">
        <v>135</v>
      </c>
      <c r="J14" s="66">
        <v>60</v>
      </c>
      <c r="K14" s="66">
        <v>30</v>
      </c>
      <c r="L14" s="66">
        <v>0</v>
      </c>
      <c r="M14" s="66">
        <v>225</v>
      </c>
      <c r="N14" s="67">
        <v>27000</v>
      </c>
      <c r="O14" s="54" t="s">
        <v>44</v>
      </c>
      <c r="P14" s="68" t="s">
        <v>28</v>
      </c>
      <c r="Q14" s="86" t="s">
        <v>26</v>
      </c>
      <c r="R14" s="87">
        <v>120</v>
      </c>
      <c r="S14" s="88">
        <v>125</v>
      </c>
      <c r="T14" s="88">
        <f t="shared" si="1"/>
        <v>15000</v>
      </c>
      <c r="U14" s="89" t="s">
        <v>51</v>
      </c>
    </row>
  </sheetData>
  <mergeCells count="19">
    <mergeCell ref="A1:N1"/>
    <mergeCell ref="O1:U1"/>
    <mergeCell ref="I2:M2"/>
    <mergeCell ref="A2:A3"/>
    <mergeCell ref="B2:B3"/>
    <mergeCell ref="C2:C3"/>
    <mergeCell ref="D2:D3"/>
    <mergeCell ref="E2:E3"/>
    <mergeCell ref="F2:F3"/>
    <mergeCell ref="G2:G3"/>
    <mergeCell ref="H2:H3"/>
    <mergeCell ref="N2:N3"/>
    <mergeCell ref="O2:O3"/>
    <mergeCell ref="P2:P3"/>
    <mergeCell ref="Q2:Q3"/>
    <mergeCell ref="R2:R3"/>
    <mergeCell ref="S2:S3"/>
    <mergeCell ref="T2:T3"/>
    <mergeCell ref="U2:U3"/>
  </mergeCells>
  <dataValidations count="2">
    <dataValidation allowBlank="1" showInputMessage="1" showErrorMessage="1" sqref="B4:B5"/>
    <dataValidation type="list" allowBlank="1" showInputMessage="1" showErrorMessage="1" sqref="G4:G5 Q4:Q7 Q9:Q14">
      <formula1>"pcs,set"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2006-09-14T03:21:00Z</dcterms:created>
  <dcterms:modified xsi:type="dcterms:W3CDTF">2018-06-27T08:02:32Z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