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20-CSCI2270\CSCI2270\content\notes\"/>
    </mc:Choice>
  </mc:AlternateContent>
  <xr:revisionPtr revIDLastSave="0" documentId="13_ncr:1_{D77D85C3-0653-4788-A92B-CA0A3F706C86}" xr6:coauthVersionLast="45" xr6:coauthVersionMax="45" xr10:uidLastSave="{00000000-0000-0000-0000-000000000000}"/>
  <bookViews>
    <workbookView xWindow="-108" yWindow="-108" windowWidth="23256" windowHeight="12576" xr2:uid="{E46DF56A-F2A1-4CF0-8240-0D2C8E411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5" i="1" l="1" a="1"/>
  <c r="Q25" i="1" s="1"/>
  <c r="P13" i="1" l="1"/>
  <c r="Q16" i="1" l="1"/>
  <c r="P16" i="1" l="1"/>
  <c r="Q13" i="1"/>
  <c r="P10" i="1"/>
  <c r="Q10" i="1" s="1"/>
  <c r="P7" i="1"/>
  <c r="Q7" i="1" s="1"/>
  <c r="P4" i="1"/>
  <c r="Q4" i="1" s="1"/>
  <c r="P19" i="1" l="1"/>
  <c r="Q19" i="1"/>
  <c r="Q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tc={78AEE7E8-2407-47D0-9F15-5F6EB9431416}</author>
    <author>tc={0FD9C82E-8819-49B6-A870-73851F71A3D1}</author>
    <author>tc={1A852442-B123-4CB8-986A-64C78F42F2FE}</author>
  </authors>
  <commentList>
    <comment ref="A12" authorId="0" shapeId="0" xr:uid="{78AEE7E8-2407-47D0-9F15-5F6EB9431416}">
      <text>
        <t>[Threaded comment]
Your version of Excel allows you to read this threaded comment; however, any edits to it will get removed if the file is opened in a newer version of Excel. Learn more: https://go.microsoft.com/fwlink/?linkid=870924
Comment:
    1 point per lab submission/attendance</t>
      </text>
    </comment>
    <comment ref="G13" authorId="1" shapeId="0" xr:uid="{0FD9C82E-8819-49B6-A870-73851F71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Review Recitation (Do not modify)</t>
      </text>
    </comment>
    <comment ref="M13" authorId="2" shapeId="0" xr:uid="{1A852442-B123-4CB8-986A-64C78F42F2FE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Review Recitation (Do not modify)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<sst xmlns="http://schemas.openxmlformats.org/spreadsheetml/2006/main" count="63" uniqueCount="53">
  <si>
    <t>Assignments</t>
  </si>
  <si>
    <t>Quizzes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</si>
  <si>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</si>
  <si>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</si>
  <si>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</si>
  <si>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</si>
  <si>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</si>
  <si>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</si>
  <si>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</si>
  <si>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</si>
  <si>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</si>
  <si>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Total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</si>
  <si>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</si>
  <si>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</si>
  <si>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</si>
  <si>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</si>
  <si>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</si>
  <si>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</si>
  <si>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</si>
  <si>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</si>
  <si>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</si>
  <si>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</si>
  <si>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Midterm</t>
  </si>
  <si>
    <t>M1</t>
  </si>
  <si>
    <t>M2</t>
  </si>
  <si>
    <t>Recitation</t>
  </si>
  <si>
    <t>Weighted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</si>
  <si>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</si>
  <si>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</si>
  <si>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</si>
  <si>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</si>
  <si>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</si>
  <si>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</si>
  <si>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</si>
  <si>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</si>
  <si>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</si>
  <si>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R8</t>
  </si>
  <si>
    <t>R11</t>
  </si>
  <si>
    <t>R12</t>
  </si>
  <si>
    <t>R13</t>
  </si>
  <si>
    <t>Project</t>
  </si>
  <si>
    <t>Points</t>
  </si>
  <si>
    <t>Final Grade</t>
  </si>
  <si>
    <t>CSCI 2270: Data Structures</t>
  </si>
  <si>
    <t>Total (CEIL)</t>
  </si>
  <si>
    <t>NOTE (1): Review Recitations (R6, R12) attendance is provided to all.</t>
  </si>
  <si>
    <t>NOTE (2): One free attendance is adjusted in the weighted total if you missed a submission.</t>
  </si>
  <si>
    <t>NOTE (1): Q10 was an optional bonus quiz</t>
  </si>
  <si>
    <t>NOTE (1): You cannot do better than D- if Midterm average is &lt; 65. Check Final Grade.</t>
  </si>
  <si>
    <t>Recitations</t>
  </si>
  <si>
    <t>Quizz</t>
  </si>
  <si>
    <t>Calc. Grade</t>
  </si>
  <si>
    <r>
      <rPr>
        <b/>
        <u/>
        <sz val="11"/>
        <color theme="1"/>
        <rFont val="Calibri"/>
        <family val="2"/>
        <scheme val="minor"/>
      </rPr>
      <t>UNOFFICIAL</t>
    </r>
    <r>
      <rPr>
        <b/>
        <sz val="11"/>
        <color theme="1"/>
        <rFont val="Calibri"/>
        <family val="2"/>
        <scheme val="minor"/>
      </rPr>
      <t xml:space="preserve"> Grade Calculator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</si>
</sst>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skar" id="{52CF02E2-F42C-46F0-A503-9B338DD04206}" userId="Sansk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0-04-21T03:36:32.65" personId="{52CF02E2-F42C-46F0-A503-9B338DD04206}" id="{78AEE7E8-2407-47D0-9F15-5F6EB9431416}">
    <text>1 point per lab submission/attendance</text>
  </threadedComment>
  <threadedComment ref="G13" dT="2020-04-21T02:32:37.52" personId="{52CF02E2-F42C-46F0-A503-9B338DD04206}" id="{0FD9C82E-8819-49B6-A870-73851F71A3D1}">
    <text>Review Recitation (Do not modify)</text>
  </threadedComment>
  <threadedComment ref="M13" dT="2020-04-21T02:32:47.76" personId="{52CF02E2-F42C-46F0-A503-9B338DD04206}" id="{1A852442-B123-4CB8-986A-64C78F42F2FE}">
    <text>Review Recitation (Do not modify)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73BA-A4F5-413D-AD77-0F41B3DBB21B}">
  <dimension ref="A1:R33"/>
  <sheetViews>
    <sheetView tabSelected="1" workbookViewId="0">
      <selection activeCell="A2" sqref="A2:C2"/>
    </sheetView>
  </sheetViews>
  <sheetFormatPr defaultRowHeight="14.4" x14ac:dyDescent="0.3"/>
  <cols>
    <col min="1" max="1" width="15" customWidth="1"/>
    <col min="2" max="15" width="7.33203125" customWidth="1"/>
    <col min="17" max="17" width="10.44140625" customWidth="1"/>
    <col min="18" max="18" width="66.6640625" customWidth="1"/>
  </cols>
  <sheetData>
    <row r="1" spans="1:18" x14ac:dyDescent="0.3">
      <c r="A1" s="18" t="s">
        <v>43</v>
      </c>
      <c r="B1" s="18"/>
      <c r="C1" s="18"/>
    </row>
    <row r="2" spans="1:18" x14ac:dyDescent="0.3">
      <c r="A2" s="17" t="s">
        <v>52</v>
      </c>
      <c r="B2" s="17"/>
      <c r="C2" s="17"/>
    </row>
    <row r="3" spans="1:18" x14ac:dyDescent="0.3">
      <c r="A3" s="2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6"/>
      <c r="L3" s="6"/>
      <c r="M3" s="6"/>
      <c r="N3" s="6"/>
      <c r="O3" s="6"/>
      <c r="P3" s="3" t="s">
        <v>11</v>
      </c>
      <c r="Q3" s="3" t="s">
        <v>26</v>
      </c>
    </row>
    <row r="4" spans="1:18" x14ac:dyDescent="0.3">
      <c r="A4" s="22"/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6"/>
      <c r="L4" s="6"/>
      <c r="M4" s="6"/>
      <c r="N4" s="6"/>
      <c r="O4" s="6"/>
      <c r="P4" s="3">
        <f>SUM(B4:J4)</f>
        <v>900</v>
      </c>
      <c r="Q4" s="2">
        <f>MIN(40, (P4/900)*40)</f>
        <v>40</v>
      </c>
    </row>
    <row r="6" spans="1:18" x14ac:dyDescent="0.3">
      <c r="A6" s="21" t="s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6"/>
      <c r="M6" s="6"/>
      <c r="N6" s="6"/>
      <c r="O6" s="6"/>
      <c r="P6" s="3" t="s">
        <v>11</v>
      </c>
      <c r="Q6" s="3" t="s">
        <v>26</v>
      </c>
    </row>
    <row r="7" spans="1:18" x14ac:dyDescent="0.3">
      <c r="A7" s="22"/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0</v>
      </c>
      <c r="L7" s="6"/>
      <c r="M7" s="6"/>
      <c r="N7" s="6"/>
      <c r="O7" s="6"/>
      <c r="P7" s="3">
        <f>SUM(B7:K7)</f>
        <v>90</v>
      </c>
      <c r="Q7" s="2">
        <f>(P7/9)</f>
        <v>10</v>
      </c>
      <c r="R7" s="12"/>
    </row>
    <row r="9" spans="1:18" x14ac:dyDescent="0.3">
      <c r="A9" s="21" t="s">
        <v>22</v>
      </c>
      <c r="B9" s="2" t="s">
        <v>23</v>
      </c>
      <c r="C9" s="2" t="s">
        <v>24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 t="s">
        <v>11</v>
      </c>
      <c r="Q9" s="3" t="s">
        <v>26</v>
      </c>
    </row>
    <row r="10" spans="1:18" x14ac:dyDescent="0.3">
      <c r="A10" s="22"/>
      <c r="B10" s="1">
        <v>100</v>
      </c>
      <c r="C10" s="1">
        <v>100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>
        <f>AVERAGE(B10,C10)</f>
        <v>100</v>
      </c>
      <c r="Q10" s="2">
        <f>MIN(20, P10 * 0.2)</f>
        <v>20</v>
      </c>
    </row>
    <row r="12" spans="1:18" x14ac:dyDescent="0.3">
      <c r="A12" s="21" t="s">
        <v>25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36</v>
      </c>
      <c r="J12" s="2" t="s">
        <v>34</v>
      </c>
      <c r="K12" s="2" t="s">
        <v>35</v>
      </c>
      <c r="L12" s="2" t="s">
        <v>37</v>
      </c>
      <c r="M12" s="2" t="s">
        <v>38</v>
      </c>
      <c r="N12" s="2" t="s">
        <v>39</v>
      </c>
      <c r="O12" s="8"/>
      <c r="P12" s="3" t="s">
        <v>11</v>
      </c>
      <c r="Q12" s="3" t="s">
        <v>26</v>
      </c>
    </row>
    <row r="13" spans="1:18" x14ac:dyDescent="0.3">
      <c r="A13" s="22"/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5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5">
        <v>1</v>
      </c>
      <c r="N13" s="1">
        <v>1</v>
      </c>
      <c r="O13" s="6"/>
      <c r="P13" s="3">
        <f>MIN(SUM(B13:N13) + 1, 13)</f>
        <v>13</v>
      </c>
      <c r="Q13" s="2">
        <f>MIN(15, 15 *(P13 / 13))</f>
        <v>15</v>
      </c>
    </row>
    <row r="15" spans="1:18" x14ac:dyDescent="0.3">
      <c r="A15" s="21" t="s">
        <v>40</v>
      </c>
      <c r="B15" s="7" t="s">
        <v>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4" t="s">
        <v>11</v>
      </c>
      <c r="Q15" s="10" t="s">
        <v>26</v>
      </c>
    </row>
    <row r="16" spans="1:18" x14ac:dyDescent="0.3">
      <c r="A16" s="22"/>
      <c r="B16" s="4">
        <v>100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4">
        <f>B16</f>
        <v>100</v>
      </c>
      <c r="Q16" s="7">
        <f>P16*0.15</f>
        <v>15</v>
      </c>
    </row>
    <row r="18" spans="1:17" x14ac:dyDescent="0.3">
      <c r="P18" s="2" t="s">
        <v>11</v>
      </c>
      <c r="Q18" s="2" t="s">
        <v>44</v>
      </c>
    </row>
    <row r="19" spans="1:17" x14ac:dyDescent="0.3">
      <c r="P19" s="1">
        <f>SUM(Q4,Q7,Q10,Q13,Q16)</f>
        <v>100</v>
      </c>
      <c r="Q19" s="15">
        <f>MIN(ROUNDUP((SUM(Q4,Q7,Q10,Q13,Q16)), 0), 100)</f>
        <v>100</v>
      </c>
    </row>
    <row r="21" spans="1:17" x14ac:dyDescent="0.3">
      <c r="Q21" s="2" t="s">
        <v>51</v>
      </c>
    </row>
    <row r="22" spans="1:17" x14ac:dyDescent="0.3">
      <c r="Q22" s="15" t="str">
        <f>IF(Q19&lt;60, "F", IF(Q19&lt;63, "D-", IF(Q19&lt;67, "D", IF(Q19&lt;70, "D+", IF(Q19&lt;73, "C-", IF(Q19&lt;77, "C", IF(Q19&lt;80, "C+", IF(Q19&lt;83, "B-", IF(Q19&lt;87, "B", IF(Q19&lt;90, "B+", IF(Q19&lt;93, "A-", "A")))))))))))</f>
        <v>A</v>
      </c>
    </row>
    <row r="24" spans="1:17" x14ac:dyDescent="0.3">
      <c r="Q24" s="11" t="s">
        <v>42</v>
      </c>
    </row>
    <row r="25" spans="1:17" x14ac:dyDescent="0.3">
      <c r="Q25" s="16" t="str" cm="1">
        <f t="array" ref="Q25">IF(AND(AVERAGE(B10:C10)&lt;65,Q19:Q19&gt;=70),"D+",Q22)</f>
        <v>A</v>
      </c>
    </row>
    <row r="28" spans="1:17" x14ac:dyDescent="0.3">
      <c r="A28" s="13" t="s">
        <v>49</v>
      </c>
      <c r="B28" s="20" t="s">
        <v>45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7" x14ac:dyDescent="0.3">
      <c r="A29" s="13"/>
      <c r="B29" s="20" t="s">
        <v>46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7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7" ht="14.4" customHeight="1" x14ac:dyDescent="0.3">
      <c r="A31" s="13" t="s">
        <v>22</v>
      </c>
      <c r="B31" s="19" t="s">
        <v>48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7" x14ac:dyDescent="0.3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3">
      <c r="A33" s="13" t="s">
        <v>50</v>
      </c>
      <c r="B33" s="19" t="s">
        <v>47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</sheetData>
  <mergeCells count="11">
    <mergeCell ref="A2:C2"/>
    <mergeCell ref="A1:C1"/>
    <mergeCell ref="B33:O33"/>
    <mergeCell ref="B28:O28"/>
    <mergeCell ref="B29:O29"/>
    <mergeCell ref="B31:O31"/>
    <mergeCell ref="A3:A4"/>
    <mergeCell ref="A6:A7"/>
    <mergeCell ref="A9:A10"/>
    <mergeCell ref="A12:A13"/>
    <mergeCell ref="A15:A1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</dc:creator>
  <cp:lastModifiedBy>Sanskar</cp:lastModifiedBy>
  <dcterms:created xsi:type="dcterms:W3CDTF">2020-04-21T02:19:52Z</dcterms:created>
  <dcterms:modified xsi:type="dcterms:W3CDTF">2020-04-21T21:08:21Z</dcterms:modified>
</cp:coreProperties>
</file>