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definedNames>
    <definedName name="_Toc32754329" localSheetId="2">Sheet3!$I$1</definedName>
    <definedName name="_Toc32754330" localSheetId="2">Sheet3!$L$1</definedName>
  </definedNames>
  <calcPr calcId="152511"/>
</workbook>
</file>

<file path=xl/calcChain.xml><?xml version="1.0" encoding="utf-8"?>
<calcChain xmlns="http://schemas.openxmlformats.org/spreadsheetml/2006/main">
  <c r="H3" i="3" l="1"/>
  <c r="G3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31" i="3"/>
  <c r="F3" i="3"/>
  <c r="G176" i="1" l="1"/>
  <c r="H176" i="1"/>
  <c r="I39" i="3"/>
  <c r="G39" i="3"/>
  <c r="H39" i="3"/>
  <c r="E48" i="3"/>
  <c r="E49" i="3"/>
  <c r="E50" i="3"/>
  <c r="E51" i="3"/>
  <c r="E52" i="3"/>
  <c r="E53" i="3"/>
  <c r="E54" i="3"/>
  <c r="E47" i="3"/>
  <c r="E41" i="3"/>
  <c r="E39" i="3"/>
  <c r="E42" i="3"/>
  <c r="E45" i="3"/>
  <c r="E61" i="3"/>
  <c r="E40" i="3"/>
  <c r="E43" i="3"/>
  <c r="E63" i="3"/>
  <c r="E44" i="3"/>
  <c r="E66" i="3"/>
  <c r="E46" i="3"/>
  <c r="E68" i="3"/>
  <c r="E59" i="3"/>
  <c r="E58" i="3"/>
  <c r="E55" i="3"/>
  <c r="E64" i="3"/>
  <c r="E62" i="3"/>
  <c r="E57" i="3"/>
  <c r="E60" i="3"/>
  <c r="E56" i="3"/>
  <c r="E65" i="3"/>
  <c r="E67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E25" i="3"/>
  <c r="AE26" i="3" s="1"/>
  <c r="AD25" i="3"/>
  <c r="AD26" i="3" s="1"/>
  <c r="AC25" i="3"/>
  <c r="AC26" i="3" s="1"/>
  <c r="AB25" i="3"/>
  <c r="AB26" i="3" s="1"/>
  <c r="AA25" i="3"/>
  <c r="AA26" i="3" s="1"/>
  <c r="Z25" i="3"/>
  <c r="Z26" i="3" s="1"/>
  <c r="Y25" i="3"/>
  <c r="Y26" i="3" s="1"/>
  <c r="X25" i="3"/>
  <c r="X26" i="3" s="1"/>
  <c r="W25" i="3"/>
  <c r="W26" i="3" s="1"/>
  <c r="V25" i="3"/>
  <c r="V26" i="3" s="1"/>
  <c r="U25" i="3"/>
  <c r="U26" i="3" s="1"/>
  <c r="T25" i="3"/>
  <c r="T26" i="3" s="1"/>
  <c r="S25" i="3"/>
  <c r="S26" i="3" s="1"/>
  <c r="R25" i="3"/>
  <c r="R26" i="3" s="1"/>
  <c r="Q25" i="3"/>
  <c r="Q26" i="3" s="1"/>
  <c r="P25" i="3"/>
  <c r="P26" i="3" s="1"/>
  <c r="O25" i="3"/>
  <c r="O26" i="3" s="1"/>
  <c r="N25" i="3"/>
  <c r="N26" i="3" s="1"/>
  <c r="M25" i="3"/>
  <c r="M26" i="3" s="1"/>
  <c r="L25" i="3"/>
  <c r="L26" i="3" s="1"/>
  <c r="K25" i="3"/>
  <c r="K26" i="3" s="1"/>
  <c r="J25" i="3"/>
  <c r="J26" i="3" s="1"/>
  <c r="I25" i="3"/>
  <c r="I26" i="3" s="1"/>
  <c r="H25" i="3"/>
  <c r="H26" i="3" s="1"/>
  <c r="G25" i="3"/>
  <c r="G26" i="3" s="1"/>
  <c r="F25" i="3"/>
  <c r="F26" i="3" s="1"/>
  <c r="E25" i="3"/>
  <c r="E26" i="3" s="1"/>
  <c r="D25" i="3"/>
  <c r="D26" i="3" s="1"/>
  <c r="C25" i="3"/>
  <c r="C26" i="3" s="1"/>
  <c r="B25" i="3"/>
  <c r="B26" i="3" s="1"/>
  <c r="AE16" i="3"/>
  <c r="AE29" i="3" s="1"/>
  <c r="AD16" i="3"/>
  <c r="AD29" i="3" s="1"/>
  <c r="AC16" i="3"/>
  <c r="AC17" i="3" s="1"/>
  <c r="AC28" i="3" s="1"/>
  <c r="AB16" i="3"/>
  <c r="AB17" i="3" s="1"/>
  <c r="AA16" i="3"/>
  <c r="AA29" i="3" s="1"/>
  <c r="Z16" i="3"/>
  <c r="Z29" i="3" s="1"/>
  <c r="Y16" i="3"/>
  <c r="Y17" i="3" s="1"/>
  <c r="X16" i="3"/>
  <c r="X17" i="3" s="1"/>
  <c r="W16" i="3"/>
  <c r="W29" i="3" s="1"/>
  <c r="V16" i="3"/>
  <c r="V29" i="3" s="1"/>
  <c r="U16" i="3"/>
  <c r="U17" i="3" s="1"/>
  <c r="U28" i="3" s="1"/>
  <c r="T16" i="3"/>
  <c r="T17" i="3" s="1"/>
  <c r="S16" i="3"/>
  <c r="S29" i="3" s="1"/>
  <c r="R16" i="3"/>
  <c r="R29" i="3" s="1"/>
  <c r="Q16" i="3"/>
  <c r="Q17" i="3" s="1"/>
  <c r="P16" i="3"/>
  <c r="P17" i="3" s="1"/>
  <c r="O16" i="3"/>
  <c r="O29" i="3" s="1"/>
  <c r="N16" i="3"/>
  <c r="N29" i="3" s="1"/>
  <c r="M16" i="3"/>
  <c r="M17" i="3" s="1"/>
  <c r="M28" i="3" s="1"/>
  <c r="L16" i="3"/>
  <c r="L17" i="3" s="1"/>
  <c r="K16" i="3"/>
  <c r="K29" i="3" s="1"/>
  <c r="J16" i="3"/>
  <c r="J29" i="3" s="1"/>
  <c r="I16" i="3"/>
  <c r="I17" i="3" s="1"/>
  <c r="H16" i="3"/>
  <c r="H17" i="3" s="1"/>
  <c r="G16" i="3"/>
  <c r="G29" i="3" s="1"/>
  <c r="F16" i="3"/>
  <c r="F29" i="3" s="1"/>
  <c r="E16" i="3"/>
  <c r="E17" i="3" s="1"/>
  <c r="E28" i="3" s="1"/>
  <c r="D16" i="3"/>
  <c r="D17" i="3" s="1"/>
  <c r="C16" i="3"/>
  <c r="C29" i="3" s="1"/>
  <c r="B16" i="3"/>
  <c r="B17" i="3" s="1"/>
  <c r="B28" i="3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8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B236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B235" i="1"/>
  <c r="AH230" i="1"/>
  <c r="S17" i="3" l="1"/>
  <c r="I28" i="3"/>
  <c r="K17" i="3"/>
  <c r="K28" i="3" s="1"/>
  <c r="Q28" i="3"/>
  <c r="Y28" i="3"/>
  <c r="S28" i="3"/>
  <c r="AA17" i="3"/>
  <c r="AA28" i="3" s="1"/>
  <c r="C17" i="3"/>
  <c r="C28" i="3" s="1"/>
  <c r="D28" i="3"/>
  <c r="H28" i="3"/>
  <c r="L28" i="3"/>
  <c r="P28" i="3"/>
  <c r="T28" i="3"/>
  <c r="X28" i="3"/>
  <c r="AB28" i="3"/>
  <c r="AC29" i="3"/>
  <c r="E29" i="3"/>
  <c r="F17" i="3"/>
  <c r="F28" i="3" s="1"/>
  <c r="N17" i="3"/>
  <c r="N28" i="3" s="1"/>
  <c r="V17" i="3"/>
  <c r="V28" i="3" s="1"/>
  <c r="AD17" i="3"/>
  <c r="AD28" i="3" s="1"/>
  <c r="B29" i="3"/>
  <c r="B30" i="3" s="1"/>
  <c r="AB29" i="3"/>
  <c r="X29" i="3"/>
  <c r="T29" i="3"/>
  <c r="P29" i="3"/>
  <c r="L29" i="3"/>
  <c r="H29" i="3"/>
  <c r="D29" i="3"/>
  <c r="U29" i="3"/>
  <c r="I29" i="3"/>
  <c r="G17" i="3"/>
  <c r="G28" i="3" s="1"/>
  <c r="O17" i="3"/>
  <c r="O28" i="3" s="1"/>
  <c r="W17" i="3"/>
  <c r="W28" i="3" s="1"/>
  <c r="AE17" i="3"/>
  <c r="AE28" i="3" s="1"/>
  <c r="Y29" i="3"/>
  <c r="Q29" i="3"/>
  <c r="M29" i="3"/>
  <c r="J17" i="3"/>
  <c r="J28" i="3" s="1"/>
  <c r="R17" i="3"/>
  <c r="R28" i="3" s="1"/>
  <c r="Z17" i="3"/>
  <c r="Z28" i="3" s="1"/>
</calcChain>
</file>

<file path=xl/sharedStrings.xml><?xml version="1.0" encoding="utf-8"?>
<sst xmlns="http://schemas.openxmlformats.org/spreadsheetml/2006/main" count="951" uniqueCount="148">
  <si>
    <t>gate</t>
  </si>
  <si>
    <t>Position:</t>
  </si>
  <si>
    <t>x:</t>
  </si>
  <si>
    <t>y:</t>
  </si>
  <si>
    <t>triadic configurations with Forwards</t>
  </si>
  <si>
    <t>player1</t>
  </si>
  <si>
    <t>player2</t>
  </si>
  <si>
    <t>player3</t>
  </si>
  <si>
    <t>cnt</t>
  </si>
  <si>
    <t>失败传球数:</t>
  </si>
  <si>
    <t>所有传球数</t>
  </si>
  <si>
    <t>name</t>
  </si>
  <si>
    <t>count</t>
  </si>
  <si>
    <t>win</t>
  </si>
  <si>
    <t>lose</t>
  </si>
  <si>
    <t>get all games</t>
  </si>
  <si>
    <t>sandian</t>
  </si>
  <si>
    <t>sandian2</t>
  </si>
  <si>
    <t>get 1 game</t>
  </si>
  <si>
    <t>get 2 game</t>
  </si>
  <si>
    <t>get 3 game</t>
  </si>
  <si>
    <t>get 4 game</t>
  </si>
  <si>
    <t>get 5 game</t>
  </si>
  <si>
    <t>get 6 game</t>
  </si>
  <si>
    <t>get 7 game</t>
  </si>
  <si>
    <t>get 8 game</t>
  </si>
  <si>
    <t>get 9 game</t>
  </si>
  <si>
    <t>get 10 game</t>
  </si>
  <si>
    <t>get 11 game</t>
  </si>
  <si>
    <t>get 12 game</t>
  </si>
  <si>
    <t>get 13 game</t>
  </si>
  <si>
    <t>get 14 game</t>
  </si>
  <si>
    <t>get 15 game</t>
  </si>
  <si>
    <t>get 16 game</t>
  </si>
  <si>
    <t>get 17 game</t>
  </si>
  <si>
    <t>get 18 game</t>
  </si>
  <si>
    <t>get 19 game</t>
  </si>
  <si>
    <t>get 20 game</t>
  </si>
  <si>
    <t>get 21 game</t>
  </si>
  <si>
    <t>get 22 game</t>
  </si>
  <si>
    <t>get 23 game</t>
  </si>
  <si>
    <t>get 24 game</t>
  </si>
  <si>
    <t>get 25 game</t>
  </si>
  <si>
    <t>get 26 game</t>
  </si>
  <si>
    <t>get 27 game</t>
  </si>
  <si>
    <t>get 28 game</t>
  </si>
  <si>
    <t>get 29 game</t>
  </si>
  <si>
    <t>get 30 game</t>
  </si>
  <si>
    <t>get 31 game</t>
  </si>
  <si>
    <t>get 32 game</t>
  </si>
  <si>
    <t>get 33 game</t>
  </si>
  <si>
    <t>get 34 game</t>
  </si>
  <si>
    <t>get 35 game</t>
  </si>
  <si>
    <t>get 36 game</t>
  </si>
  <si>
    <t>get 37 game</t>
  </si>
  <si>
    <t>get 38 game</t>
  </si>
  <si>
    <t>match_flex</t>
  </si>
  <si>
    <t>loss</t>
  </si>
  <si>
    <t>home</t>
  </si>
  <si>
    <t>away</t>
  </si>
  <si>
    <t>match</t>
  </si>
  <si>
    <t>win2</t>
  </si>
  <si>
    <t>loss2</t>
  </si>
  <si>
    <t>win1</t>
  </si>
  <si>
    <t>loss1</t>
  </si>
  <si>
    <t>denfend</t>
  </si>
  <si>
    <t>denfend_sus</t>
  </si>
  <si>
    <t>attack</t>
  </si>
  <si>
    <t>attack_sus</t>
  </si>
  <si>
    <t>Huskies_G1</t>
  </si>
  <si>
    <t>Huskies_F1</t>
  </si>
  <si>
    <t>Huskies_D1</t>
  </si>
  <si>
    <t>Huskies_M1</t>
  </si>
  <si>
    <t>Huskies_F2</t>
  </si>
  <si>
    <t>Huskies_D2</t>
  </si>
  <si>
    <t>Huskies_M2</t>
  </si>
  <si>
    <t>Huskies_M3</t>
  </si>
  <si>
    <t>Huskies_D3</t>
  </si>
  <si>
    <t>Huskies_D4</t>
  </si>
  <si>
    <t>Huskies_F3</t>
  </si>
  <si>
    <t>Huskies_D5</t>
  </si>
  <si>
    <t>Huskies_M4</t>
  </si>
  <si>
    <t>Huskies_M5</t>
  </si>
  <si>
    <t>Huskies_D6</t>
  </si>
  <si>
    <t>Huskies_M6</t>
  </si>
  <si>
    <t>Huskies_M7</t>
  </si>
  <si>
    <t>Huskies_M8</t>
  </si>
  <si>
    <t>Huskies_M9</t>
  </si>
  <si>
    <t>Huskies_F4</t>
  </si>
  <si>
    <t>Huskies_D7</t>
  </si>
  <si>
    <t>Huskies_M10</t>
  </si>
  <si>
    <t>Huskies_M11</t>
  </si>
  <si>
    <t>Huskies_M12</t>
  </si>
  <si>
    <t>Huskies_M13</t>
  </si>
  <si>
    <t>Huskies_F5</t>
  </si>
  <si>
    <t>Huskies_F6</t>
  </si>
  <si>
    <t>Huskies_D8</t>
  </si>
  <si>
    <t>Huskies_D9</t>
  </si>
  <si>
    <t>Huskies_D10</t>
  </si>
  <si>
    <t>Pass sum</t>
    <phoneticPr fontId="1" type="noConversion"/>
  </si>
  <si>
    <t>fail</t>
    <phoneticPr fontId="1" type="noConversion"/>
  </si>
  <si>
    <t>success</t>
    <phoneticPr fontId="1" type="noConversion"/>
  </si>
  <si>
    <t>sum</t>
    <phoneticPr fontId="1" type="noConversion"/>
  </si>
  <si>
    <t>ratio</t>
    <phoneticPr fontId="1" type="noConversion"/>
  </si>
  <si>
    <t>Pass</t>
    <phoneticPr fontId="1" type="noConversion"/>
  </si>
  <si>
    <t>sum</t>
    <phoneticPr fontId="1" type="noConversion"/>
  </si>
  <si>
    <t>sum_sus</t>
    <phoneticPr fontId="1" type="noConversion"/>
  </si>
  <si>
    <t>ratio</t>
    <phoneticPr fontId="1" type="noConversion"/>
  </si>
  <si>
    <t>name</t>
    <phoneticPr fontId="1" type="noConversion"/>
  </si>
  <si>
    <t>top passing</t>
  </si>
  <si>
    <t>count</t>
    <phoneticPr fontId="1" type="noConversion"/>
  </si>
  <si>
    <t>tie</t>
  </si>
  <si>
    <t>tie2</t>
  </si>
  <si>
    <t>Name</t>
    <phoneticPr fontId="1" type="noConversion"/>
  </si>
  <si>
    <t>Huskies</t>
    <phoneticPr fontId="1" type="noConversion"/>
  </si>
  <si>
    <t>Opponent1</t>
    <phoneticPr fontId="1" type="noConversion"/>
  </si>
  <si>
    <t>Opponent2</t>
    <phoneticPr fontId="1" type="noConversion"/>
  </si>
  <si>
    <t>Opponent3</t>
  </si>
  <si>
    <t>Opponent4</t>
  </si>
  <si>
    <t>Structural Aspect</t>
    <phoneticPr fontId="1" type="noConversion"/>
  </si>
  <si>
    <t>Configurational Aspect</t>
    <phoneticPr fontId="1" type="noConversion"/>
  </si>
  <si>
    <t>Dynamical Aspects</t>
    <phoneticPr fontId="1" type="noConversion"/>
  </si>
  <si>
    <t>PDA</t>
    <phoneticPr fontId="1" type="noConversion"/>
  </si>
  <si>
    <t>PMA</t>
    <phoneticPr fontId="1" type="noConversion"/>
  </si>
  <si>
    <t>PFA</t>
    <phoneticPr fontId="1" type="noConversion"/>
  </si>
  <si>
    <t>PGA</t>
    <phoneticPr fontId="1" type="noConversion"/>
  </si>
  <si>
    <t>PTA</t>
    <phoneticPr fontId="1" type="noConversion"/>
  </si>
  <si>
    <t>PCA</t>
    <phoneticPr fontId="1" type="noConversion"/>
  </si>
  <si>
    <t>SS</t>
    <phoneticPr fontId="1" type="noConversion"/>
  </si>
  <si>
    <t>AS</t>
    <phoneticPr fontId="1" type="noConversion"/>
  </si>
  <si>
    <t>SA</t>
    <phoneticPr fontId="1" type="noConversion"/>
  </si>
  <si>
    <t>CS</t>
    <phoneticPr fontId="1" type="noConversion"/>
  </si>
  <si>
    <t>FL</t>
    <phoneticPr fontId="1" type="noConversion"/>
  </si>
  <si>
    <t>MN</t>
    <phoneticPr fontId="1" type="noConversion"/>
  </si>
  <si>
    <t>DN</t>
    <phoneticPr fontId="1" type="noConversion"/>
  </si>
  <si>
    <t>A</t>
  </si>
  <si>
    <t>A</t>
    <phoneticPr fontId="1" type="noConversion"/>
  </si>
  <si>
    <t>name</t>
    <phoneticPr fontId="1" type="noConversion"/>
  </si>
  <si>
    <t>A_ave</t>
    <phoneticPr fontId="1" type="noConversion"/>
  </si>
  <si>
    <t>D</t>
    <phoneticPr fontId="1" type="noConversion"/>
  </si>
  <si>
    <t>M</t>
    <phoneticPr fontId="1" type="noConversion"/>
  </si>
  <si>
    <t>F</t>
    <phoneticPr fontId="1" type="noConversion"/>
  </si>
  <si>
    <t>G</t>
    <phoneticPr fontId="1" type="noConversion"/>
  </si>
  <si>
    <t>Triadic</t>
    <phoneticPr fontId="1" type="noConversion"/>
  </si>
  <si>
    <t>Dyadic</t>
    <phoneticPr fontId="1" type="noConversion"/>
  </si>
  <si>
    <t>Times</t>
    <phoneticPr fontId="1" type="noConversion"/>
  </si>
  <si>
    <t>Name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</si>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</sst>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/>
    <xf numFmtId="0" fontId="4" fillId="0" borderId="2" xfId="0" applyFont="1" applyBorder="1" applyAlignment="1"/>
    <xf numFmtId="0" fontId="3" fillId="0" borderId="2" xfId="0" applyFont="1" applyBorder="1" applyAlignment="1">
      <alignment horizontal="center"/>
    </xf>
    <xf numFmtId="0" fontId="2" fillId="2" borderId="2" xfId="1" applyBorder="1" applyAlignment="1"/>
    <xf numFmtId="10" fontId="4" fillId="0" borderId="0" xfId="0" applyNumberFormat="1" applyFont="1"/>
    <xf numFmtId="10" fontId="4" fillId="0" borderId="0" xfId="0" applyNumberFormat="1" applyFont="1" applyAlignment="1">
      <alignment horizontal="center"/>
    </xf>
    <xf numFmtId="180" fontId="4" fillId="0" borderId="2" xfId="0" applyNumberFormat="1" applyFont="1" applyBorder="1" applyAlignment="1">
      <alignment horizontal="center" vertical="center"/>
    </xf>
    <xf numFmtId="180" fontId="2" fillId="2" borderId="2" xfId="1" applyNumberForma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80" fontId="4" fillId="0" borderId="2" xfId="0" applyNumberFormat="1" applyFont="1" applyBorder="1" applyAlignment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</xdr:col>
      <xdr:colOff>60960</xdr:colOff>
      <xdr:row>28</xdr:row>
      <xdr:rowOff>30480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9660"/>
          <a:ext cx="86868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17930</xdr:colOff>
      <xdr:row>28</xdr:row>
      <xdr:rowOff>0</xdr:rowOff>
    </xdr:from>
    <xdr:to>
      <xdr:col>1</xdr:col>
      <xdr:colOff>48410</xdr:colOff>
      <xdr:row>29</xdr:row>
      <xdr:rowOff>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30" y="5038165"/>
          <a:ext cx="837304" cy="209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1</xdr:col>
      <xdr:colOff>60960</xdr:colOff>
      <xdr:row>34</xdr:row>
      <xdr:rowOff>30480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4635"/>
          <a:ext cx="867784" cy="209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17930</xdr:colOff>
      <xdr:row>34</xdr:row>
      <xdr:rowOff>0</xdr:rowOff>
    </xdr:from>
    <xdr:to>
      <xdr:col>1</xdr:col>
      <xdr:colOff>48410</xdr:colOff>
      <xdr:row>35</xdr:row>
      <xdr:rowOff>-1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30" y="6113929"/>
          <a:ext cx="837304" cy="179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</xdr:col>
      <xdr:colOff>867784</xdr:colOff>
      <xdr:row>38</xdr:row>
      <xdr:rowOff>30480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4" y="6651812"/>
          <a:ext cx="867784" cy="209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837304</xdr:colOff>
      <xdr:row>38</xdr:row>
      <xdr:rowOff>0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0188" y="6651812"/>
          <a:ext cx="837304" cy="179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1"/>
  <sheetViews>
    <sheetView topLeftCell="A188" workbookViewId="0">
      <selection activeCell="G203" sqref="G203"/>
    </sheetView>
  </sheetViews>
  <sheetFormatPr defaultRowHeight="14.4" x14ac:dyDescent="0.25"/>
  <cols>
    <col min="1" max="1" width="7.77734375" style="1" customWidth="1"/>
    <col min="2" max="2" width="11.109375" style="1" customWidth="1"/>
    <col min="3" max="3" width="7.33203125" style="1" customWidth="1"/>
    <col min="4" max="5" width="7.88671875" style="1" customWidth="1"/>
    <col min="6" max="6" width="10.6640625" style="1" customWidth="1"/>
    <col min="7" max="8" width="10.44140625" style="1" customWidth="1"/>
    <col min="9" max="9" width="8" style="1" customWidth="1"/>
    <col min="10" max="31" width="11.77734375" style="1" customWidth="1"/>
    <col min="32" max="32" width="13.44140625" style="1" customWidth="1"/>
    <col min="33" max="16384" width="8.88671875" style="1"/>
  </cols>
  <sheetData>
    <row r="1" spans="1:34" x14ac:dyDescent="0.25">
      <c r="A1" s="3"/>
      <c r="B1" s="3" t="s">
        <v>56</v>
      </c>
      <c r="C1" s="3" t="s">
        <v>13</v>
      </c>
      <c r="D1" s="3" t="s">
        <v>57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5">
      <c r="A2" s="3"/>
      <c r="B2" s="3" t="s">
        <v>58</v>
      </c>
      <c r="C2" s="3">
        <v>12</v>
      </c>
      <c r="D2" s="3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3"/>
      <c r="B3" s="3" t="s">
        <v>59</v>
      </c>
      <c r="C3" s="3">
        <v>7</v>
      </c>
      <c r="D3" s="3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3"/>
      <c r="B4" s="3" t="s">
        <v>60</v>
      </c>
      <c r="C4" s="3" t="s">
        <v>61</v>
      </c>
      <c r="D4" s="3" t="s">
        <v>62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3"/>
      <c r="B5" s="3" t="s">
        <v>63</v>
      </c>
      <c r="C5" s="3">
        <v>3</v>
      </c>
      <c r="D5" s="3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3"/>
      <c r="B6" s="3" t="s">
        <v>64</v>
      </c>
      <c r="C6" s="3">
        <v>1</v>
      </c>
      <c r="D6" s="3">
        <v>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3"/>
      <c r="B7" s="3" t="s">
        <v>11</v>
      </c>
      <c r="C7" s="3" t="s">
        <v>65</v>
      </c>
      <c r="D7" s="3" t="s">
        <v>66</v>
      </c>
      <c r="E7" s="3" t="s">
        <v>67</v>
      </c>
      <c r="F7" s="3" t="s">
        <v>68</v>
      </c>
      <c r="G7" s="3" t="s">
        <v>105</v>
      </c>
      <c r="H7" s="3" t="s">
        <v>106</v>
      </c>
      <c r="I7" s="3" t="s">
        <v>107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3"/>
      <c r="B8" s="3" t="s">
        <v>69</v>
      </c>
      <c r="C8" s="3">
        <v>16</v>
      </c>
      <c r="D8" s="3">
        <v>8</v>
      </c>
      <c r="E8" s="3">
        <v>27</v>
      </c>
      <c r="F8" s="3">
        <v>14</v>
      </c>
      <c r="G8" s="3">
        <v>43</v>
      </c>
      <c r="H8" s="3">
        <f>D8+F8</f>
        <v>22</v>
      </c>
      <c r="I8" s="4">
        <f>H8/G8</f>
        <v>0.51162790697674421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3"/>
      <c r="B9" s="3" t="s">
        <v>70</v>
      </c>
      <c r="C9" s="3">
        <v>433</v>
      </c>
      <c r="D9" s="3">
        <v>47</v>
      </c>
      <c r="E9" s="3">
        <v>464</v>
      </c>
      <c r="F9" s="3">
        <v>185</v>
      </c>
      <c r="G9" s="3">
        <v>897</v>
      </c>
      <c r="H9" s="3">
        <f t="shared" ref="H9:H37" si="0">D9+F9</f>
        <v>232</v>
      </c>
      <c r="I9" s="4">
        <f t="shared" ref="I9:I37" si="1">H9/G9</f>
        <v>0.25863991081382387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3"/>
      <c r="B10" s="3" t="s">
        <v>71</v>
      </c>
      <c r="C10" s="3">
        <v>82</v>
      </c>
      <c r="D10" s="3">
        <v>11</v>
      </c>
      <c r="E10" s="3">
        <v>501</v>
      </c>
      <c r="F10" s="3">
        <v>129</v>
      </c>
      <c r="G10" s="3">
        <v>583</v>
      </c>
      <c r="H10" s="3">
        <f t="shared" si="0"/>
        <v>140</v>
      </c>
      <c r="I10" s="4">
        <f t="shared" si="1"/>
        <v>0.24013722126929674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3"/>
      <c r="B11" s="3" t="s">
        <v>72</v>
      </c>
      <c r="C11" s="3">
        <v>166</v>
      </c>
      <c r="D11" s="3">
        <v>24</v>
      </c>
      <c r="E11" s="3">
        <v>563</v>
      </c>
      <c r="F11" s="3">
        <v>148</v>
      </c>
      <c r="G11" s="3">
        <v>729</v>
      </c>
      <c r="H11" s="3">
        <f t="shared" si="0"/>
        <v>172</v>
      </c>
      <c r="I11" s="4">
        <f t="shared" si="1"/>
        <v>0.23593964334705075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3"/>
      <c r="B12" s="3" t="s">
        <v>73</v>
      </c>
      <c r="C12" s="3">
        <v>173</v>
      </c>
      <c r="D12" s="3">
        <v>21</v>
      </c>
      <c r="E12" s="3">
        <v>318</v>
      </c>
      <c r="F12" s="3">
        <v>92</v>
      </c>
      <c r="G12" s="3">
        <v>491</v>
      </c>
      <c r="H12" s="3">
        <f t="shared" si="0"/>
        <v>113</v>
      </c>
      <c r="I12" s="4">
        <f t="shared" si="1"/>
        <v>0.23014256619144602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3"/>
      <c r="B13" s="3" t="s">
        <v>74</v>
      </c>
      <c r="C13" s="3">
        <v>43</v>
      </c>
      <c r="D13" s="3">
        <v>8</v>
      </c>
      <c r="E13" s="3">
        <v>309</v>
      </c>
      <c r="F13" s="3">
        <v>101</v>
      </c>
      <c r="G13" s="3">
        <v>352</v>
      </c>
      <c r="H13" s="3">
        <f t="shared" si="0"/>
        <v>109</v>
      </c>
      <c r="I13" s="4">
        <f t="shared" si="1"/>
        <v>0.30965909090909088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3"/>
      <c r="B14" s="3" t="s">
        <v>75</v>
      </c>
      <c r="C14" s="3">
        <v>10</v>
      </c>
      <c r="D14" s="3">
        <v>1</v>
      </c>
      <c r="E14" s="3">
        <v>36</v>
      </c>
      <c r="F14" s="3">
        <v>10</v>
      </c>
      <c r="G14" s="3">
        <v>46</v>
      </c>
      <c r="H14" s="3">
        <f t="shared" si="0"/>
        <v>11</v>
      </c>
      <c r="I14" s="4">
        <f t="shared" si="1"/>
        <v>0.2391304347826087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3"/>
      <c r="B15" s="3" t="s">
        <v>76</v>
      </c>
      <c r="C15" s="3">
        <v>83</v>
      </c>
      <c r="D15" s="3">
        <v>19</v>
      </c>
      <c r="E15" s="3">
        <v>404</v>
      </c>
      <c r="F15" s="3">
        <v>123</v>
      </c>
      <c r="G15" s="3">
        <v>487</v>
      </c>
      <c r="H15" s="3">
        <f t="shared" si="0"/>
        <v>142</v>
      </c>
      <c r="I15" s="4">
        <f t="shared" si="1"/>
        <v>0.29158110882956878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3"/>
      <c r="B16" s="3" t="s">
        <v>77</v>
      </c>
      <c r="C16" s="3">
        <v>38</v>
      </c>
      <c r="D16" s="3">
        <v>2</v>
      </c>
      <c r="E16" s="3">
        <v>330</v>
      </c>
      <c r="F16" s="3">
        <v>78</v>
      </c>
      <c r="G16" s="3">
        <v>368</v>
      </c>
      <c r="H16" s="3">
        <f t="shared" si="0"/>
        <v>80</v>
      </c>
      <c r="I16" s="4">
        <f t="shared" si="1"/>
        <v>0.21739130434782608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3"/>
      <c r="B17" s="3" t="s">
        <v>78</v>
      </c>
      <c r="C17" s="3">
        <v>49</v>
      </c>
      <c r="D17" s="3">
        <v>3</v>
      </c>
      <c r="E17" s="3">
        <v>203</v>
      </c>
      <c r="F17" s="3">
        <v>63</v>
      </c>
      <c r="G17" s="3">
        <v>252</v>
      </c>
      <c r="H17" s="3">
        <f t="shared" si="0"/>
        <v>66</v>
      </c>
      <c r="I17" s="4">
        <f t="shared" si="1"/>
        <v>0.26190476190476192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3"/>
      <c r="B18" s="3" t="s">
        <v>79</v>
      </c>
      <c r="C18" s="3">
        <v>32</v>
      </c>
      <c r="D18" s="3">
        <v>2</v>
      </c>
      <c r="E18" s="3">
        <v>32</v>
      </c>
      <c r="F18" s="3">
        <v>14</v>
      </c>
      <c r="G18" s="3">
        <v>64</v>
      </c>
      <c r="H18" s="3">
        <f t="shared" si="0"/>
        <v>16</v>
      </c>
      <c r="I18" s="4">
        <f t="shared" si="1"/>
        <v>0.25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3"/>
      <c r="B19" s="3" t="s">
        <v>80</v>
      </c>
      <c r="C19" s="3">
        <v>62</v>
      </c>
      <c r="D19" s="3">
        <v>7</v>
      </c>
      <c r="E19" s="3">
        <v>348</v>
      </c>
      <c r="F19" s="3">
        <v>87</v>
      </c>
      <c r="G19" s="3">
        <v>410</v>
      </c>
      <c r="H19" s="3">
        <f t="shared" si="0"/>
        <v>94</v>
      </c>
      <c r="I19" s="4">
        <f t="shared" si="1"/>
        <v>0.22926829268292684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3"/>
      <c r="B20" s="3" t="s">
        <v>81</v>
      </c>
      <c r="C20" s="3">
        <v>173</v>
      </c>
      <c r="D20" s="3">
        <v>21</v>
      </c>
      <c r="E20" s="3">
        <v>339</v>
      </c>
      <c r="F20" s="3">
        <v>97</v>
      </c>
      <c r="G20" s="3">
        <v>512</v>
      </c>
      <c r="H20" s="3">
        <f t="shared" si="0"/>
        <v>118</v>
      </c>
      <c r="I20" s="4">
        <f t="shared" si="1"/>
        <v>0.23046875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3"/>
      <c r="B21" s="3" t="s">
        <v>82</v>
      </c>
      <c r="C21" s="3">
        <v>11</v>
      </c>
      <c r="D21" s="3">
        <v>2</v>
      </c>
      <c r="E21" s="3">
        <v>22</v>
      </c>
      <c r="F21" s="3">
        <v>6</v>
      </c>
      <c r="G21" s="3">
        <v>33</v>
      </c>
      <c r="H21" s="3">
        <f t="shared" si="0"/>
        <v>8</v>
      </c>
      <c r="I21" s="4">
        <f t="shared" si="1"/>
        <v>0.24242424242424243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3"/>
      <c r="B22" s="3" t="s">
        <v>83</v>
      </c>
      <c r="C22" s="3">
        <v>35</v>
      </c>
      <c r="D22" s="3">
        <v>10</v>
      </c>
      <c r="E22" s="3">
        <v>258</v>
      </c>
      <c r="F22" s="3">
        <v>78</v>
      </c>
      <c r="G22" s="3">
        <v>293</v>
      </c>
      <c r="H22" s="3">
        <f t="shared" si="0"/>
        <v>88</v>
      </c>
      <c r="I22" s="4">
        <f t="shared" si="1"/>
        <v>0.30034129692832767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3"/>
      <c r="B23" s="3" t="s">
        <v>84</v>
      </c>
      <c r="C23" s="3">
        <v>178</v>
      </c>
      <c r="D23" s="3">
        <v>29</v>
      </c>
      <c r="E23" s="3">
        <v>334</v>
      </c>
      <c r="F23" s="3">
        <v>104</v>
      </c>
      <c r="G23" s="3">
        <v>512</v>
      </c>
      <c r="H23" s="3">
        <f t="shared" si="0"/>
        <v>133</v>
      </c>
      <c r="I23" s="4">
        <f t="shared" si="1"/>
        <v>0.259765625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3"/>
      <c r="B24" s="3" t="s">
        <v>85</v>
      </c>
      <c r="C24" s="3">
        <v>0</v>
      </c>
      <c r="D24" s="3">
        <v>0</v>
      </c>
      <c r="E24" s="3">
        <v>12</v>
      </c>
      <c r="F24" s="3">
        <v>0</v>
      </c>
      <c r="G24" s="3">
        <v>12</v>
      </c>
      <c r="H24" s="3">
        <f t="shared" si="0"/>
        <v>0</v>
      </c>
      <c r="I24" s="4">
        <f t="shared" si="1"/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3"/>
      <c r="B25" s="3" t="s">
        <v>86</v>
      </c>
      <c r="C25" s="3">
        <v>63</v>
      </c>
      <c r="D25" s="3">
        <v>6</v>
      </c>
      <c r="E25" s="3">
        <v>138</v>
      </c>
      <c r="F25" s="3">
        <v>44</v>
      </c>
      <c r="G25" s="3">
        <v>201</v>
      </c>
      <c r="H25" s="3">
        <f t="shared" si="0"/>
        <v>50</v>
      </c>
      <c r="I25" s="4">
        <f t="shared" si="1"/>
        <v>0.24875621890547264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3"/>
      <c r="B26" s="3" t="s">
        <v>87</v>
      </c>
      <c r="C26" s="3">
        <v>63</v>
      </c>
      <c r="D26" s="3">
        <v>11</v>
      </c>
      <c r="E26" s="3">
        <v>162</v>
      </c>
      <c r="F26" s="3">
        <v>63</v>
      </c>
      <c r="G26" s="3">
        <v>225</v>
      </c>
      <c r="H26" s="3">
        <f t="shared" si="0"/>
        <v>74</v>
      </c>
      <c r="I26" s="4">
        <f t="shared" si="1"/>
        <v>0.3288888888888889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3"/>
      <c r="B27" s="3" t="s">
        <v>88</v>
      </c>
      <c r="C27" s="3">
        <v>203</v>
      </c>
      <c r="D27" s="3">
        <v>13</v>
      </c>
      <c r="E27" s="3">
        <v>232</v>
      </c>
      <c r="F27" s="3">
        <v>97</v>
      </c>
      <c r="G27" s="3">
        <v>435</v>
      </c>
      <c r="H27" s="3">
        <f t="shared" si="0"/>
        <v>110</v>
      </c>
      <c r="I27" s="4">
        <f t="shared" si="1"/>
        <v>0.25287356321839083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3"/>
      <c r="B28" s="3" t="s">
        <v>89</v>
      </c>
      <c r="C28" s="3">
        <v>57</v>
      </c>
      <c r="D28" s="3">
        <v>17</v>
      </c>
      <c r="E28" s="3">
        <v>309</v>
      </c>
      <c r="F28" s="3">
        <v>79</v>
      </c>
      <c r="G28" s="3">
        <v>366</v>
      </c>
      <c r="H28" s="3">
        <f t="shared" si="0"/>
        <v>96</v>
      </c>
      <c r="I28" s="4">
        <f t="shared" si="1"/>
        <v>0.26229508196721313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3"/>
      <c r="B29" s="3" t="s">
        <v>90</v>
      </c>
      <c r="C29" s="3">
        <v>23</v>
      </c>
      <c r="D29" s="3">
        <v>3</v>
      </c>
      <c r="E29" s="3">
        <v>47</v>
      </c>
      <c r="F29" s="3">
        <v>18</v>
      </c>
      <c r="G29" s="3">
        <v>70</v>
      </c>
      <c r="H29" s="3">
        <f t="shared" si="0"/>
        <v>21</v>
      </c>
      <c r="I29" s="4">
        <f t="shared" si="1"/>
        <v>0.3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3"/>
      <c r="B30" s="3" t="s">
        <v>91</v>
      </c>
      <c r="C30" s="3">
        <v>9</v>
      </c>
      <c r="D30" s="3">
        <v>1</v>
      </c>
      <c r="E30" s="3">
        <v>45</v>
      </c>
      <c r="F30" s="3">
        <v>11</v>
      </c>
      <c r="G30" s="3">
        <v>54</v>
      </c>
      <c r="H30" s="3">
        <f t="shared" si="0"/>
        <v>12</v>
      </c>
      <c r="I30" s="4">
        <f t="shared" si="1"/>
        <v>0.22222222222222221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3"/>
      <c r="B31" s="3" t="s">
        <v>92</v>
      </c>
      <c r="C31" s="3">
        <v>120</v>
      </c>
      <c r="D31" s="3">
        <v>17</v>
      </c>
      <c r="E31" s="3">
        <v>165</v>
      </c>
      <c r="F31" s="3">
        <v>63</v>
      </c>
      <c r="G31" s="3">
        <v>285</v>
      </c>
      <c r="H31" s="3">
        <f t="shared" si="0"/>
        <v>80</v>
      </c>
      <c r="I31" s="4">
        <f t="shared" si="1"/>
        <v>0.2807017543859649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A32" s="3"/>
      <c r="B32" s="3" t="s">
        <v>93</v>
      </c>
      <c r="C32" s="3">
        <v>12</v>
      </c>
      <c r="D32" s="3">
        <v>3</v>
      </c>
      <c r="E32" s="3">
        <v>42</v>
      </c>
      <c r="F32" s="3">
        <v>17</v>
      </c>
      <c r="G32" s="3">
        <v>54</v>
      </c>
      <c r="H32" s="3">
        <f t="shared" si="0"/>
        <v>20</v>
      </c>
      <c r="I32" s="4">
        <f t="shared" si="1"/>
        <v>0.37037037037037035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5">
      <c r="A33" s="3"/>
      <c r="B33" s="3" t="s">
        <v>94</v>
      </c>
      <c r="C33" s="3">
        <v>157</v>
      </c>
      <c r="D33" s="3">
        <v>16</v>
      </c>
      <c r="E33" s="3">
        <v>179</v>
      </c>
      <c r="F33" s="3">
        <v>72</v>
      </c>
      <c r="G33" s="3">
        <v>336</v>
      </c>
      <c r="H33" s="3">
        <f t="shared" si="0"/>
        <v>88</v>
      </c>
      <c r="I33" s="4">
        <f t="shared" si="1"/>
        <v>0.26190476190476192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s="3"/>
      <c r="B34" s="3" t="s">
        <v>95</v>
      </c>
      <c r="C34" s="3">
        <v>117</v>
      </c>
      <c r="D34" s="3">
        <v>19</v>
      </c>
      <c r="E34" s="3">
        <v>188</v>
      </c>
      <c r="F34" s="3">
        <v>43</v>
      </c>
      <c r="G34" s="3">
        <v>305</v>
      </c>
      <c r="H34" s="3">
        <f t="shared" si="0"/>
        <v>62</v>
      </c>
      <c r="I34" s="4">
        <f t="shared" si="1"/>
        <v>0.20327868852459016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5">
      <c r="A35" s="3"/>
      <c r="B35" s="3" t="s">
        <v>96</v>
      </c>
      <c r="C35" s="3">
        <v>66</v>
      </c>
      <c r="D35" s="3">
        <v>11</v>
      </c>
      <c r="E35" s="3">
        <v>144</v>
      </c>
      <c r="F35" s="3">
        <v>45</v>
      </c>
      <c r="G35" s="3">
        <v>210</v>
      </c>
      <c r="H35" s="3">
        <f t="shared" si="0"/>
        <v>56</v>
      </c>
      <c r="I35" s="4">
        <f t="shared" si="1"/>
        <v>0.26666666666666666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5">
      <c r="A36" s="3"/>
      <c r="B36" s="3" t="s">
        <v>97</v>
      </c>
      <c r="C36" s="3">
        <v>7</v>
      </c>
      <c r="D36" s="3">
        <v>1</v>
      </c>
      <c r="E36" s="3">
        <v>18</v>
      </c>
      <c r="F36" s="3">
        <v>7</v>
      </c>
      <c r="G36" s="3">
        <v>25</v>
      </c>
      <c r="H36" s="3">
        <f t="shared" si="0"/>
        <v>8</v>
      </c>
      <c r="I36" s="4">
        <f t="shared" si="1"/>
        <v>0.32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5">
      <c r="A37" s="3"/>
      <c r="B37" s="3" t="s">
        <v>98</v>
      </c>
      <c r="C37" s="3">
        <v>5</v>
      </c>
      <c r="D37" s="3">
        <v>2</v>
      </c>
      <c r="E37" s="3">
        <v>23</v>
      </c>
      <c r="F37" s="3">
        <v>6</v>
      </c>
      <c r="G37" s="3">
        <v>28</v>
      </c>
      <c r="H37" s="3">
        <f t="shared" si="0"/>
        <v>8</v>
      </c>
      <c r="I37" s="4">
        <f t="shared" si="1"/>
        <v>0.2857142857142857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s="3"/>
      <c r="B38" s="3" t="s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5">
      <c r="A39" s="3"/>
      <c r="B39" s="3" t="s">
        <v>16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5">
      <c r="A40" s="3"/>
      <c r="B40" s="3">
        <v>17</v>
      </c>
      <c r="C40" s="3">
        <v>55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5">
      <c r="A41" s="3"/>
      <c r="B41" s="3">
        <v>21</v>
      </c>
      <c r="C41" s="3">
        <v>28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5">
      <c r="A42" s="3"/>
      <c r="B42" s="3">
        <v>21</v>
      </c>
      <c r="C42" s="3">
        <v>20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5">
      <c r="A43" s="3"/>
      <c r="B43" s="3">
        <v>44</v>
      </c>
      <c r="C43" s="3">
        <v>32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25">
      <c r="A44" s="3"/>
      <c r="B44" s="3">
        <v>8</v>
      </c>
      <c r="C44" s="3">
        <v>69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5">
      <c r="A45" s="3"/>
      <c r="B45" s="3">
        <v>62</v>
      </c>
      <c r="C45" s="3">
        <v>13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25">
      <c r="A46" s="3"/>
      <c r="B46" s="3">
        <v>8</v>
      </c>
      <c r="C46" s="3">
        <v>24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3"/>
      <c r="B47" s="3">
        <v>24</v>
      </c>
      <c r="C47" s="3">
        <v>63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3"/>
      <c r="B48" s="3">
        <v>17</v>
      </c>
      <c r="C48" s="3">
        <v>51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3"/>
      <c r="B49" s="3">
        <v>12</v>
      </c>
      <c r="C49" s="3">
        <v>55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3"/>
      <c r="B50" s="3">
        <v>12</v>
      </c>
      <c r="C50" s="3">
        <v>49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3"/>
      <c r="B51" s="3">
        <v>17</v>
      </c>
      <c r="C51" s="3">
        <v>58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3"/>
      <c r="B52" s="3">
        <v>15</v>
      </c>
      <c r="C52" s="3">
        <v>58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s="3"/>
      <c r="B53" s="3">
        <v>19</v>
      </c>
      <c r="C53" s="3">
        <v>28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3"/>
      <c r="B54" s="3">
        <v>7</v>
      </c>
      <c r="C54" s="3">
        <v>49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s="3"/>
      <c r="B55" s="3">
        <v>11</v>
      </c>
      <c r="C55" s="3">
        <v>30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x14ac:dyDescent="0.25">
      <c r="A56" s="3"/>
      <c r="B56" s="3">
        <v>7</v>
      </c>
      <c r="C56" s="3">
        <v>36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x14ac:dyDescent="0.25">
      <c r="A57" s="3"/>
      <c r="B57" s="3">
        <v>20</v>
      </c>
      <c r="C57" s="3">
        <v>63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x14ac:dyDescent="0.25">
      <c r="A58" s="3"/>
      <c r="B58" s="3">
        <v>25</v>
      </c>
      <c r="C58" s="3">
        <v>29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x14ac:dyDescent="0.25">
      <c r="A59" s="3"/>
      <c r="B59" s="3">
        <v>18</v>
      </c>
      <c r="C59" s="3">
        <v>49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x14ac:dyDescent="0.25">
      <c r="A60" s="3"/>
      <c r="B60" s="3">
        <v>25</v>
      </c>
      <c r="C60" s="3">
        <v>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x14ac:dyDescent="0.25">
      <c r="A61" s="3"/>
      <c r="B61" s="3">
        <v>6</v>
      </c>
      <c r="C61" s="3">
        <v>35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x14ac:dyDescent="0.25">
      <c r="A62" s="3"/>
      <c r="B62" s="3">
        <v>9</v>
      </c>
      <c r="C62" s="3">
        <v>51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x14ac:dyDescent="0.25">
      <c r="A63" s="3"/>
      <c r="B63" s="3">
        <v>24</v>
      </c>
      <c r="C63" s="3">
        <v>37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x14ac:dyDescent="0.25">
      <c r="A64" s="3"/>
      <c r="B64" s="3">
        <v>12</v>
      </c>
      <c r="C64" s="3">
        <v>64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x14ac:dyDescent="0.25">
      <c r="A65" s="3"/>
      <c r="B65" s="3">
        <v>38</v>
      </c>
      <c r="C65" s="3">
        <v>98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x14ac:dyDescent="0.25">
      <c r="A66" s="3"/>
      <c r="B66" s="3">
        <v>13</v>
      </c>
      <c r="C66" s="3">
        <v>43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x14ac:dyDescent="0.25">
      <c r="A67" s="3"/>
      <c r="B67" s="3">
        <v>1</v>
      </c>
      <c r="C67" s="3">
        <v>54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x14ac:dyDescent="0.25">
      <c r="A68" s="3"/>
      <c r="B68" s="3" t="s">
        <v>17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x14ac:dyDescent="0.25">
      <c r="A69" s="3"/>
      <c r="B69" s="3">
        <v>83</v>
      </c>
      <c r="C69" s="3">
        <v>45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25">
      <c r="A70" s="3"/>
      <c r="B70" s="3">
        <v>79</v>
      </c>
      <c r="C70" s="3">
        <v>72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x14ac:dyDescent="0.25">
      <c r="A71" s="3"/>
      <c r="B71" s="3">
        <v>83</v>
      </c>
      <c r="C71" s="3">
        <v>59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x14ac:dyDescent="0.25">
      <c r="A72" s="3"/>
      <c r="B72" s="3">
        <v>94</v>
      </c>
      <c r="C72" s="3">
        <v>49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x14ac:dyDescent="0.25">
      <c r="A73" s="3"/>
      <c r="B73" s="3">
        <v>89</v>
      </c>
      <c r="C73" s="3">
        <v>63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25">
      <c r="A74" s="3"/>
      <c r="B74" s="3">
        <v>90</v>
      </c>
      <c r="C74" s="3">
        <v>52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x14ac:dyDescent="0.25">
      <c r="A75" s="3"/>
      <c r="B75" s="3">
        <v>92</v>
      </c>
      <c r="C75" s="3">
        <v>31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x14ac:dyDescent="0.25">
      <c r="A76" s="3"/>
      <c r="B76" s="3">
        <v>82</v>
      </c>
      <c r="C76" s="3">
        <v>35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x14ac:dyDescent="0.25">
      <c r="A77" s="3"/>
      <c r="B77" s="3">
        <v>83</v>
      </c>
      <c r="C77" s="3">
        <v>79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x14ac:dyDescent="0.25">
      <c r="A78" s="3"/>
      <c r="B78" s="3">
        <v>77</v>
      </c>
      <c r="C78" s="3">
        <v>50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x14ac:dyDescent="0.25">
      <c r="A79" s="3"/>
      <c r="B79" s="3">
        <v>90</v>
      </c>
      <c r="C79" s="3">
        <v>44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x14ac:dyDescent="0.25">
      <c r="A80" s="3"/>
      <c r="B80" s="3">
        <v>90</v>
      </c>
      <c r="C80" s="3">
        <v>58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x14ac:dyDescent="0.25">
      <c r="A81" s="3"/>
      <c r="B81" s="3">
        <v>86</v>
      </c>
      <c r="C81" s="3">
        <v>55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x14ac:dyDescent="0.25">
      <c r="A82" s="3"/>
      <c r="B82" s="3">
        <v>71</v>
      </c>
      <c r="C82" s="3">
        <v>93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x14ac:dyDescent="0.25">
      <c r="A83" s="3"/>
      <c r="B83" s="3">
        <v>88</v>
      </c>
      <c r="C83" s="3">
        <v>56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x14ac:dyDescent="0.25">
      <c r="A84" s="3"/>
      <c r="B84" s="3">
        <v>76</v>
      </c>
      <c r="C84" s="3">
        <v>37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x14ac:dyDescent="0.25">
      <c r="A85" s="3"/>
      <c r="B85" s="3">
        <v>91</v>
      </c>
      <c r="C85" s="3">
        <v>43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x14ac:dyDescent="0.25">
      <c r="A86" s="3"/>
      <c r="B86" s="3">
        <v>79</v>
      </c>
      <c r="C86" s="3">
        <v>53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x14ac:dyDescent="0.25">
      <c r="A87" s="3"/>
      <c r="B87" s="3">
        <v>83</v>
      </c>
      <c r="C87" s="3">
        <v>49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x14ac:dyDescent="0.25">
      <c r="A88" s="3"/>
      <c r="B88" s="3">
        <v>94</v>
      </c>
      <c r="C88" s="3">
        <v>46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x14ac:dyDescent="0.25">
      <c r="A89" s="3"/>
      <c r="B89" s="3">
        <v>87</v>
      </c>
      <c r="C89" s="3">
        <v>56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25">
      <c r="A90" s="3"/>
      <c r="B90" s="3">
        <v>78</v>
      </c>
      <c r="C90" s="3">
        <v>61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x14ac:dyDescent="0.25">
      <c r="A91" s="3"/>
      <c r="B91" s="3">
        <v>91</v>
      </c>
      <c r="C91" s="3">
        <v>56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x14ac:dyDescent="0.25">
      <c r="A92" s="3"/>
      <c r="B92" s="3">
        <v>83</v>
      </c>
      <c r="C92" s="3">
        <v>42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x14ac:dyDescent="0.25">
      <c r="A93" s="3"/>
      <c r="B93" s="3">
        <v>85</v>
      </c>
      <c r="C93" s="3">
        <v>42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x14ac:dyDescent="0.25">
      <c r="A94" s="3"/>
      <c r="B94" s="3">
        <v>81</v>
      </c>
      <c r="C94" s="3">
        <v>72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x14ac:dyDescent="0.25">
      <c r="A95" s="3"/>
      <c r="B95" s="3">
        <v>89</v>
      </c>
      <c r="C95" s="3">
        <v>60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x14ac:dyDescent="0.25">
      <c r="A96" s="3"/>
      <c r="B96" s="3">
        <v>97</v>
      </c>
      <c r="C96" s="3">
        <v>34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x14ac:dyDescent="0.25">
      <c r="A97" s="3"/>
      <c r="B97" s="3">
        <v>93</v>
      </c>
      <c r="C97" s="3">
        <v>51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x14ac:dyDescent="0.25">
      <c r="A98" s="3"/>
      <c r="B98" s="3">
        <v>84</v>
      </c>
      <c r="C98" s="3">
        <v>33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x14ac:dyDescent="0.25">
      <c r="A99" s="3"/>
      <c r="B99" s="3">
        <v>89</v>
      </c>
      <c r="C99" s="3">
        <v>70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x14ac:dyDescent="0.25">
      <c r="A100" s="3"/>
      <c r="B100" s="3">
        <v>86</v>
      </c>
      <c r="C100" s="3">
        <v>51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x14ac:dyDescent="0.25">
      <c r="A101" s="3"/>
      <c r="B101" s="3">
        <v>87</v>
      </c>
      <c r="C101" s="3">
        <v>49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x14ac:dyDescent="0.25">
      <c r="A102" s="3"/>
      <c r="B102" s="3">
        <v>94</v>
      </c>
      <c r="C102" s="3">
        <v>59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x14ac:dyDescent="0.25">
      <c r="A103" s="3"/>
      <c r="B103" s="3">
        <v>93</v>
      </c>
      <c r="C103" s="3">
        <v>64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x14ac:dyDescent="0.25">
      <c r="A104" s="3"/>
      <c r="B104" s="3">
        <v>80</v>
      </c>
      <c r="C104" s="3">
        <v>37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x14ac:dyDescent="0.25">
      <c r="A105" s="3"/>
      <c r="B105" s="3">
        <v>77</v>
      </c>
      <c r="C105" s="3">
        <v>41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x14ac:dyDescent="0.25">
      <c r="A106" s="3"/>
      <c r="B106" s="3">
        <v>93</v>
      </c>
      <c r="C106" s="3">
        <v>55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x14ac:dyDescent="0.25">
      <c r="A107" s="3"/>
      <c r="B107" s="3">
        <v>86</v>
      </c>
      <c r="C107" s="3">
        <v>46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x14ac:dyDescent="0.25">
      <c r="A108" s="3"/>
      <c r="B108" s="3">
        <v>84</v>
      </c>
      <c r="C108" s="3">
        <v>45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x14ac:dyDescent="0.25">
      <c r="A109" s="3"/>
      <c r="B109" s="3">
        <v>75</v>
      </c>
      <c r="C109" s="3">
        <v>99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x14ac:dyDescent="0.25">
      <c r="A110" s="3"/>
      <c r="B110" s="3">
        <v>94</v>
      </c>
      <c r="C110" s="3">
        <v>65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x14ac:dyDescent="0.25">
      <c r="A111" s="3"/>
      <c r="B111" s="3">
        <v>91</v>
      </c>
      <c r="C111" s="3">
        <v>49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x14ac:dyDescent="0.25">
      <c r="A112" s="3"/>
      <c r="B112" s="3">
        <v>76</v>
      </c>
      <c r="C112" s="3">
        <v>63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x14ac:dyDescent="0.25">
      <c r="A113" s="3"/>
      <c r="B113" s="3">
        <v>93</v>
      </c>
      <c r="C113" s="3">
        <v>38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x14ac:dyDescent="0.25">
      <c r="A114" s="3"/>
      <c r="B114" s="3">
        <v>92</v>
      </c>
      <c r="C114" s="3">
        <v>56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x14ac:dyDescent="0.25">
      <c r="A115" s="3"/>
      <c r="B115" s="3">
        <v>90</v>
      </c>
      <c r="C115" s="3">
        <v>61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x14ac:dyDescent="0.25">
      <c r="A116" s="3"/>
      <c r="B116" s="3">
        <v>93</v>
      </c>
      <c r="C116" s="3">
        <v>70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x14ac:dyDescent="0.25">
      <c r="A117" s="3"/>
      <c r="B117" s="3">
        <v>98</v>
      </c>
      <c r="C117" s="3">
        <v>47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x14ac:dyDescent="0.25">
      <c r="A118" s="3"/>
      <c r="B118" s="3">
        <v>97</v>
      </c>
      <c r="C118" s="3">
        <v>45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x14ac:dyDescent="0.25">
      <c r="A119" s="3"/>
      <c r="B119" s="3" t="s">
        <v>11</v>
      </c>
      <c r="C119" s="3" t="s">
        <v>12</v>
      </c>
      <c r="D119" s="3" t="s">
        <v>13</v>
      </c>
      <c r="E119" s="3" t="s">
        <v>14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x14ac:dyDescent="0.25">
      <c r="A120" s="3"/>
      <c r="B120" s="3" t="s">
        <v>18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x14ac:dyDescent="0.25">
      <c r="A121" s="3"/>
      <c r="B121" s="3" t="s">
        <v>19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x14ac:dyDescent="0.25">
      <c r="A122" s="3"/>
      <c r="B122" s="3" t="s">
        <v>20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x14ac:dyDescent="0.25">
      <c r="A123" s="3"/>
      <c r="B123" s="3" t="s">
        <v>21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x14ac:dyDescent="0.25">
      <c r="A124" s="3"/>
      <c r="B124" s="3" t="s">
        <v>22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x14ac:dyDescent="0.25">
      <c r="A125" s="3"/>
      <c r="B125" s="3" t="s">
        <v>23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25">
      <c r="A126" s="3"/>
      <c r="B126" s="3" t="s">
        <v>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x14ac:dyDescent="0.25">
      <c r="A127" s="3"/>
      <c r="B127" s="3" t="s">
        <v>25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x14ac:dyDescent="0.25">
      <c r="A128" s="3"/>
      <c r="B128" s="3" t="s">
        <v>26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x14ac:dyDescent="0.25">
      <c r="A129" s="3"/>
      <c r="B129" s="3" t="s">
        <v>27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25">
      <c r="A130" s="3"/>
      <c r="B130" s="3" t="s">
        <v>28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x14ac:dyDescent="0.25">
      <c r="A131" s="3"/>
      <c r="B131" s="3" t="s">
        <v>29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x14ac:dyDescent="0.25">
      <c r="A132" s="3"/>
      <c r="B132" s="3" t="s">
        <v>30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x14ac:dyDescent="0.25">
      <c r="A133" s="3"/>
      <c r="B133" s="3" t="s">
        <v>31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25">
      <c r="A134" s="3"/>
      <c r="B134" s="3" t="s">
        <v>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x14ac:dyDescent="0.25">
      <c r="A135" s="3"/>
      <c r="B135" s="3" t="s">
        <v>33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x14ac:dyDescent="0.25">
      <c r="A136" s="3"/>
      <c r="B136" s="3" t="s">
        <v>34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x14ac:dyDescent="0.25">
      <c r="A137" s="3"/>
      <c r="B137" s="3" t="s">
        <v>35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25">
      <c r="A138" s="3"/>
      <c r="B138" s="3" t="s">
        <v>36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x14ac:dyDescent="0.25">
      <c r="A139" s="3"/>
      <c r="B139" s="3" t="s">
        <v>37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x14ac:dyDescent="0.25">
      <c r="A140" s="3"/>
      <c r="B140" s="3" t="s">
        <v>38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x14ac:dyDescent="0.25">
      <c r="A141" s="3"/>
      <c r="B141" s="3" t="s">
        <v>39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25">
      <c r="A142" s="3"/>
      <c r="B142" s="3" t="s">
        <v>40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x14ac:dyDescent="0.25">
      <c r="A143" s="3"/>
      <c r="B143" s="3" t="s">
        <v>41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x14ac:dyDescent="0.25">
      <c r="A144" s="3"/>
      <c r="B144" s="3" t="s">
        <v>42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x14ac:dyDescent="0.25">
      <c r="A145" s="3"/>
      <c r="B145" s="3" t="s">
        <v>43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25">
      <c r="A146" s="3"/>
      <c r="B146" s="3" t="s">
        <v>44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x14ac:dyDescent="0.25">
      <c r="A147" s="3"/>
      <c r="B147" s="3" t="s">
        <v>45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x14ac:dyDescent="0.25">
      <c r="A148" s="3"/>
      <c r="B148" s="3" t="s">
        <v>46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x14ac:dyDescent="0.25">
      <c r="A149" s="3"/>
      <c r="B149" s="3" t="s">
        <v>47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5">
      <c r="A150" s="3"/>
      <c r="B150" s="3" t="s">
        <v>48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x14ac:dyDescent="0.25">
      <c r="A151" s="3"/>
      <c r="B151" s="3" t="s">
        <v>49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x14ac:dyDescent="0.25">
      <c r="A152" s="3"/>
      <c r="B152" s="3" t="s">
        <v>50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x14ac:dyDescent="0.25">
      <c r="A153" s="3"/>
      <c r="B153" s="3" t="s">
        <v>51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25">
      <c r="A154" s="3"/>
      <c r="B154" s="3" t="s">
        <v>52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x14ac:dyDescent="0.25">
      <c r="A155" s="3"/>
      <c r="B155" s="3" t="s">
        <v>53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x14ac:dyDescent="0.25">
      <c r="A156" s="3"/>
      <c r="B156" s="3" t="s">
        <v>54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x14ac:dyDescent="0.25">
      <c r="A157" s="3"/>
      <c r="B157" s="3" t="s">
        <v>55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25">
      <c r="A158" s="3"/>
      <c r="B158" s="3" t="s">
        <v>11</v>
      </c>
      <c r="C158" s="3" t="s">
        <v>12</v>
      </c>
      <c r="D158" s="3" t="s">
        <v>13</v>
      </c>
      <c r="E158" s="3" t="s">
        <v>14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x14ac:dyDescent="0.25">
      <c r="A159" s="3"/>
      <c r="B159" s="3">
        <v>433</v>
      </c>
      <c r="C159" s="3">
        <v>12</v>
      </c>
      <c r="D159" s="3">
        <v>5</v>
      </c>
      <c r="E159" s="3">
        <v>4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x14ac:dyDescent="0.25">
      <c r="A160" s="3"/>
      <c r="B160" s="3">
        <v>532</v>
      </c>
      <c r="C160" s="3">
        <v>5</v>
      </c>
      <c r="D160" s="3">
        <v>1</v>
      </c>
      <c r="E160" s="3">
        <v>3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x14ac:dyDescent="0.25">
      <c r="A161" s="3"/>
      <c r="B161" s="3">
        <v>442</v>
      </c>
      <c r="C161" s="3">
        <v>13</v>
      </c>
      <c r="D161" s="3">
        <v>4</v>
      </c>
      <c r="E161" s="3">
        <v>4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25">
      <c r="A162" s="3"/>
      <c r="B162" s="3">
        <v>541</v>
      </c>
      <c r="C162" s="3">
        <v>2</v>
      </c>
      <c r="D162" s="3">
        <v>1</v>
      </c>
      <c r="E162" s="3">
        <v>1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x14ac:dyDescent="0.25">
      <c r="A163" s="3"/>
      <c r="B163" s="3">
        <v>451</v>
      </c>
      <c r="C163" s="3">
        <v>5</v>
      </c>
      <c r="D163" s="3">
        <v>1</v>
      </c>
      <c r="E163" s="3">
        <v>3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x14ac:dyDescent="0.25">
      <c r="A164" s="3"/>
      <c r="B164" s="3">
        <v>424</v>
      </c>
      <c r="C164" s="3">
        <v>1</v>
      </c>
      <c r="D164" s="3">
        <v>0</v>
      </c>
      <c r="E164" s="3">
        <v>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x14ac:dyDescent="0.25">
      <c r="A165" s="3"/>
      <c r="B165" s="3" t="s">
        <v>15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25">
      <c r="A166" s="3"/>
      <c r="B166" s="3" t="s">
        <v>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x14ac:dyDescent="0.25">
      <c r="A167" s="3"/>
      <c r="B167" s="3" t="s">
        <v>5</v>
      </c>
      <c r="C167" s="3" t="s">
        <v>6</v>
      </c>
      <c r="D167" s="3" t="s">
        <v>7</v>
      </c>
      <c r="E167" s="3" t="s">
        <v>110</v>
      </c>
      <c r="F167" s="3" t="s">
        <v>5</v>
      </c>
      <c r="G167" s="3" t="s">
        <v>6</v>
      </c>
      <c r="H167" s="3" t="s">
        <v>7</v>
      </c>
      <c r="I167" s="3" t="s">
        <v>110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x14ac:dyDescent="0.25">
      <c r="A168" s="3"/>
      <c r="B168" s="3" t="s">
        <v>73</v>
      </c>
      <c r="C168" s="3" t="s">
        <v>80</v>
      </c>
      <c r="D168" s="3" t="s">
        <v>84</v>
      </c>
      <c r="E168" s="3">
        <v>30</v>
      </c>
      <c r="F168" s="3" t="s">
        <v>73</v>
      </c>
      <c r="G168" s="3" t="s">
        <v>74</v>
      </c>
      <c r="H168" s="3" t="s">
        <v>83</v>
      </c>
      <c r="I168" s="3">
        <v>19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x14ac:dyDescent="0.25">
      <c r="A169" s="3"/>
      <c r="B169" s="3" t="s">
        <v>73</v>
      </c>
      <c r="C169" s="3" t="s">
        <v>76</v>
      </c>
      <c r="D169" s="3" t="s">
        <v>80</v>
      </c>
      <c r="E169" s="3">
        <v>26</v>
      </c>
      <c r="F169" s="3" t="s">
        <v>73</v>
      </c>
      <c r="G169" s="3" t="s">
        <v>80</v>
      </c>
      <c r="H169" s="3" t="s">
        <v>81</v>
      </c>
      <c r="I169" s="3">
        <v>18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25">
      <c r="A170" s="3"/>
      <c r="B170" s="3" t="s">
        <v>73</v>
      </c>
      <c r="C170" s="3" t="s">
        <v>77</v>
      </c>
      <c r="D170" s="3" t="s">
        <v>96</v>
      </c>
      <c r="E170" s="3">
        <v>23</v>
      </c>
      <c r="F170" s="3" t="s">
        <v>73</v>
      </c>
      <c r="G170" s="3" t="s">
        <v>77</v>
      </c>
      <c r="H170" s="3" t="s">
        <v>78</v>
      </c>
      <c r="I170" s="3">
        <v>18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x14ac:dyDescent="0.25">
      <c r="A171" s="3"/>
      <c r="B171" s="3" t="s">
        <v>73</v>
      </c>
      <c r="C171" s="3" t="s">
        <v>76</v>
      </c>
      <c r="D171" s="3" t="s">
        <v>78</v>
      </c>
      <c r="E171" s="3">
        <v>23</v>
      </c>
      <c r="F171" s="3" t="s">
        <v>70</v>
      </c>
      <c r="G171" s="3" t="s">
        <v>72</v>
      </c>
      <c r="H171" s="3" t="s">
        <v>73</v>
      </c>
      <c r="I171" s="3">
        <v>18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x14ac:dyDescent="0.25">
      <c r="A172" s="3"/>
      <c r="B172" s="3" t="s">
        <v>73</v>
      </c>
      <c r="C172" s="3" t="s">
        <v>78</v>
      </c>
      <c r="D172" s="3" t="s">
        <v>84</v>
      </c>
      <c r="E172" s="3">
        <v>22</v>
      </c>
      <c r="F172" s="3" t="s">
        <v>73</v>
      </c>
      <c r="G172" s="3" t="s">
        <v>95</v>
      </c>
      <c r="H172" s="3" t="s">
        <v>96</v>
      </c>
      <c r="I172" s="3">
        <v>17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x14ac:dyDescent="0.25">
      <c r="A173" s="3"/>
      <c r="B173" s="3" t="s">
        <v>73</v>
      </c>
      <c r="C173" s="3" t="s">
        <v>74</v>
      </c>
      <c r="D173" s="3" t="s">
        <v>83</v>
      </c>
      <c r="E173" s="3">
        <v>19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25">
      <c r="A174" s="3"/>
      <c r="B174" s="3" t="s">
        <v>73</v>
      </c>
      <c r="C174" s="3" t="s">
        <v>80</v>
      </c>
      <c r="D174" s="3" t="s">
        <v>81</v>
      </c>
      <c r="E174" s="3">
        <v>18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x14ac:dyDescent="0.25">
      <c r="A175" s="3"/>
      <c r="B175" s="3" t="s">
        <v>73</v>
      </c>
      <c r="C175" s="3" t="s">
        <v>77</v>
      </c>
      <c r="D175" s="3" t="s">
        <v>78</v>
      </c>
      <c r="E175" s="3">
        <v>18</v>
      </c>
      <c r="F175" s="3"/>
      <c r="G175" s="3" t="s">
        <v>143</v>
      </c>
      <c r="H175" s="3" t="s">
        <v>144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x14ac:dyDescent="0.25">
      <c r="A176" s="3"/>
      <c r="B176" s="3" t="s">
        <v>70</v>
      </c>
      <c r="C176" s="3" t="s">
        <v>72</v>
      </c>
      <c r="D176" s="3" t="s">
        <v>73</v>
      </c>
      <c r="E176" s="3">
        <v>18</v>
      </c>
      <c r="F176" s="3" t="s">
        <v>145</v>
      </c>
      <c r="G176" s="3">
        <f>SUM(E168:E196)</f>
        <v>459</v>
      </c>
      <c r="H176" s="3">
        <f>SUM(E168:E172)</f>
        <v>124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x14ac:dyDescent="0.25">
      <c r="A177" s="3"/>
      <c r="B177" s="3" t="s">
        <v>73</v>
      </c>
      <c r="C177" s="3" t="s">
        <v>95</v>
      </c>
      <c r="D177" s="3" t="s">
        <v>96</v>
      </c>
      <c r="E177" s="3">
        <v>17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25">
      <c r="A178" s="3"/>
      <c r="B178" s="3" t="s">
        <v>73</v>
      </c>
      <c r="C178" s="3" t="s">
        <v>81</v>
      </c>
      <c r="D178" s="3" t="s">
        <v>84</v>
      </c>
      <c r="E178" s="3">
        <v>17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x14ac:dyDescent="0.25">
      <c r="A179" s="3"/>
      <c r="B179" s="3" t="s">
        <v>70</v>
      </c>
      <c r="C179" s="3" t="s">
        <v>80</v>
      </c>
      <c r="D179" s="3" t="s">
        <v>84</v>
      </c>
      <c r="E179" s="3">
        <v>16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x14ac:dyDescent="0.25">
      <c r="A180" s="3"/>
      <c r="B180" s="3" t="s">
        <v>73</v>
      </c>
      <c r="C180" s="3" t="s">
        <v>81</v>
      </c>
      <c r="D180" s="3" t="s">
        <v>89</v>
      </c>
      <c r="E180" s="3">
        <v>16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x14ac:dyDescent="0.25">
      <c r="A181" s="3"/>
      <c r="B181" s="3" t="s">
        <v>73</v>
      </c>
      <c r="C181" s="3" t="s">
        <v>74</v>
      </c>
      <c r="D181" s="3" t="s">
        <v>80</v>
      </c>
      <c r="E181" s="3">
        <v>16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25">
      <c r="A182" s="3"/>
      <c r="B182" s="3" t="s">
        <v>70</v>
      </c>
      <c r="C182" s="3" t="s">
        <v>81</v>
      </c>
      <c r="D182" s="3" t="s">
        <v>89</v>
      </c>
      <c r="E182" s="3">
        <v>14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x14ac:dyDescent="0.25">
      <c r="A183" s="3"/>
      <c r="B183" s="3" t="s">
        <v>73</v>
      </c>
      <c r="C183" s="3" t="s">
        <v>74</v>
      </c>
      <c r="D183" s="3" t="s">
        <v>76</v>
      </c>
      <c r="E183" s="3">
        <v>14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x14ac:dyDescent="0.25">
      <c r="A184" s="3"/>
      <c r="B184" s="3" t="s">
        <v>73</v>
      </c>
      <c r="C184" s="3" t="s">
        <v>80</v>
      </c>
      <c r="D184" s="3" t="s">
        <v>92</v>
      </c>
      <c r="E184" s="3">
        <v>14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x14ac:dyDescent="0.25">
      <c r="A185" s="3"/>
      <c r="B185" s="3" t="s">
        <v>70</v>
      </c>
      <c r="C185" s="3" t="s">
        <v>72</v>
      </c>
      <c r="D185" s="3" t="s">
        <v>80</v>
      </c>
      <c r="E185" s="3">
        <v>13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25">
      <c r="A186" s="3"/>
      <c r="B186" s="3" t="s">
        <v>70</v>
      </c>
      <c r="C186" s="3" t="s">
        <v>72</v>
      </c>
      <c r="D186" s="3" t="s">
        <v>76</v>
      </c>
      <c r="E186" s="3">
        <v>13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x14ac:dyDescent="0.25">
      <c r="A187" s="3"/>
      <c r="B187" s="3" t="s">
        <v>73</v>
      </c>
      <c r="C187" s="3" t="s">
        <v>74</v>
      </c>
      <c r="D187" s="3" t="s">
        <v>77</v>
      </c>
      <c r="E187" s="3">
        <v>13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x14ac:dyDescent="0.25">
      <c r="A188" s="3"/>
      <c r="B188" s="3" t="s">
        <v>73</v>
      </c>
      <c r="C188" s="3" t="s">
        <v>81</v>
      </c>
      <c r="D188" s="3" t="s">
        <v>95</v>
      </c>
      <c r="E188" s="3">
        <v>12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x14ac:dyDescent="0.25">
      <c r="A189" s="3"/>
      <c r="B189" s="3" t="s">
        <v>73</v>
      </c>
      <c r="C189" s="3" t="s">
        <v>76</v>
      </c>
      <c r="D189" s="3" t="s">
        <v>83</v>
      </c>
      <c r="E189" s="3">
        <v>12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25">
      <c r="A190" s="3"/>
      <c r="B190" s="3" t="s">
        <v>73</v>
      </c>
      <c r="C190" s="3" t="s">
        <v>74</v>
      </c>
      <c r="D190" s="3" t="s">
        <v>84</v>
      </c>
      <c r="E190" s="3">
        <v>11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x14ac:dyDescent="0.25">
      <c r="A191" s="3"/>
      <c r="B191" s="3" t="s">
        <v>70</v>
      </c>
      <c r="C191" s="3" t="s">
        <v>72</v>
      </c>
      <c r="D191" s="3" t="s">
        <v>84</v>
      </c>
      <c r="E191" s="3">
        <v>11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x14ac:dyDescent="0.25">
      <c r="A192" s="3"/>
      <c r="B192" s="3" t="s">
        <v>73</v>
      </c>
      <c r="C192" s="3" t="s">
        <v>78</v>
      </c>
      <c r="D192" s="3" t="s">
        <v>81</v>
      </c>
      <c r="E192" s="3">
        <v>11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x14ac:dyDescent="0.25">
      <c r="A193" s="3"/>
      <c r="B193" s="3" t="s">
        <v>73</v>
      </c>
      <c r="C193" s="3" t="s">
        <v>86</v>
      </c>
      <c r="D193" s="3" t="s">
        <v>89</v>
      </c>
      <c r="E193" s="3">
        <v>11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25">
      <c r="A194" s="3"/>
      <c r="B194" s="3" t="s">
        <v>70</v>
      </c>
      <c r="C194" s="3" t="s">
        <v>73</v>
      </c>
      <c r="D194" s="3" t="s">
        <v>80</v>
      </c>
      <c r="E194" s="3">
        <v>11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x14ac:dyDescent="0.25">
      <c r="A195" s="3"/>
      <c r="B195" s="3" t="s">
        <v>73</v>
      </c>
      <c r="C195" s="3" t="s">
        <v>76</v>
      </c>
      <c r="D195" s="3" t="s">
        <v>81</v>
      </c>
      <c r="E195" s="3">
        <v>10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x14ac:dyDescent="0.25">
      <c r="A196" s="3"/>
      <c r="B196" s="3" t="s">
        <v>73</v>
      </c>
      <c r="C196" s="3" t="s">
        <v>76</v>
      </c>
      <c r="D196" s="3" t="s">
        <v>96</v>
      </c>
      <c r="E196" s="3">
        <v>10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x14ac:dyDescent="0.25">
      <c r="A197" s="3"/>
      <c r="B197" s="3" t="s">
        <v>73</v>
      </c>
      <c r="C197" s="3" t="s">
        <v>76</v>
      </c>
      <c r="D197" s="3" t="s">
        <v>77</v>
      </c>
      <c r="E197" s="3">
        <v>9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25">
      <c r="A198" s="3"/>
      <c r="B198" s="3" t="s">
        <v>10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x14ac:dyDescent="0.25">
      <c r="A199" s="3"/>
      <c r="B199" s="3"/>
      <c r="C199" s="3" t="s">
        <v>69</v>
      </c>
      <c r="D199" s="3" t="s">
        <v>70</v>
      </c>
      <c r="E199" s="3" t="s">
        <v>71</v>
      </c>
      <c r="F199" s="3" t="s">
        <v>72</v>
      </c>
      <c r="G199" s="3" t="s">
        <v>73</v>
      </c>
      <c r="H199" s="3" t="s">
        <v>74</v>
      </c>
      <c r="I199" s="3" t="s">
        <v>75</v>
      </c>
      <c r="J199" s="3" t="s">
        <v>76</v>
      </c>
      <c r="K199" s="3" t="s">
        <v>77</v>
      </c>
      <c r="L199" s="3" t="s">
        <v>78</v>
      </c>
      <c r="M199" s="3" t="s">
        <v>79</v>
      </c>
      <c r="N199" s="3" t="s">
        <v>80</v>
      </c>
      <c r="O199" s="3" t="s">
        <v>81</v>
      </c>
      <c r="P199" s="3" t="s">
        <v>82</v>
      </c>
      <c r="Q199" s="3" t="s">
        <v>83</v>
      </c>
      <c r="R199" s="3" t="s">
        <v>84</v>
      </c>
      <c r="S199" s="3" t="s">
        <v>85</v>
      </c>
      <c r="T199" s="3" t="s">
        <v>86</v>
      </c>
      <c r="U199" s="3" t="s">
        <v>87</v>
      </c>
      <c r="V199" s="3" t="s">
        <v>88</v>
      </c>
      <c r="W199" s="3" t="s">
        <v>89</v>
      </c>
      <c r="X199" s="3" t="s">
        <v>90</v>
      </c>
      <c r="Y199" s="3" t="s">
        <v>91</v>
      </c>
      <c r="Z199" s="3" t="s">
        <v>92</v>
      </c>
      <c r="AA199" s="3" t="s">
        <v>93</v>
      </c>
      <c r="AB199" s="3" t="s">
        <v>94</v>
      </c>
      <c r="AC199" s="3" t="s">
        <v>95</v>
      </c>
      <c r="AD199" s="3" t="s">
        <v>96</v>
      </c>
      <c r="AE199" s="3" t="s">
        <v>97</v>
      </c>
      <c r="AF199" s="3" t="s">
        <v>98</v>
      </c>
      <c r="AG199" s="3" t="s">
        <v>0</v>
      </c>
      <c r="AH199" s="3" t="s">
        <v>99</v>
      </c>
    </row>
    <row r="200" spans="1:34" x14ac:dyDescent="0.25">
      <c r="A200" s="3"/>
      <c r="B200" s="3" t="s">
        <v>69</v>
      </c>
      <c r="C200" s="3">
        <v>2</v>
      </c>
      <c r="D200" s="3">
        <v>77</v>
      </c>
      <c r="E200" s="3">
        <v>76</v>
      </c>
      <c r="F200" s="3">
        <v>24</v>
      </c>
      <c r="G200" s="3">
        <v>22</v>
      </c>
      <c r="H200" s="3">
        <v>29</v>
      </c>
      <c r="I200" s="3">
        <v>0</v>
      </c>
      <c r="J200" s="3">
        <v>19</v>
      </c>
      <c r="K200" s="3">
        <v>49</v>
      </c>
      <c r="L200" s="3">
        <v>14</v>
      </c>
      <c r="M200" s="3">
        <v>5</v>
      </c>
      <c r="N200" s="3">
        <v>22</v>
      </c>
      <c r="O200" s="3">
        <v>7</v>
      </c>
      <c r="P200" s="3">
        <v>1</v>
      </c>
      <c r="Q200" s="3">
        <v>27</v>
      </c>
      <c r="R200" s="3">
        <v>10</v>
      </c>
      <c r="S200" s="3">
        <v>0</v>
      </c>
      <c r="T200" s="3">
        <v>5</v>
      </c>
      <c r="U200" s="3">
        <v>2</v>
      </c>
      <c r="V200" s="3">
        <v>15</v>
      </c>
      <c r="W200" s="3">
        <v>18</v>
      </c>
      <c r="X200" s="3">
        <v>0</v>
      </c>
      <c r="Y200" s="3">
        <v>0</v>
      </c>
      <c r="Z200" s="3">
        <v>12</v>
      </c>
      <c r="AA200" s="3">
        <v>1</v>
      </c>
      <c r="AB200" s="3">
        <v>8</v>
      </c>
      <c r="AC200" s="3">
        <v>6</v>
      </c>
      <c r="AD200" s="3">
        <v>7</v>
      </c>
      <c r="AE200" s="3">
        <v>9</v>
      </c>
      <c r="AF200" s="3">
        <v>6</v>
      </c>
      <c r="AG200" s="3">
        <v>0</v>
      </c>
      <c r="AH200" s="3">
        <v>473</v>
      </c>
    </row>
    <row r="201" spans="1:34" x14ac:dyDescent="0.25">
      <c r="A201" s="3"/>
      <c r="B201" s="3" t="s">
        <v>70</v>
      </c>
      <c r="C201" s="3">
        <v>0</v>
      </c>
      <c r="D201" s="3">
        <v>1</v>
      </c>
      <c r="E201" s="3">
        <v>5</v>
      </c>
      <c r="F201" s="3">
        <v>30</v>
      </c>
      <c r="G201" s="3">
        <v>27</v>
      </c>
      <c r="H201" s="3">
        <v>4</v>
      </c>
      <c r="I201" s="3">
        <v>0</v>
      </c>
      <c r="J201" s="3">
        <v>14</v>
      </c>
      <c r="K201" s="3">
        <v>7</v>
      </c>
      <c r="L201" s="3">
        <v>18</v>
      </c>
      <c r="M201" s="3">
        <v>4</v>
      </c>
      <c r="N201" s="3">
        <v>17</v>
      </c>
      <c r="O201" s="3">
        <v>22</v>
      </c>
      <c r="P201" s="3">
        <v>2</v>
      </c>
      <c r="Q201" s="3">
        <v>4</v>
      </c>
      <c r="R201" s="3">
        <v>27</v>
      </c>
      <c r="S201" s="3">
        <v>1</v>
      </c>
      <c r="T201" s="3">
        <v>12</v>
      </c>
      <c r="U201" s="3">
        <v>3</v>
      </c>
      <c r="V201" s="3">
        <v>9</v>
      </c>
      <c r="W201" s="3">
        <v>12</v>
      </c>
      <c r="X201" s="3">
        <v>2</v>
      </c>
      <c r="Y201" s="3">
        <v>2</v>
      </c>
      <c r="Z201" s="3">
        <v>3</v>
      </c>
      <c r="AA201" s="3">
        <v>2</v>
      </c>
      <c r="AB201" s="3">
        <v>3</v>
      </c>
      <c r="AC201" s="3">
        <v>3</v>
      </c>
      <c r="AD201" s="3">
        <v>3</v>
      </c>
      <c r="AE201" s="3">
        <v>1</v>
      </c>
      <c r="AF201" s="3">
        <v>0</v>
      </c>
      <c r="AG201" s="3">
        <v>38</v>
      </c>
      <c r="AH201" s="3">
        <v>238</v>
      </c>
    </row>
    <row r="202" spans="1:34" x14ac:dyDescent="0.25">
      <c r="A202" s="3"/>
      <c r="B202" s="3" t="s">
        <v>71</v>
      </c>
      <c r="C202" s="3">
        <v>107</v>
      </c>
      <c r="D202" s="3">
        <v>23</v>
      </c>
      <c r="E202" s="3">
        <v>2</v>
      </c>
      <c r="F202" s="3">
        <v>92</v>
      </c>
      <c r="G202" s="3">
        <v>49</v>
      </c>
      <c r="H202" s="3">
        <v>59</v>
      </c>
      <c r="I202" s="3">
        <v>3</v>
      </c>
      <c r="J202" s="3">
        <v>51</v>
      </c>
      <c r="K202" s="3">
        <v>105</v>
      </c>
      <c r="L202" s="3">
        <v>73</v>
      </c>
      <c r="M202" s="3">
        <v>5</v>
      </c>
      <c r="N202" s="3">
        <v>57</v>
      </c>
      <c r="O202" s="3">
        <v>26</v>
      </c>
      <c r="P202" s="3">
        <v>0</v>
      </c>
      <c r="Q202" s="3">
        <v>25</v>
      </c>
      <c r="R202" s="3">
        <v>21</v>
      </c>
      <c r="S202" s="3">
        <v>4</v>
      </c>
      <c r="T202" s="3">
        <v>3</v>
      </c>
      <c r="U202" s="3">
        <v>6</v>
      </c>
      <c r="V202" s="3">
        <v>19</v>
      </c>
      <c r="W202" s="3">
        <v>34</v>
      </c>
      <c r="X202" s="3">
        <v>2</v>
      </c>
      <c r="Y202" s="3">
        <v>2</v>
      </c>
      <c r="Z202" s="3">
        <v>13</v>
      </c>
      <c r="AA202" s="3">
        <v>2</v>
      </c>
      <c r="AB202" s="3">
        <v>19</v>
      </c>
      <c r="AC202" s="3">
        <v>18</v>
      </c>
      <c r="AD202" s="3">
        <v>23</v>
      </c>
      <c r="AE202" s="3">
        <v>6</v>
      </c>
      <c r="AF202" s="3">
        <v>2</v>
      </c>
      <c r="AG202" s="3">
        <v>12</v>
      </c>
      <c r="AH202" s="3">
        <v>851</v>
      </c>
    </row>
    <row r="203" spans="1:34" x14ac:dyDescent="0.25">
      <c r="A203" s="3"/>
      <c r="B203" s="3" t="s">
        <v>72</v>
      </c>
      <c r="C203" s="3">
        <v>20</v>
      </c>
      <c r="D203" s="3">
        <v>34</v>
      </c>
      <c r="E203" s="3">
        <v>85</v>
      </c>
      <c r="F203" s="3">
        <v>7</v>
      </c>
      <c r="G203" s="3">
        <v>182</v>
      </c>
      <c r="H203" s="3">
        <v>63</v>
      </c>
      <c r="I203" s="3">
        <v>10</v>
      </c>
      <c r="J203" s="3">
        <v>143</v>
      </c>
      <c r="K203" s="3">
        <v>60</v>
      </c>
      <c r="L203" s="3">
        <v>79</v>
      </c>
      <c r="M203" s="3">
        <v>9</v>
      </c>
      <c r="N203" s="3">
        <v>79</v>
      </c>
      <c r="O203" s="3">
        <v>72</v>
      </c>
      <c r="P203" s="3">
        <v>3</v>
      </c>
      <c r="Q203" s="3">
        <v>54</v>
      </c>
      <c r="R203" s="3">
        <v>77</v>
      </c>
      <c r="S203" s="3">
        <v>3</v>
      </c>
      <c r="T203" s="3">
        <v>25</v>
      </c>
      <c r="U203" s="3">
        <v>10</v>
      </c>
      <c r="V203" s="3">
        <v>36</v>
      </c>
      <c r="W203" s="3">
        <v>70</v>
      </c>
      <c r="X203" s="3">
        <v>8</v>
      </c>
      <c r="Y203" s="3">
        <v>6</v>
      </c>
      <c r="Z203" s="3">
        <v>20</v>
      </c>
      <c r="AA203" s="3">
        <v>4</v>
      </c>
      <c r="AB203" s="3">
        <v>13</v>
      </c>
      <c r="AC203" s="3">
        <v>31</v>
      </c>
      <c r="AD203" s="3">
        <v>46</v>
      </c>
      <c r="AE203" s="3">
        <v>3</v>
      </c>
      <c r="AF203" s="3">
        <v>3</v>
      </c>
      <c r="AG203" s="3">
        <v>24</v>
      </c>
      <c r="AH203" s="3">
        <v>1255</v>
      </c>
    </row>
    <row r="204" spans="1:34" x14ac:dyDescent="0.25">
      <c r="A204" s="3"/>
      <c r="B204" s="3" t="s">
        <v>73</v>
      </c>
      <c r="C204" s="3">
        <v>6</v>
      </c>
      <c r="D204" s="3">
        <v>30</v>
      </c>
      <c r="E204" s="3">
        <v>55</v>
      </c>
      <c r="F204" s="3">
        <v>117</v>
      </c>
      <c r="G204" s="3">
        <v>5</v>
      </c>
      <c r="H204" s="3">
        <v>33</v>
      </c>
      <c r="I204" s="3">
        <v>8</v>
      </c>
      <c r="J204" s="3">
        <v>58</v>
      </c>
      <c r="K204" s="3">
        <v>56</v>
      </c>
      <c r="L204" s="3">
        <v>64</v>
      </c>
      <c r="M204" s="3">
        <v>6</v>
      </c>
      <c r="N204" s="3">
        <v>84</v>
      </c>
      <c r="O204" s="3">
        <v>50</v>
      </c>
      <c r="P204" s="3">
        <v>5</v>
      </c>
      <c r="Q204" s="3">
        <v>41</v>
      </c>
      <c r="R204" s="3">
        <v>58</v>
      </c>
      <c r="S204" s="3">
        <v>0</v>
      </c>
      <c r="T204" s="3">
        <v>15</v>
      </c>
      <c r="U204" s="3">
        <v>15</v>
      </c>
      <c r="V204" s="3">
        <v>12</v>
      </c>
      <c r="W204" s="3">
        <v>32</v>
      </c>
      <c r="X204" s="3">
        <v>0</v>
      </c>
      <c r="Y204" s="3">
        <v>6</v>
      </c>
      <c r="Z204" s="3">
        <v>18</v>
      </c>
      <c r="AA204" s="3">
        <v>3</v>
      </c>
      <c r="AB204" s="3">
        <v>15</v>
      </c>
      <c r="AC204" s="3">
        <v>23</v>
      </c>
      <c r="AD204" s="3">
        <v>41</v>
      </c>
      <c r="AE204" s="3">
        <v>3</v>
      </c>
      <c r="AF204" s="3">
        <v>0</v>
      </c>
      <c r="AG204" s="3">
        <v>35</v>
      </c>
      <c r="AH204" s="3">
        <v>859</v>
      </c>
    </row>
    <row r="205" spans="1:34" x14ac:dyDescent="0.25">
      <c r="A205" s="3"/>
      <c r="B205" s="3" t="s">
        <v>74</v>
      </c>
      <c r="C205" s="3">
        <v>62</v>
      </c>
      <c r="D205" s="3">
        <v>13</v>
      </c>
      <c r="E205" s="3">
        <v>62</v>
      </c>
      <c r="F205" s="3">
        <v>46</v>
      </c>
      <c r="G205" s="3">
        <v>56</v>
      </c>
      <c r="H205" s="3">
        <v>2</v>
      </c>
      <c r="I205" s="3">
        <v>0</v>
      </c>
      <c r="J205" s="3">
        <v>44</v>
      </c>
      <c r="K205" s="3">
        <v>49</v>
      </c>
      <c r="L205" s="3">
        <v>39</v>
      </c>
      <c r="M205" s="3">
        <v>1</v>
      </c>
      <c r="N205" s="3">
        <v>47</v>
      </c>
      <c r="O205" s="3">
        <v>22</v>
      </c>
      <c r="P205" s="3">
        <v>1</v>
      </c>
      <c r="Q205" s="3">
        <v>52</v>
      </c>
      <c r="R205" s="3">
        <v>12</v>
      </c>
      <c r="S205" s="3">
        <v>2</v>
      </c>
      <c r="T205" s="3">
        <v>1</v>
      </c>
      <c r="U205" s="3">
        <v>5</v>
      </c>
      <c r="V205" s="3">
        <v>8</v>
      </c>
      <c r="W205" s="3">
        <v>26</v>
      </c>
      <c r="X205" s="3">
        <v>1</v>
      </c>
      <c r="Y205" s="3">
        <v>4</v>
      </c>
      <c r="Z205" s="3">
        <v>2</v>
      </c>
      <c r="AA205" s="3">
        <v>1</v>
      </c>
      <c r="AB205" s="3">
        <v>4</v>
      </c>
      <c r="AC205" s="3">
        <v>8</v>
      </c>
      <c r="AD205" s="3">
        <v>2</v>
      </c>
      <c r="AE205" s="3">
        <v>8</v>
      </c>
      <c r="AF205" s="3">
        <v>0</v>
      </c>
      <c r="AG205" s="3">
        <v>8</v>
      </c>
      <c r="AH205" s="3">
        <v>580</v>
      </c>
    </row>
    <row r="206" spans="1:34" x14ac:dyDescent="0.25">
      <c r="A206" s="3"/>
      <c r="B206" s="3" t="s">
        <v>75</v>
      </c>
      <c r="C206" s="3">
        <v>2</v>
      </c>
      <c r="D206" s="3">
        <v>4</v>
      </c>
      <c r="E206" s="3">
        <v>2</v>
      </c>
      <c r="F206" s="3">
        <v>6</v>
      </c>
      <c r="G206" s="3">
        <v>5</v>
      </c>
      <c r="H206" s="3">
        <v>3</v>
      </c>
      <c r="I206" s="3">
        <v>2</v>
      </c>
      <c r="J206" s="3">
        <v>12</v>
      </c>
      <c r="K206" s="3">
        <v>3</v>
      </c>
      <c r="L206" s="3">
        <v>12</v>
      </c>
      <c r="M206" s="3">
        <v>2</v>
      </c>
      <c r="N206" s="3">
        <v>3</v>
      </c>
      <c r="O206" s="3">
        <v>5</v>
      </c>
      <c r="P206" s="3">
        <v>0</v>
      </c>
      <c r="Q206" s="3">
        <v>1</v>
      </c>
      <c r="R206" s="3">
        <v>8</v>
      </c>
      <c r="S206" s="3">
        <v>0</v>
      </c>
      <c r="T206" s="3">
        <v>0</v>
      </c>
      <c r="U206" s="3">
        <v>0</v>
      </c>
      <c r="V206" s="3">
        <v>3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3</v>
      </c>
      <c r="AE206" s="3">
        <v>0</v>
      </c>
      <c r="AF206" s="3">
        <v>0</v>
      </c>
      <c r="AG206" s="3">
        <v>1</v>
      </c>
      <c r="AH206" s="3">
        <v>76</v>
      </c>
    </row>
    <row r="207" spans="1:34" x14ac:dyDescent="0.25">
      <c r="A207" s="3"/>
      <c r="B207" s="3" t="s">
        <v>76</v>
      </c>
      <c r="C207" s="3">
        <v>12</v>
      </c>
      <c r="D207" s="3">
        <v>21</v>
      </c>
      <c r="E207" s="3">
        <v>74</v>
      </c>
      <c r="F207" s="3">
        <v>168</v>
      </c>
      <c r="G207" s="3">
        <v>63</v>
      </c>
      <c r="H207" s="3">
        <v>46</v>
      </c>
      <c r="I207" s="3">
        <v>7</v>
      </c>
      <c r="J207" s="3">
        <v>0</v>
      </c>
      <c r="K207" s="3">
        <v>56</v>
      </c>
      <c r="L207" s="3">
        <v>88</v>
      </c>
      <c r="M207" s="3">
        <v>4</v>
      </c>
      <c r="N207" s="3">
        <v>67</v>
      </c>
      <c r="O207" s="3">
        <v>27</v>
      </c>
      <c r="P207" s="3">
        <v>3</v>
      </c>
      <c r="Q207" s="3">
        <v>28</v>
      </c>
      <c r="R207" s="3">
        <v>44</v>
      </c>
      <c r="S207" s="3">
        <v>0</v>
      </c>
      <c r="T207" s="3">
        <v>11</v>
      </c>
      <c r="U207" s="3">
        <v>11</v>
      </c>
      <c r="V207" s="3">
        <v>13</v>
      </c>
      <c r="W207" s="3">
        <v>44</v>
      </c>
      <c r="X207" s="3">
        <v>4</v>
      </c>
      <c r="Y207" s="3">
        <v>1</v>
      </c>
      <c r="Z207" s="3">
        <v>28</v>
      </c>
      <c r="AA207" s="3">
        <v>8</v>
      </c>
      <c r="AB207" s="3">
        <v>12</v>
      </c>
      <c r="AC207" s="3">
        <v>16</v>
      </c>
      <c r="AD207" s="3">
        <v>22</v>
      </c>
      <c r="AE207" s="3">
        <v>3</v>
      </c>
      <c r="AF207" s="3">
        <v>6</v>
      </c>
      <c r="AG207" s="3">
        <v>5</v>
      </c>
      <c r="AH207" s="3">
        <v>887</v>
      </c>
    </row>
    <row r="208" spans="1:34" x14ac:dyDescent="0.25">
      <c r="A208" s="3"/>
      <c r="B208" s="3" t="s">
        <v>77</v>
      </c>
      <c r="C208" s="3">
        <v>120</v>
      </c>
      <c r="D208" s="3">
        <v>21</v>
      </c>
      <c r="E208" s="3">
        <v>98</v>
      </c>
      <c r="F208" s="3">
        <v>47</v>
      </c>
      <c r="G208" s="3">
        <v>50</v>
      </c>
      <c r="H208" s="3">
        <v>35</v>
      </c>
      <c r="I208" s="3">
        <v>5</v>
      </c>
      <c r="J208" s="3">
        <v>54</v>
      </c>
      <c r="K208" s="3">
        <v>5</v>
      </c>
      <c r="L208" s="3">
        <v>59</v>
      </c>
      <c r="M208" s="3">
        <v>1</v>
      </c>
      <c r="N208" s="3">
        <v>14</v>
      </c>
      <c r="O208" s="3">
        <v>30</v>
      </c>
      <c r="P208" s="3">
        <v>4</v>
      </c>
      <c r="Q208" s="3">
        <v>6</v>
      </c>
      <c r="R208" s="3">
        <v>23</v>
      </c>
      <c r="S208" s="3">
        <v>3</v>
      </c>
      <c r="T208" s="3">
        <v>14</v>
      </c>
      <c r="U208" s="3">
        <v>9</v>
      </c>
      <c r="V208" s="3">
        <v>8</v>
      </c>
      <c r="W208" s="3">
        <v>18</v>
      </c>
      <c r="X208" s="3">
        <v>1</v>
      </c>
      <c r="Y208" s="3">
        <v>4</v>
      </c>
      <c r="Z208" s="3">
        <v>9</v>
      </c>
      <c r="AA208" s="3">
        <v>3</v>
      </c>
      <c r="AB208" s="3">
        <v>14</v>
      </c>
      <c r="AC208" s="3">
        <v>21</v>
      </c>
      <c r="AD208" s="3">
        <v>42</v>
      </c>
      <c r="AE208" s="3">
        <v>0</v>
      </c>
      <c r="AF208" s="3">
        <v>9</v>
      </c>
      <c r="AG208" s="3">
        <v>5</v>
      </c>
      <c r="AH208" s="3">
        <v>727</v>
      </c>
    </row>
    <row r="209" spans="1:34" x14ac:dyDescent="0.25">
      <c r="A209" s="3"/>
      <c r="B209" s="3" t="s">
        <v>78</v>
      </c>
      <c r="C209" s="3">
        <v>25</v>
      </c>
      <c r="D209" s="3">
        <v>25</v>
      </c>
      <c r="E209" s="3">
        <v>57</v>
      </c>
      <c r="F209" s="3">
        <v>62</v>
      </c>
      <c r="G209" s="3">
        <v>66</v>
      </c>
      <c r="H209" s="3">
        <v>30</v>
      </c>
      <c r="I209" s="3">
        <v>9</v>
      </c>
      <c r="J209" s="3">
        <v>63</v>
      </c>
      <c r="K209" s="3">
        <v>35</v>
      </c>
      <c r="L209" s="3">
        <v>2</v>
      </c>
      <c r="M209" s="3">
        <v>10</v>
      </c>
      <c r="N209" s="3">
        <v>1</v>
      </c>
      <c r="O209" s="3">
        <v>33</v>
      </c>
      <c r="P209" s="3">
        <v>8</v>
      </c>
      <c r="Q209" s="3">
        <v>0</v>
      </c>
      <c r="R209" s="3">
        <v>30</v>
      </c>
      <c r="S209" s="3">
        <v>0</v>
      </c>
      <c r="T209" s="3">
        <v>0</v>
      </c>
      <c r="U209" s="3">
        <v>7</v>
      </c>
      <c r="V209" s="3">
        <v>25</v>
      </c>
      <c r="W209" s="3">
        <v>1</v>
      </c>
      <c r="X209" s="3">
        <v>0</v>
      </c>
      <c r="Y209" s="3">
        <v>3</v>
      </c>
      <c r="Z209" s="3">
        <v>19</v>
      </c>
      <c r="AA209" s="3">
        <v>0</v>
      </c>
      <c r="AB209" s="3">
        <v>33</v>
      </c>
      <c r="AC209" s="3">
        <v>20</v>
      </c>
      <c r="AD209" s="3">
        <v>2</v>
      </c>
      <c r="AE209" s="3">
        <v>0</v>
      </c>
      <c r="AF209" s="3">
        <v>3</v>
      </c>
      <c r="AG209" s="3">
        <v>3</v>
      </c>
      <c r="AH209" s="3">
        <v>569</v>
      </c>
    </row>
    <row r="210" spans="1:34" x14ac:dyDescent="0.25">
      <c r="A210" s="3"/>
      <c r="B210" s="3" t="s">
        <v>79</v>
      </c>
      <c r="C210" s="3">
        <v>0</v>
      </c>
      <c r="D210" s="3">
        <v>4</v>
      </c>
      <c r="E210" s="3">
        <v>2</v>
      </c>
      <c r="F210" s="3">
        <v>5</v>
      </c>
      <c r="G210" s="3">
        <v>11</v>
      </c>
      <c r="H210" s="3">
        <v>2</v>
      </c>
      <c r="I210" s="3">
        <v>1</v>
      </c>
      <c r="J210" s="3">
        <v>3</v>
      </c>
      <c r="K210" s="3">
        <v>3</v>
      </c>
      <c r="L210" s="3">
        <v>3</v>
      </c>
      <c r="M210" s="3">
        <v>0</v>
      </c>
      <c r="N210" s="3">
        <v>5</v>
      </c>
      <c r="O210" s="3">
        <v>1</v>
      </c>
      <c r="P210" s="3">
        <v>0</v>
      </c>
      <c r="Q210" s="3">
        <v>2</v>
      </c>
      <c r="R210" s="3">
        <v>8</v>
      </c>
      <c r="S210" s="3">
        <v>0</v>
      </c>
      <c r="T210" s="3">
        <v>0</v>
      </c>
      <c r="U210" s="3">
        <v>0</v>
      </c>
      <c r="V210" s="3">
        <v>1</v>
      </c>
      <c r="W210" s="3">
        <v>4</v>
      </c>
      <c r="X210" s="3">
        <v>0</v>
      </c>
      <c r="Y210" s="3">
        <v>1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9</v>
      </c>
      <c r="AH210" s="3">
        <v>56</v>
      </c>
    </row>
    <row r="211" spans="1:34" x14ac:dyDescent="0.25">
      <c r="A211" s="3"/>
      <c r="B211" s="3" t="s">
        <v>80</v>
      </c>
      <c r="C211" s="3">
        <v>27</v>
      </c>
      <c r="D211" s="3">
        <v>42</v>
      </c>
      <c r="E211" s="3">
        <v>36</v>
      </c>
      <c r="F211" s="3">
        <v>75</v>
      </c>
      <c r="G211" s="3">
        <v>97</v>
      </c>
      <c r="H211" s="3">
        <v>40</v>
      </c>
      <c r="I211" s="3">
        <v>3</v>
      </c>
      <c r="J211" s="3">
        <v>69</v>
      </c>
      <c r="K211" s="3">
        <v>15</v>
      </c>
      <c r="L211" s="3">
        <v>0</v>
      </c>
      <c r="M211" s="3">
        <v>6</v>
      </c>
      <c r="N211" s="3">
        <v>6</v>
      </c>
      <c r="O211" s="3">
        <v>29</v>
      </c>
      <c r="P211" s="3">
        <v>2</v>
      </c>
      <c r="Q211" s="3">
        <v>12</v>
      </c>
      <c r="R211" s="3">
        <v>67</v>
      </c>
      <c r="S211" s="3">
        <v>0</v>
      </c>
      <c r="T211" s="3">
        <v>7</v>
      </c>
      <c r="U211" s="3">
        <v>11</v>
      </c>
      <c r="V211" s="3">
        <v>27</v>
      </c>
      <c r="W211" s="3">
        <v>3</v>
      </c>
      <c r="X211" s="3">
        <v>3</v>
      </c>
      <c r="Y211" s="3">
        <v>1</v>
      </c>
      <c r="Z211" s="3">
        <v>23</v>
      </c>
      <c r="AA211" s="3">
        <v>9</v>
      </c>
      <c r="AB211" s="3">
        <v>6</v>
      </c>
      <c r="AC211" s="3">
        <v>3</v>
      </c>
      <c r="AD211" s="3">
        <v>2</v>
      </c>
      <c r="AE211" s="3">
        <v>4</v>
      </c>
      <c r="AF211" s="3">
        <v>0</v>
      </c>
      <c r="AG211" s="3">
        <v>3</v>
      </c>
      <c r="AH211" s="3">
        <v>625</v>
      </c>
    </row>
    <row r="212" spans="1:34" x14ac:dyDescent="0.25">
      <c r="A212" s="3"/>
      <c r="B212" s="3" t="s">
        <v>81</v>
      </c>
      <c r="C212" s="3">
        <v>5</v>
      </c>
      <c r="D212" s="3">
        <v>20</v>
      </c>
      <c r="E212" s="3">
        <v>30</v>
      </c>
      <c r="F212" s="3">
        <v>71</v>
      </c>
      <c r="G212" s="3">
        <v>50</v>
      </c>
      <c r="H212" s="3">
        <v>26</v>
      </c>
      <c r="I212" s="3">
        <v>3</v>
      </c>
      <c r="J212" s="3">
        <v>26</v>
      </c>
      <c r="K212" s="3">
        <v>18</v>
      </c>
      <c r="L212" s="3">
        <v>28</v>
      </c>
      <c r="M212" s="3">
        <v>3</v>
      </c>
      <c r="N212" s="3">
        <v>23</v>
      </c>
      <c r="O212" s="3">
        <v>8</v>
      </c>
      <c r="P212" s="3">
        <v>4</v>
      </c>
      <c r="Q212" s="3">
        <v>10</v>
      </c>
      <c r="R212" s="3">
        <v>34</v>
      </c>
      <c r="S212" s="3">
        <v>0</v>
      </c>
      <c r="T212" s="3">
        <v>14</v>
      </c>
      <c r="U212" s="3">
        <v>5</v>
      </c>
      <c r="V212" s="3">
        <v>12</v>
      </c>
      <c r="W212" s="3">
        <v>41</v>
      </c>
      <c r="X212" s="3">
        <v>6</v>
      </c>
      <c r="Y212" s="3">
        <v>3</v>
      </c>
      <c r="Z212" s="3">
        <v>7</v>
      </c>
      <c r="AA212" s="3">
        <v>0</v>
      </c>
      <c r="AB212" s="3">
        <v>6</v>
      </c>
      <c r="AC212" s="3">
        <v>16</v>
      </c>
      <c r="AD212" s="3">
        <v>25</v>
      </c>
      <c r="AE212" s="3">
        <v>2</v>
      </c>
      <c r="AF212" s="3">
        <v>1</v>
      </c>
      <c r="AG212" s="3">
        <v>21</v>
      </c>
      <c r="AH212" s="3">
        <v>497</v>
      </c>
    </row>
    <row r="213" spans="1:34" x14ac:dyDescent="0.25">
      <c r="A213" s="3"/>
      <c r="B213" s="3" t="s">
        <v>82</v>
      </c>
      <c r="C213" s="3">
        <v>1</v>
      </c>
      <c r="D213" s="3">
        <v>3</v>
      </c>
      <c r="E213" s="3">
        <v>1</v>
      </c>
      <c r="F213" s="3">
        <v>3</v>
      </c>
      <c r="G213" s="3">
        <v>7</v>
      </c>
      <c r="H213" s="3">
        <v>2</v>
      </c>
      <c r="I213" s="3">
        <v>0</v>
      </c>
      <c r="J213" s="3">
        <v>0</v>
      </c>
      <c r="K213" s="3">
        <v>3</v>
      </c>
      <c r="L213" s="3">
        <v>4</v>
      </c>
      <c r="M213" s="3">
        <v>2</v>
      </c>
      <c r="N213" s="3">
        <v>0</v>
      </c>
      <c r="O213" s="3">
        <v>4</v>
      </c>
      <c r="P213" s="3">
        <v>1</v>
      </c>
      <c r="Q213" s="3">
        <v>0</v>
      </c>
      <c r="R213" s="3">
        <v>1</v>
      </c>
      <c r="S213" s="3">
        <v>0</v>
      </c>
      <c r="T213" s="3">
        <v>4</v>
      </c>
      <c r="U213" s="3">
        <v>2</v>
      </c>
      <c r="V213" s="3">
        <v>0</v>
      </c>
      <c r="W213" s="3">
        <v>4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4</v>
      </c>
      <c r="AH213" s="3">
        <v>42</v>
      </c>
    </row>
    <row r="214" spans="1:34" x14ac:dyDescent="0.25">
      <c r="A214" s="3"/>
      <c r="B214" s="3" t="s">
        <v>83</v>
      </c>
      <c r="C214" s="3">
        <v>43</v>
      </c>
      <c r="D214" s="3">
        <v>28</v>
      </c>
      <c r="E214" s="3">
        <v>12</v>
      </c>
      <c r="F214" s="3">
        <v>32</v>
      </c>
      <c r="G214" s="3">
        <v>28</v>
      </c>
      <c r="H214" s="3">
        <v>34</v>
      </c>
      <c r="I214" s="3">
        <v>2</v>
      </c>
      <c r="J214" s="3">
        <v>30</v>
      </c>
      <c r="K214" s="3">
        <v>5</v>
      </c>
      <c r="L214" s="3">
        <v>1</v>
      </c>
      <c r="M214" s="3">
        <v>2</v>
      </c>
      <c r="N214" s="3">
        <v>8</v>
      </c>
      <c r="O214" s="3">
        <v>19</v>
      </c>
      <c r="P214" s="3">
        <v>0</v>
      </c>
      <c r="Q214" s="3">
        <v>2</v>
      </c>
      <c r="R214" s="3">
        <v>9</v>
      </c>
      <c r="S214" s="3">
        <v>1</v>
      </c>
      <c r="T214" s="3">
        <v>6</v>
      </c>
      <c r="U214" s="3">
        <v>9</v>
      </c>
      <c r="V214" s="3">
        <v>5</v>
      </c>
      <c r="W214" s="3">
        <v>25</v>
      </c>
      <c r="X214" s="3">
        <v>1</v>
      </c>
      <c r="Y214" s="3">
        <v>1</v>
      </c>
      <c r="Z214" s="3">
        <v>7</v>
      </c>
      <c r="AA214" s="3">
        <v>1</v>
      </c>
      <c r="AB214" s="3">
        <v>4</v>
      </c>
      <c r="AC214" s="3">
        <v>6</v>
      </c>
      <c r="AD214" s="3">
        <v>1</v>
      </c>
      <c r="AE214" s="3">
        <v>0</v>
      </c>
      <c r="AF214" s="3">
        <v>0</v>
      </c>
      <c r="AG214" s="3">
        <v>6</v>
      </c>
      <c r="AH214" s="3">
        <v>322</v>
      </c>
    </row>
    <row r="215" spans="1:34" x14ac:dyDescent="0.25">
      <c r="A215" s="3"/>
      <c r="B215" s="3" t="s">
        <v>84</v>
      </c>
      <c r="C215" s="3">
        <v>1</v>
      </c>
      <c r="D215" s="3">
        <v>40</v>
      </c>
      <c r="E215" s="3">
        <v>16</v>
      </c>
      <c r="F215" s="3">
        <v>54</v>
      </c>
      <c r="G215" s="3">
        <v>52</v>
      </c>
      <c r="H215" s="3">
        <v>13</v>
      </c>
      <c r="I215" s="3">
        <v>4</v>
      </c>
      <c r="J215" s="3">
        <v>28</v>
      </c>
      <c r="K215" s="3">
        <v>12</v>
      </c>
      <c r="L215" s="3">
        <v>50</v>
      </c>
      <c r="M215" s="3">
        <v>6</v>
      </c>
      <c r="N215" s="3">
        <v>71</v>
      </c>
      <c r="O215" s="3">
        <v>24</v>
      </c>
      <c r="P215" s="3">
        <v>1</v>
      </c>
      <c r="Q215" s="3">
        <v>4</v>
      </c>
      <c r="R215" s="3">
        <v>3</v>
      </c>
      <c r="S215" s="3">
        <v>4</v>
      </c>
      <c r="T215" s="3">
        <v>15</v>
      </c>
      <c r="U215" s="3">
        <v>15</v>
      </c>
      <c r="V215" s="3">
        <v>24</v>
      </c>
      <c r="W215" s="3">
        <v>20</v>
      </c>
      <c r="X215" s="3">
        <v>2</v>
      </c>
      <c r="Y215" s="3">
        <v>4</v>
      </c>
      <c r="Z215" s="3">
        <v>12</v>
      </c>
      <c r="AA215" s="3">
        <v>4</v>
      </c>
      <c r="AB215" s="3">
        <v>14</v>
      </c>
      <c r="AC215" s="3">
        <v>14</v>
      </c>
      <c r="AD215" s="3">
        <v>1</v>
      </c>
      <c r="AE215" s="3">
        <v>0</v>
      </c>
      <c r="AF215" s="3">
        <v>0</v>
      </c>
      <c r="AG215" s="3">
        <v>34</v>
      </c>
      <c r="AH215" s="3">
        <v>508</v>
      </c>
    </row>
    <row r="216" spans="1:34" x14ac:dyDescent="0.25">
      <c r="A216" s="3"/>
      <c r="B216" s="3" t="s">
        <v>85</v>
      </c>
      <c r="C216" s="3">
        <v>2</v>
      </c>
      <c r="D216" s="3">
        <v>0</v>
      </c>
      <c r="E216" s="3">
        <v>3</v>
      </c>
      <c r="F216" s="3">
        <v>5</v>
      </c>
      <c r="G216" s="3">
        <v>2</v>
      </c>
      <c r="H216" s="3">
        <v>1</v>
      </c>
      <c r="I216" s="3">
        <v>0</v>
      </c>
      <c r="J216" s="3">
        <v>0</v>
      </c>
      <c r="K216" s="3">
        <v>3</v>
      </c>
      <c r="L216" s="3">
        <v>1</v>
      </c>
      <c r="M216" s="3">
        <v>0</v>
      </c>
      <c r="N216" s="3">
        <v>0</v>
      </c>
      <c r="O216" s="3">
        <v>0</v>
      </c>
      <c r="P216" s="3">
        <v>0</v>
      </c>
      <c r="Q216" s="3">
        <v>3</v>
      </c>
      <c r="R216" s="3">
        <v>2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22</v>
      </c>
    </row>
    <row r="217" spans="1:34" x14ac:dyDescent="0.25">
      <c r="A217" s="3"/>
      <c r="B217" s="3" t="s">
        <v>86</v>
      </c>
      <c r="C217" s="3">
        <v>1</v>
      </c>
      <c r="D217" s="3">
        <v>14</v>
      </c>
      <c r="E217" s="3">
        <v>1</v>
      </c>
      <c r="F217" s="3">
        <v>20</v>
      </c>
      <c r="G217" s="3">
        <v>18</v>
      </c>
      <c r="H217" s="3">
        <v>2</v>
      </c>
      <c r="I217" s="3">
        <v>0</v>
      </c>
      <c r="J217" s="3">
        <v>6</v>
      </c>
      <c r="K217" s="3">
        <v>9</v>
      </c>
      <c r="L217" s="3">
        <v>1</v>
      </c>
      <c r="M217" s="3">
        <v>0</v>
      </c>
      <c r="N217" s="3">
        <v>5</v>
      </c>
      <c r="O217" s="3">
        <v>7</v>
      </c>
      <c r="P217" s="3">
        <v>4</v>
      </c>
      <c r="Q217" s="3">
        <v>3</v>
      </c>
      <c r="R217" s="3">
        <v>3</v>
      </c>
      <c r="S217" s="3">
        <v>0</v>
      </c>
      <c r="T217" s="3">
        <v>1</v>
      </c>
      <c r="U217" s="3">
        <v>2</v>
      </c>
      <c r="V217" s="3">
        <v>4</v>
      </c>
      <c r="W217" s="3">
        <v>31</v>
      </c>
      <c r="X217" s="3">
        <v>1</v>
      </c>
      <c r="Y217" s="3">
        <v>0</v>
      </c>
      <c r="Z217" s="3">
        <v>0</v>
      </c>
      <c r="AA217" s="3">
        <v>3</v>
      </c>
      <c r="AB217" s="3">
        <v>1</v>
      </c>
      <c r="AC217" s="3">
        <v>0</v>
      </c>
      <c r="AD217" s="3">
        <v>0</v>
      </c>
      <c r="AE217" s="3">
        <v>0</v>
      </c>
      <c r="AF217" s="3">
        <v>0</v>
      </c>
      <c r="AG217" s="3">
        <v>7</v>
      </c>
      <c r="AH217" s="3">
        <v>137</v>
      </c>
    </row>
    <row r="218" spans="1:34" x14ac:dyDescent="0.25">
      <c r="A218" s="3"/>
      <c r="B218" s="3" t="s">
        <v>87</v>
      </c>
      <c r="C218" s="3">
        <v>0</v>
      </c>
      <c r="D218" s="3">
        <v>4</v>
      </c>
      <c r="E218" s="3">
        <v>4</v>
      </c>
      <c r="F218" s="3">
        <v>11</v>
      </c>
      <c r="G218" s="3">
        <v>9</v>
      </c>
      <c r="H218" s="3">
        <v>2</v>
      </c>
      <c r="I218" s="3">
        <v>0</v>
      </c>
      <c r="J218" s="3">
        <v>8</v>
      </c>
      <c r="K218" s="3">
        <v>4</v>
      </c>
      <c r="L218" s="3">
        <v>10</v>
      </c>
      <c r="M218" s="3">
        <v>0</v>
      </c>
      <c r="N218" s="3">
        <v>10</v>
      </c>
      <c r="O218" s="3">
        <v>6</v>
      </c>
      <c r="P218" s="3">
        <v>0</v>
      </c>
      <c r="Q218" s="3">
        <v>14</v>
      </c>
      <c r="R218" s="3">
        <v>15</v>
      </c>
      <c r="S218" s="3">
        <v>0</v>
      </c>
      <c r="T218" s="3">
        <v>2</v>
      </c>
      <c r="U218" s="3">
        <v>0</v>
      </c>
      <c r="V218" s="3">
        <v>4</v>
      </c>
      <c r="W218" s="3">
        <v>7</v>
      </c>
      <c r="X218" s="3">
        <v>1</v>
      </c>
      <c r="Y218" s="3">
        <v>2</v>
      </c>
      <c r="Z218" s="3">
        <v>0</v>
      </c>
      <c r="AA218" s="3">
        <v>5</v>
      </c>
      <c r="AB218" s="3">
        <v>4</v>
      </c>
      <c r="AC218" s="3">
        <v>1</v>
      </c>
      <c r="AD218" s="3">
        <v>7</v>
      </c>
      <c r="AE218" s="3">
        <v>0</v>
      </c>
      <c r="AF218" s="3">
        <v>0</v>
      </c>
      <c r="AG218" s="3">
        <v>5</v>
      </c>
      <c r="AH218" s="3">
        <v>130</v>
      </c>
    </row>
    <row r="219" spans="1:34" x14ac:dyDescent="0.25">
      <c r="A219" s="3"/>
      <c r="B219" s="3" t="s">
        <v>88</v>
      </c>
      <c r="C219" s="3">
        <v>0</v>
      </c>
      <c r="D219" s="3">
        <v>5</v>
      </c>
      <c r="E219" s="3">
        <v>0</v>
      </c>
      <c r="F219" s="3">
        <v>15</v>
      </c>
      <c r="G219" s="3">
        <v>9</v>
      </c>
      <c r="H219" s="3">
        <v>0</v>
      </c>
      <c r="I219" s="3">
        <v>3</v>
      </c>
      <c r="J219" s="3">
        <v>5</v>
      </c>
      <c r="K219" s="3">
        <v>0</v>
      </c>
      <c r="L219" s="3">
        <v>6</v>
      </c>
      <c r="M219" s="3">
        <v>1</v>
      </c>
      <c r="N219" s="3">
        <v>7</v>
      </c>
      <c r="O219" s="3">
        <v>12</v>
      </c>
      <c r="P219" s="3">
        <v>0</v>
      </c>
      <c r="Q219" s="3">
        <v>2</v>
      </c>
      <c r="R219" s="3">
        <v>20</v>
      </c>
      <c r="S219" s="3">
        <v>0</v>
      </c>
      <c r="T219" s="3">
        <v>2</v>
      </c>
      <c r="U219" s="3">
        <v>3</v>
      </c>
      <c r="V219" s="3">
        <v>3</v>
      </c>
      <c r="W219" s="3">
        <v>2</v>
      </c>
      <c r="X219" s="3">
        <v>2</v>
      </c>
      <c r="Y219" s="3">
        <v>0</v>
      </c>
      <c r="Z219" s="3">
        <v>4</v>
      </c>
      <c r="AA219" s="3">
        <v>0</v>
      </c>
      <c r="AB219" s="3">
        <v>5</v>
      </c>
      <c r="AC219" s="3">
        <v>10</v>
      </c>
      <c r="AD219" s="3">
        <v>7</v>
      </c>
      <c r="AE219" s="3">
        <v>2</v>
      </c>
      <c r="AF219" s="3">
        <v>0</v>
      </c>
      <c r="AG219" s="3">
        <v>37</v>
      </c>
      <c r="AH219" s="3">
        <v>125</v>
      </c>
    </row>
    <row r="220" spans="1:34" x14ac:dyDescent="0.25">
      <c r="A220" s="3"/>
      <c r="B220" s="3" t="s">
        <v>89</v>
      </c>
      <c r="C220" s="3">
        <v>31</v>
      </c>
      <c r="D220" s="3">
        <v>36</v>
      </c>
      <c r="E220" s="3">
        <v>18</v>
      </c>
      <c r="F220" s="3">
        <v>49</v>
      </c>
      <c r="G220" s="3">
        <v>29</v>
      </c>
      <c r="H220" s="3">
        <v>17</v>
      </c>
      <c r="I220" s="3">
        <v>0</v>
      </c>
      <c r="J220" s="3">
        <v>21</v>
      </c>
      <c r="K220" s="3">
        <v>12</v>
      </c>
      <c r="L220" s="3">
        <v>1</v>
      </c>
      <c r="M220" s="3">
        <v>4</v>
      </c>
      <c r="N220" s="3">
        <v>2</v>
      </c>
      <c r="O220" s="3">
        <v>32</v>
      </c>
      <c r="P220" s="3">
        <v>2</v>
      </c>
      <c r="Q220" s="3">
        <v>24</v>
      </c>
      <c r="R220" s="3">
        <v>18</v>
      </c>
      <c r="S220" s="3">
        <v>0</v>
      </c>
      <c r="T220" s="3">
        <v>39</v>
      </c>
      <c r="U220" s="3">
        <v>5</v>
      </c>
      <c r="V220" s="3">
        <v>16</v>
      </c>
      <c r="W220" s="3">
        <v>1</v>
      </c>
      <c r="X220" s="3">
        <v>6</v>
      </c>
      <c r="Y220" s="3">
        <v>7</v>
      </c>
      <c r="Z220" s="3">
        <v>6</v>
      </c>
      <c r="AA220" s="3">
        <v>4</v>
      </c>
      <c r="AB220" s="3">
        <v>6</v>
      </c>
      <c r="AC220" s="3">
        <v>22</v>
      </c>
      <c r="AD220" s="3">
        <v>0</v>
      </c>
      <c r="AE220" s="3">
        <v>0</v>
      </c>
      <c r="AF220" s="3">
        <v>0</v>
      </c>
      <c r="AG220" s="3">
        <v>2</v>
      </c>
      <c r="AH220" s="3">
        <v>408</v>
      </c>
    </row>
    <row r="221" spans="1:34" x14ac:dyDescent="0.25">
      <c r="A221" s="3"/>
      <c r="B221" s="3" t="s">
        <v>90</v>
      </c>
      <c r="C221" s="3">
        <v>0</v>
      </c>
      <c r="D221" s="3">
        <v>1</v>
      </c>
      <c r="E221" s="3">
        <v>3</v>
      </c>
      <c r="F221" s="3">
        <v>3</v>
      </c>
      <c r="G221" s="3">
        <v>0</v>
      </c>
      <c r="H221" s="3">
        <v>0</v>
      </c>
      <c r="I221" s="3">
        <v>0</v>
      </c>
      <c r="J221" s="3">
        <v>3</v>
      </c>
      <c r="K221" s="3">
        <v>2</v>
      </c>
      <c r="L221" s="3">
        <v>1</v>
      </c>
      <c r="M221" s="3">
        <v>0</v>
      </c>
      <c r="N221" s="3">
        <v>2</v>
      </c>
      <c r="O221" s="3">
        <v>3</v>
      </c>
      <c r="P221" s="3">
        <v>0</v>
      </c>
      <c r="Q221" s="3">
        <v>1</v>
      </c>
      <c r="R221" s="3">
        <v>3</v>
      </c>
      <c r="S221" s="3">
        <v>0</v>
      </c>
      <c r="T221" s="3">
        <v>0</v>
      </c>
      <c r="U221" s="3">
        <v>1</v>
      </c>
      <c r="V221" s="3">
        <v>3</v>
      </c>
      <c r="W221" s="3">
        <v>9</v>
      </c>
      <c r="X221" s="3">
        <v>0</v>
      </c>
      <c r="Y221" s="3">
        <v>1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3</v>
      </c>
      <c r="AH221" s="3">
        <v>36</v>
      </c>
    </row>
    <row r="222" spans="1:34" x14ac:dyDescent="0.25">
      <c r="A222" s="3"/>
      <c r="B222" s="3" t="s">
        <v>91</v>
      </c>
      <c r="C222" s="3">
        <v>1</v>
      </c>
      <c r="D222" s="3">
        <v>4</v>
      </c>
      <c r="E222" s="3">
        <v>0</v>
      </c>
      <c r="F222" s="3">
        <v>5</v>
      </c>
      <c r="G222" s="3">
        <v>8</v>
      </c>
      <c r="H222" s="3">
        <v>1</v>
      </c>
      <c r="I222" s="3">
        <v>0</v>
      </c>
      <c r="J222" s="3">
        <v>7</v>
      </c>
      <c r="K222" s="3">
        <v>7</v>
      </c>
      <c r="L222" s="3">
        <v>2</v>
      </c>
      <c r="M222" s="3">
        <v>2</v>
      </c>
      <c r="N222" s="3">
        <v>1</v>
      </c>
      <c r="O222" s="3">
        <v>7</v>
      </c>
      <c r="P222" s="3">
        <v>0</v>
      </c>
      <c r="Q222" s="3">
        <v>2</v>
      </c>
      <c r="R222" s="3">
        <v>4</v>
      </c>
      <c r="S222" s="3">
        <v>0</v>
      </c>
      <c r="T222" s="3">
        <v>0</v>
      </c>
      <c r="U222" s="3">
        <v>1</v>
      </c>
      <c r="V222" s="3">
        <v>1</v>
      </c>
      <c r="W222" s="3">
        <v>7</v>
      </c>
      <c r="X222" s="3">
        <v>0</v>
      </c>
      <c r="Y222" s="3">
        <v>0</v>
      </c>
      <c r="Z222" s="3">
        <v>0</v>
      </c>
      <c r="AA222" s="3">
        <v>0</v>
      </c>
      <c r="AB222" s="3">
        <v>1</v>
      </c>
      <c r="AC222" s="3">
        <v>1</v>
      </c>
      <c r="AD222" s="3">
        <v>3</v>
      </c>
      <c r="AE222" s="3">
        <v>0</v>
      </c>
      <c r="AF222" s="3">
        <v>0</v>
      </c>
      <c r="AG222" s="3">
        <v>0</v>
      </c>
      <c r="AH222" s="3">
        <v>65</v>
      </c>
    </row>
    <row r="223" spans="1:34" x14ac:dyDescent="0.25">
      <c r="A223" s="3"/>
      <c r="B223" s="3" t="s">
        <v>92</v>
      </c>
      <c r="C223" s="3">
        <v>0</v>
      </c>
      <c r="D223" s="3">
        <v>2</v>
      </c>
      <c r="E223" s="3">
        <v>4</v>
      </c>
      <c r="F223" s="3">
        <v>8</v>
      </c>
      <c r="G223" s="3">
        <v>11</v>
      </c>
      <c r="H223" s="3">
        <v>0</v>
      </c>
      <c r="I223" s="3">
        <v>0</v>
      </c>
      <c r="J223" s="3">
        <v>9</v>
      </c>
      <c r="K223" s="3">
        <v>3</v>
      </c>
      <c r="L223" s="3">
        <v>24</v>
      </c>
      <c r="M223" s="3">
        <v>0</v>
      </c>
      <c r="N223" s="3">
        <v>22</v>
      </c>
      <c r="O223" s="3">
        <v>2</v>
      </c>
      <c r="P223" s="3">
        <v>0</v>
      </c>
      <c r="Q223" s="3">
        <v>3</v>
      </c>
      <c r="R223" s="3">
        <v>6</v>
      </c>
      <c r="S223" s="3">
        <v>0</v>
      </c>
      <c r="T223" s="3">
        <v>1</v>
      </c>
      <c r="U223" s="3">
        <v>1</v>
      </c>
      <c r="V223" s="3">
        <v>8</v>
      </c>
      <c r="W223" s="3">
        <v>8</v>
      </c>
      <c r="X223" s="3">
        <v>0</v>
      </c>
      <c r="Y223" s="3">
        <v>0</v>
      </c>
      <c r="Z223" s="3">
        <v>2</v>
      </c>
      <c r="AA223" s="3">
        <v>0</v>
      </c>
      <c r="AB223" s="3">
        <v>14</v>
      </c>
      <c r="AC223" s="3">
        <v>4</v>
      </c>
      <c r="AD223" s="3">
        <v>2</v>
      </c>
      <c r="AE223" s="3">
        <v>0</v>
      </c>
      <c r="AF223" s="3">
        <v>0</v>
      </c>
      <c r="AG223" s="3">
        <v>18</v>
      </c>
      <c r="AH223" s="3">
        <v>134</v>
      </c>
    </row>
    <row r="224" spans="1:34" x14ac:dyDescent="0.25">
      <c r="A224" s="3"/>
      <c r="B224" s="3" t="s">
        <v>93</v>
      </c>
      <c r="C224" s="3">
        <v>0</v>
      </c>
      <c r="D224" s="3">
        <v>2</v>
      </c>
      <c r="E224" s="3">
        <v>3</v>
      </c>
      <c r="F224" s="3">
        <v>5</v>
      </c>
      <c r="G224" s="3">
        <v>4</v>
      </c>
      <c r="H224" s="3">
        <v>5</v>
      </c>
      <c r="I224" s="3">
        <v>0</v>
      </c>
      <c r="J224" s="3">
        <v>12</v>
      </c>
      <c r="K224" s="3">
        <v>2</v>
      </c>
      <c r="L224" s="3">
        <v>0</v>
      </c>
      <c r="M224" s="3">
        <v>0</v>
      </c>
      <c r="N224" s="3">
        <v>6</v>
      </c>
      <c r="O224" s="3">
        <v>0</v>
      </c>
      <c r="P224" s="3">
        <v>0</v>
      </c>
      <c r="Q224" s="3">
        <v>4</v>
      </c>
      <c r="R224" s="3">
        <v>6</v>
      </c>
      <c r="S224" s="3">
        <v>0</v>
      </c>
      <c r="T224" s="3">
        <v>0</v>
      </c>
      <c r="U224" s="3">
        <v>5</v>
      </c>
      <c r="V224" s="3">
        <v>1</v>
      </c>
      <c r="W224" s="3">
        <v>12</v>
      </c>
      <c r="X224" s="3">
        <v>0</v>
      </c>
      <c r="Y224" s="3">
        <v>0</v>
      </c>
      <c r="Z224" s="3">
        <v>2</v>
      </c>
      <c r="AA224" s="3">
        <v>1</v>
      </c>
      <c r="AB224" s="3">
        <v>3</v>
      </c>
      <c r="AC224" s="3">
        <v>1</v>
      </c>
      <c r="AD224" s="3">
        <v>0</v>
      </c>
      <c r="AE224" s="3">
        <v>0</v>
      </c>
      <c r="AF224" s="3">
        <v>0</v>
      </c>
      <c r="AG224" s="3">
        <v>1</v>
      </c>
      <c r="AH224" s="3">
        <v>74</v>
      </c>
    </row>
    <row r="225" spans="1:34" x14ac:dyDescent="0.25">
      <c r="A225" s="3"/>
      <c r="B225" s="3" t="s">
        <v>94</v>
      </c>
      <c r="C225" s="3">
        <v>0</v>
      </c>
      <c r="D225" s="3">
        <v>7</v>
      </c>
      <c r="E225" s="3">
        <v>1</v>
      </c>
      <c r="F225" s="3">
        <v>9</v>
      </c>
      <c r="G225" s="3">
        <v>23</v>
      </c>
      <c r="H225" s="3">
        <v>1</v>
      </c>
      <c r="I225" s="3">
        <v>1</v>
      </c>
      <c r="J225" s="3">
        <v>2</v>
      </c>
      <c r="K225" s="3">
        <v>1</v>
      </c>
      <c r="L225" s="3">
        <v>20</v>
      </c>
      <c r="M225" s="3">
        <v>0</v>
      </c>
      <c r="N225" s="3">
        <v>7</v>
      </c>
      <c r="O225" s="3">
        <v>15</v>
      </c>
      <c r="P225" s="3">
        <v>0</v>
      </c>
      <c r="Q225" s="3">
        <v>1</v>
      </c>
      <c r="R225" s="3">
        <v>16</v>
      </c>
      <c r="S225" s="3">
        <v>0</v>
      </c>
      <c r="T225" s="3">
        <v>0</v>
      </c>
      <c r="U225" s="3">
        <v>5</v>
      </c>
      <c r="V225" s="3">
        <v>2</v>
      </c>
      <c r="W225" s="3">
        <v>4</v>
      </c>
      <c r="X225" s="3">
        <v>0</v>
      </c>
      <c r="Y225" s="3">
        <v>0</v>
      </c>
      <c r="Z225" s="3">
        <v>11</v>
      </c>
      <c r="AA225" s="3">
        <v>3</v>
      </c>
      <c r="AB225" s="3">
        <v>1</v>
      </c>
      <c r="AC225" s="3">
        <v>17</v>
      </c>
      <c r="AD225" s="3">
        <v>10</v>
      </c>
      <c r="AE225" s="3">
        <v>0</v>
      </c>
      <c r="AF225" s="3">
        <v>1</v>
      </c>
      <c r="AG225" s="3">
        <v>18</v>
      </c>
      <c r="AH225" s="3">
        <v>158</v>
      </c>
    </row>
    <row r="226" spans="1:34" x14ac:dyDescent="0.25">
      <c r="A226" s="3"/>
      <c r="B226" s="3" t="s">
        <v>95</v>
      </c>
      <c r="C226" s="3">
        <v>0</v>
      </c>
      <c r="D226" s="3">
        <v>6</v>
      </c>
      <c r="E226" s="3">
        <v>8</v>
      </c>
      <c r="F226" s="3">
        <v>19</v>
      </c>
      <c r="G226" s="3">
        <v>22</v>
      </c>
      <c r="H226" s="3">
        <v>6</v>
      </c>
      <c r="I226" s="3">
        <v>3</v>
      </c>
      <c r="J226" s="3">
        <v>10</v>
      </c>
      <c r="K226" s="3">
        <v>6</v>
      </c>
      <c r="L226" s="3">
        <v>7</v>
      </c>
      <c r="M226" s="3">
        <v>0</v>
      </c>
      <c r="N226" s="3">
        <v>3</v>
      </c>
      <c r="O226" s="3">
        <v>25</v>
      </c>
      <c r="P226" s="3">
        <v>0</v>
      </c>
      <c r="Q226" s="3">
        <v>0</v>
      </c>
      <c r="R226" s="3">
        <v>11</v>
      </c>
      <c r="S226" s="3">
        <v>0</v>
      </c>
      <c r="T226" s="3">
        <v>0</v>
      </c>
      <c r="U226" s="3">
        <v>1</v>
      </c>
      <c r="V226" s="3">
        <v>16</v>
      </c>
      <c r="W226" s="3">
        <v>15</v>
      </c>
      <c r="X226" s="3">
        <v>0</v>
      </c>
      <c r="Y226" s="3">
        <v>1</v>
      </c>
      <c r="Z226" s="3">
        <v>6</v>
      </c>
      <c r="AA226" s="3">
        <v>3</v>
      </c>
      <c r="AB226" s="3">
        <v>18</v>
      </c>
      <c r="AC226" s="3">
        <v>0</v>
      </c>
      <c r="AD226" s="3">
        <v>37</v>
      </c>
      <c r="AE226" s="3">
        <v>0</v>
      </c>
      <c r="AF226" s="3">
        <v>0</v>
      </c>
      <c r="AG226" s="3">
        <v>18</v>
      </c>
      <c r="AH226" s="3">
        <v>223</v>
      </c>
    </row>
    <row r="227" spans="1:34" x14ac:dyDescent="0.25">
      <c r="A227" s="3"/>
      <c r="B227" s="3" t="s">
        <v>96</v>
      </c>
      <c r="C227" s="3">
        <v>14</v>
      </c>
      <c r="D227" s="3">
        <v>5</v>
      </c>
      <c r="E227" s="3">
        <v>12</v>
      </c>
      <c r="F227" s="3">
        <v>22</v>
      </c>
      <c r="G227" s="3">
        <v>19</v>
      </c>
      <c r="H227" s="3">
        <v>4</v>
      </c>
      <c r="I227" s="3">
        <v>5</v>
      </c>
      <c r="J227" s="3">
        <v>9</v>
      </c>
      <c r="K227" s="3">
        <v>42</v>
      </c>
      <c r="L227" s="3">
        <v>0</v>
      </c>
      <c r="M227" s="3">
        <v>0</v>
      </c>
      <c r="N227" s="3">
        <v>2</v>
      </c>
      <c r="O227" s="3">
        <v>28</v>
      </c>
      <c r="P227" s="3">
        <v>0</v>
      </c>
      <c r="Q227" s="3">
        <v>2</v>
      </c>
      <c r="R227" s="3">
        <v>1</v>
      </c>
      <c r="S227" s="3">
        <v>0</v>
      </c>
      <c r="T227" s="3">
        <v>0</v>
      </c>
      <c r="U227" s="3">
        <v>8</v>
      </c>
      <c r="V227" s="3">
        <v>11</v>
      </c>
      <c r="W227" s="3">
        <v>0</v>
      </c>
      <c r="X227" s="3">
        <v>0</v>
      </c>
      <c r="Y227" s="3">
        <v>1</v>
      </c>
      <c r="Z227" s="3">
        <v>10</v>
      </c>
      <c r="AA227" s="3">
        <v>0</v>
      </c>
      <c r="AB227" s="3">
        <v>18</v>
      </c>
      <c r="AC227" s="3">
        <v>49</v>
      </c>
      <c r="AD227" s="3">
        <v>1</v>
      </c>
      <c r="AE227" s="3">
        <v>0</v>
      </c>
      <c r="AF227" s="3">
        <v>0</v>
      </c>
      <c r="AG227" s="3">
        <v>4</v>
      </c>
      <c r="AH227" s="3">
        <v>263</v>
      </c>
    </row>
    <row r="228" spans="1:34" x14ac:dyDescent="0.25">
      <c r="A228" s="3"/>
      <c r="B228" s="3" t="s">
        <v>97</v>
      </c>
      <c r="C228" s="3">
        <v>8</v>
      </c>
      <c r="D228" s="3">
        <v>1</v>
      </c>
      <c r="E228" s="3">
        <v>7</v>
      </c>
      <c r="F228" s="3">
        <v>4</v>
      </c>
      <c r="G228" s="3">
        <v>3</v>
      </c>
      <c r="H228" s="3">
        <v>7</v>
      </c>
      <c r="I228" s="3">
        <v>0</v>
      </c>
      <c r="J228" s="3">
        <v>6</v>
      </c>
      <c r="K228" s="3">
        <v>0</v>
      </c>
      <c r="L228" s="3">
        <v>0</v>
      </c>
      <c r="M228" s="3">
        <v>0</v>
      </c>
      <c r="N228" s="3">
        <v>10</v>
      </c>
      <c r="O228" s="3">
        <v>3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3</v>
      </c>
      <c r="W228" s="3">
        <v>1</v>
      </c>
      <c r="X228" s="3">
        <v>0</v>
      </c>
      <c r="Y228" s="3">
        <v>0</v>
      </c>
      <c r="Z228" s="3">
        <v>1</v>
      </c>
      <c r="AA228" s="3">
        <v>0</v>
      </c>
      <c r="AB228" s="3">
        <v>0</v>
      </c>
      <c r="AC228" s="3">
        <v>3</v>
      </c>
      <c r="AD228" s="3">
        <v>0</v>
      </c>
      <c r="AE228" s="3">
        <v>0</v>
      </c>
      <c r="AF228" s="3">
        <v>0</v>
      </c>
      <c r="AG228" s="3">
        <v>1</v>
      </c>
      <c r="AH228" s="3">
        <v>57</v>
      </c>
    </row>
    <row r="229" spans="1:34" x14ac:dyDescent="0.25">
      <c r="A229" s="3"/>
      <c r="B229" s="3" t="s">
        <v>98</v>
      </c>
      <c r="C229" s="3">
        <v>6</v>
      </c>
      <c r="D229" s="3">
        <v>0</v>
      </c>
      <c r="E229" s="3">
        <v>1</v>
      </c>
      <c r="F229" s="3">
        <v>3</v>
      </c>
      <c r="G229" s="3">
        <v>0</v>
      </c>
      <c r="H229" s="3">
        <v>0</v>
      </c>
      <c r="I229" s="3">
        <v>0</v>
      </c>
      <c r="J229" s="3">
        <v>5</v>
      </c>
      <c r="K229" s="3">
        <v>10</v>
      </c>
      <c r="L229" s="3">
        <v>8</v>
      </c>
      <c r="M229" s="3">
        <v>0</v>
      </c>
      <c r="N229" s="3">
        <v>0</v>
      </c>
      <c r="O229" s="3">
        <v>2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1</v>
      </c>
      <c r="AC229" s="3">
        <v>2</v>
      </c>
      <c r="AD229" s="3">
        <v>0</v>
      </c>
      <c r="AE229" s="3">
        <v>0</v>
      </c>
      <c r="AF229" s="3">
        <v>0</v>
      </c>
      <c r="AG229" s="3">
        <v>1</v>
      </c>
      <c r="AH229" s="3">
        <v>38</v>
      </c>
    </row>
    <row r="230" spans="1:34" x14ac:dyDescent="0.25">
      <c r="A230" s="3"/>
      <c r="B230" s="3" t="s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f t="shared" ref="AH230" si="2">SUM(C230:AF230)</f>
        <v>0</v>
      </c>
    </row>
    <row r="231" spans="1:34" x14ac:dyDescent="0.25">
      <c r="A231" s="3"/>
      <c r="B231" s="3" t="s">
        <v>9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6.8" customHeight="1" x14ac:dyDescent="0.25">
      <c r="A232" s="3" t="s">
        <v>104</v>
      </c>
      <c r="B232" s="3" t="s">
        <v>69</v>
      </c>
      <c r="C232" s="3" t="s">
        <v>70</v>
      </c>
      <c r="D232" s="3" t="s">
        <v>71</v>
      </c>
      <c r="E232" s="3" t="s">
        <v>72</v>
      </c>
      <c r="F232" s="3" t="s">
        <v>73</v>
      </c>
      <c r="G232" s="3" t="s">
        <v>74</v>
      </c>
      <c r="H232" s="3" t="s">
        <v>75</v>
      </c>
      <c r="I232" s="3" t="s">
        <v>76</v>
      </c>
      <c r="J232" s="3" t="s">
        <v>77</v>
      </c>
      <c r="K232" s="3" t="s">
        <v>78</v>
      </c>
      <c r="L232" s="3" t="s">
        <v>79</v>
      </c>
      <c r="M232" s="3" t="s">
        <v>80</v>
      </c>
      <c r="N232" s="3" t="s">
        <v>81</v>
      </c>
      <c r="O232" s="3" t="s">
        <v>82</v>
      </c>
      <c r="P232" s="3" t="s">
        <v>83</v>
      </c>
      <c r="Q232" s="3" t="s">
        <v>84</v>
      </c>
      <c r="R232" s="3" t="s">
        <v>85</v>
      </c>
      <c r="S232" s="3" t="s">
        <v>86</v>
      </c>
      <c r="T232" s="3" t="s">
        <v>87</v>
      </c>
      <c r="U232" s="3" t="s">
        <v>88</v>
      </c>
      <c r="V232" s="3" t="s">
        <v>89</v>
      </c>
      <c r="W232" s="3" t="s">
        <v>90</v>
      </c>
      <c r="X232" s="3" t="s">
        <v>91</v>
      </c>
      <c r="Y232" s="3" t="s">
        <v>92</v>
      </c>
      <c r="Z232" s="3" t="s">
        <v>93</v>
      </c>
      <c r="AA232" s="3" t="s">
        <v>94</v>
      </c>
      <c r="AB232" s="3" t="s">
        <v>95</v>
      </c>
      <c r="AC232" s="3" t="s">
        <v>96</v>
      </c>
      <c r="AD232" s="3" t="s">
        <v>97</v>
      </c>
      <c r="AE232" s="3" t="s">
        <v>98</v>
      </c>
      <c r="AF232" s="3" t="s">
        <v>0</v>
      </c>
      <c r="AG232" s="3"/>
      <c r="AH232" s="3"/>
    </row>
    <row r="233" spans="1:34" x14ac:dyDescent="0.25">
      <c r="A233" s="3" t="s">
        <v>101</v>
      </c>
      <c r="B233" s="3">
        <v>473</v>
      </c>
      <c r="C233" s="3">
        <v>238</v>
      </c>
      <c r="D233" s="3">
        <v>851</v>
      </c>
      <c r="E233" s="3">
        <v>1255</v>
      </c>
      <c r="F233" s="3">
        <v>859</v>
      </c>
      <c r="G233" s="3">
        <v>580</v>
      </c>
      <c r="H233" s="3">
        <v>76</v>
      </c>
      <c r="I233" s="3">
        <v>887</v>
      </c>
      <c r="J233" s="3">
        <v>727</v>
      </c>
      <c r="K233" s="3">
        <v>569</v>
      </c>
      <c r="L233" s="3">
        <v>56</v>
      </c>
      <c r="M233" s="3">
        <v>625</v>
      </c>
      <c r="N233" s="3">
        <v>497</v>
      </c>
      <c r="O233" s="3">
        <v>42</v>
      </c>
      <c r="P233" s="3">
        <v>322</v>
      </c>
      <c r="Q233" s="3">
        <v>508</v>
      </c>
      <c r="R233" s="3">
        <v>22</v>
      </c>
      <c r="S233" s="3">
        <v>137</v>
      </c>
      <c r="T233" s="3">
        <v>130</v>
      </c>
      <c r="U233" s="3">
        <v>125</v>
      </c>
      <c r="V233" s="3">
        <v>408</v>
      </c>
      <c r="W233" s="3">
        <v>36</v>
      </c>
      <c r="X233" s="3">
        <v>65</v>
      </c>
      <c r="Y233" s="3">
        <v>134</v>
      </c>
      <c r="Z233" s="3">
        <v>74</v>
      </c>
      <c r="AA233" s="3">
        <v>158</v>
      </c>
      <c r="AB233" s="3">
        <v>223</v>
      </c>
      <c r="AC233" s="3">
        <v>263</v>
      </c>
      <c r="AD233" s="3">
        <v>57</v>
      </c>
      <c r="AE233" s="3">
        <v>38</v>
      </c>
      <c r="AF233" s="3">
        <v>0</v>
      </c>
      <c r="AG233" s="3"/>
      <c r="AH233" s="3"/>
    </row>
    <row r="234" spans="1:34" x14ac:dyDescent="0.25">
      <c r="A234" s="3" t="s">
        <v>100</v>
      </c>
      <c r="B234" s="3">
        <v>304</v>
      </c>
      <c r="C234" s="3">
        <v>124</v>
      </c>
      <c r="D234" s="3">
        <v>239</v>
      </c>
      <c r="E234" s="3">
        <v>271</v>
      </c>
      <c r="F234" s="3">
        <v>261</v>
      </c>
      <c r="G234" s="3">
        <v>138</v>
      </c>
      <c r="H234" s="3">
        <v>21</v>
      </c>
      <c r="I234" s="3">
        <v>187</v>
      </c>
      <c r="J234" s="3">
        <v>207</v>
      </c>
      <c r="K234" s="3">
        <v>203</v>
      </c>
      <c r="L234" s="3">
        <v>24</v>
      </c>
      <c r="M234" s="3">
        <v>204</v>
      </c>
      <c r="N234" s="3">
        <v>163</v>
      </c>
      <c r="O234" s="3">
        <v>14</v>
      </c>
      <c r="P234" s="3">
        <v>153</v>
      </c>
      <c r="Q234" s="3">
        <v>194</v>
      </c>
      <c r="R234" s="3">
        <v>1</v>
      </c>
      <c r="S234" s="3">
        <v>84</v>
      </c>
      <c r="T234" s="3">
        <v>72</v>
      </c>
      <c r="U234" s="3">
        <v>87</v>
      </c>
      <c r="V234" s="3">
        <v>193</v>
      </c>
      <c r="W234" s="3">
        <v>11</v>
      </c>
      <c r="X234" s="3">
        <v>19</v>
      </c>
      <c r="Y234" s="3">
        <v>108</v>
      </c>
      <c r="Z234" s="3">
        <v>27</v>
      </c>
      <c r="AA234" s="3">
        <v>69</v>
      </c>
      <c r="AB234" s="3">
        <v>104</v>
      </c>
      <c r="AC234" s="3">
        <v>119</v>
      </c>
      <c r="AD234" s="3">
        <v>8</v>
      </c>
      <c r="AE234" s="3">
        <v>14</v>
      </c>
      <c r="AF234" s="3">
        <v>0</v>
      </c>
      <c r="AG234" s="3"/>
      <c r="AH234" s="3"/>
    </row>
    <row r="235" spans="1:34" x14ac:dyDescent="0.25">
      <c r="A235" s="3" t="s">
        <v>102</v>
      </c>
      <c r="B235" s="3">
        <f>SUM(B233:B234)</f>
        <v>777</v>
      </c>
      <c r="C235" s="3">
        <f t="shared" ref="C235:AE235" si="3">SUM(C233:C234)</f>
        <v>362</v>
      </c>
      <c r="D235" s="3">
        <f t="shared" si="3"/>
        <v>1090</v>
      </c>
      <c r="E235" s="3">
        <f t="shared" si="3"/>
        <v>1526</v>
      </c>
      <c r="F235" s="3">
        <f t="shared" si="3"/>
        <v>1120</v>
      </c>
      <c r="G235" s="3">
        <f t="shared" si="3"/>
        <v>718</v>
      </c>
      <c r="H235" s="3">
        <f t="shared" si="3"/>
        <v>97</v>
      </c>
      <c r="I235" s="3">
        <f t="shared" si="3"/>
        <v>1074</v>
      </c>
      <c r="J235" s="3">
        <f t="shared" si="3"/>
        <v>934</v>
      </c>
      <c r="K235" s="3">
        <f t="shared" si="3"/>
        <v>772</v>
      </c>
      <c r="L235" s="3">
        <f t="shared" si="3"/>
        <v>80</v>
      </c>
      <c r="M235" s="3">
        <f t="shared" si="3"/>
        <v>829</v>
      </c>
      <c r="N235" s="3">
        <f t="shared" si="3"/>
        <v>660</v>
      </c>
      <c r="O235" s="3">
        <f t="shared" si="3"/>
        <v>56</v>
      </c>
      <c r="P235" s="3">
        <f t="shared" si="3"/>
        <v>475</v>
      </c>
      <c r="Q235" s="3">
        <f t="shared" si="3"/>
        <v>702</v>
      </c>
      <c r="R235" s="3">
        <f t="shared" si="3"/>
        <v>23</v>
      </c>
      <c r="S235" s="3">
        <f t="shared" si="3"/>
        <v>221</v>
      </c>
      <c r="T235" s="3">
        <f t="shared" si="3"/>
        <v>202</v>
      </c>
      <c r="U235" s="3">
        <f t="shared" si="3"/>
        <v>212</v>
      </c>
      <c r="V235" s="3">
        <f t="shared" si="3"/>
        <v>601</v>
      </c>
      <c r="W235" s="3">
        <f t="shared" si="3"/>
        <v>47</v>
      </c>
      <c r="X235" s="3">
        <f t="shared" si="3"/>
        <v>84</v>
      </c>
      <c r="Y235" s="3">
        <f t="shared" si="3"/>
        <v>242</v>
      </c>
      <c r="Z235" s="3">
        <f t="shared" si="3"/>
        <v>101</v>
      </c>
      <c r="AA235" s="3">
        <f t="shared" si="3"/>
        <v>227</v>
      </c>
      <c r="AB235" s="3">
        <f t="shared" si="3"/>
        <v>327</v>
      </c>
      <c r="AC235" s="3">
        <f t="shared" si="3"/>
        <v>382</v>
      </c>
      <c r="AD235" s="3">
        <f t="shared" si="3"/>
        <v>65</v>
      </c>
      <c r="AE235" s="3">
        <f t="shared" si="3"/>
        <v>52</v>
      </c>
      <c r="AF235" s="3"/>
      <c r="AG235" s="3"/>
      <c r="AH235" s="3"/>
    </row>
    <row r="236" spans="1:34" x14ac:dyDescent="0.25">
      <c r="A236" s="3" t="s">
        <v>103</v>
      </c>
      <c r="B236" s="4">
        <f>B233/B235</f>
        <v>0.60875160875160872</v>
      </c>
      <c r="C236" s="4">
        <f t="shared" ref="C236:AE236" si="4">C233/C235</f>
        <v>0.65745856353591159</v>
      </c>
      <c r="D236" s="4">
        <f t="shared" si="4"/>
        <v>0.7807339449541284</v>
      </c>
      <c r="E236" s="4">
        <f t="shared" si="4"/>
        <v>0.82241153342070772</v>
      </c>
      <c r="F236" s="4">
        <f t="shared" si="4"/>
        <v>0.76696428571428577</v>
      </c>
      <c r="G236" s="4">
        <f t="shared" si="4"/>
        <v>0.80779944289693595</v>
      </c>
      <c r="H236" s="4">
        <f t="shared" si="4"/>
        <v>0.78350515463917525</v>
      </c>
      <c r="I236" s="4">
        <f t="shared" si="4"/>
        <v>0.82588454376163878</v>
      </c>
      <c r="J236" s="4">
        <f t="shared" si="4"/>
        <v>0.77837259100642398</v>
      </c>
      <c r="K236" s="4">
        <f t="shared" si="4"/>
        <v>0.73704663212435229</v>
      </c>
      <c r="L236" s="4">
        <f t="shared" si="4"/>
        <v>0.7</v>
      </c>
      <c r="M236" s="4">
        <f t="shared" si="4"/>
        <v>0.75392038600723765</v>
      </c>
      <c r="N236" s="4">
        <f t="shared" si="4"/>
        <v>0.75303030303030305</v>
      </c>
      <c r="O236" s="4">
        <f t="shared" si="4"/>
        <v>0.75</v>
      </c>
      <c r="P236" s="4">
        <f t="shared" si="4"/>
        <v>0.67789473684210522</v>
      </c>
      <c r="Q236" s="4">
        <f t="shared" si="4"/>
        <v>0.72364672364672367</v>
      </c>
      <c r="R236" s="4">
        <f t="shared" si="4"/>
        <v>0.95652173913043481</v>
      </c>
      <c r="S236" s="4">
        <f t="shared" si="4"/>
        <v>0.61990950226244346</v>
      </c>
      <c r="T236" s="4">
        <f t="shared" si="4"/>
        <v>0.64356435643564358</v>
      </c>
      <c r="U236" s="4">
        <f t="shared" si="4"/>
        <v>0.589622641509434</v>
      </c>
      <c r="V236" s="4">
        <f t="shared" si="4"/>
        <v>0.67886855241264554</v>
      </c>
      <c r="W236" s="4">
        <f t="shared" si="4"/>
        <v>0.76595744680851063</v>
      </c>
      <c r="X236" s="4">
        <f t="shared" si="4"/>
        <v>0.77380952380952384</v>
      </c>
      <c r="Y236" s="4">
        <f t="shared" si="4"/>
        <v>0.55371900826446285</v>
      </c>
      <c r="Z236" s="4">
        <f t="shared" si="4"/>
        <v>0.73267326732673266</v>
      </c>
      <c r="AA236" s="4">
        <f t="shared" si="4"/>
        <v>0.69603524229074887</v>
      </c>
      <c r="AB236" s="4">
        <f t="shared" si="4"/>
        <v>0.68195718654434245</v>
      </c>
      <c r="AC236" s="4">
        <f t="shared" si="4"/>
        <v>0.68848167539267013</v>
      </c>
      <c r="AD236" s="4">
        <f t="shared" si="4"/>
        <v>0.87692307692307692</v>
      </c>
      <c r="AE236" s="4">
        <f t="shared" si="4"/>
        <v>0.73076923076923073</v>
      </c>
      <c r="AF236" s="3"/>
      <c r="AG236" s="3"/>
      <c r="AH236" s="3"/>
    </row>
    <row r="237" spans="1:34" x14ac:dyDescent="0.25">
      <c r="A237" s="3"/>
      <c r="B237" s="3" t="s">
        <v>1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25">
      <c r="A238" s="3"/>
      <c r="B238" s="3"/>
      <c r="C238" s="3" t="s">
        <v>69</v>
      </c>
      <c r="D238" s="3" t="s">
        <v>70</v>
      </c>
      <c r="E238" s="3" t="s">
        <v>71</v>
      </c>
      <c r="F238" s="3" t="s">
        <v>72</v>
      </c>
      <c r="G238" s="3" t="s">
        <v>73</v>
      </c>
      <c r="H238" s="3" t="s">
        <v>74</v>
      </c>
      <c r="I238" s="3" t="s">
        <v>75</v>
      </c>
      <c r="J238" s="3" t="s">
        <v>76</v>
      </c>
      <c r="K238" s="3" t="s">
        <v>77</v>
      </c>
      <c r="L238" s="3" t="s">
        <v>78</v>
      </c>
      <c r="M238" s="3" t="s">
        <v>79</v>
      </c>
      <c r="N238" s="3" t="s">
        <v>80</v>
      </c>
      <c r="O238" s="3" t="s">
        <v>81</v>
      </c>
      <c r="P238" s="3" t="s">
        <v>82</v>
      </c>
      <c r="Q238" s="3" t="s">
        <v>83</v>
      </c>
      <c r="R238" s="3" t="s">
        <v>84</v>
      </c>
      <c r="S238" s="3" t="s">
        <v>85</v>
      </c>
      <c r="T238" s="3" t="s">
        <v>86</v>
      </c>
      <c r="U238" s="3" t="s">
        <v>87</v>
      </c>
      <c r="V238" s="3" t="s">
        <v>88</v>
      </c>
      <c r="W238" s="3" t="s">
        <v>89</v>
      </c>
      <c r="X238" s="3" t="s">
        <v>90</v>
      </c>
      <c r="Y238" s="3" t="s">
        <v>91</v>
      </c>
      <c r="Z238" s="3" t="s">
        <v>92</v>
      </c>
      <c r="AA238" s="3" t="s">
        <v>93</v>
      </c>
      <c r="AB238" s="3" t="s">
        <v>94</v>
      </c>
      <c r="AC238" s="3" t="s">
        <v>95</v>
      </c>
      <c r="AD238" s="3" t="s">
        <v>96</v>
      </c>
      <c r="AE238" s="3" t="s">
        <v>97</v>
      </c>
      <c r="AF238" s="3" t="s">
        <v>98</v>
      </c>
      <c r="AG238" s="3" t="s">
        <v>0</v>
      </c>
      <c r="AH238" s="3"/>
    </row>
    <row r="239" spans="1:34" x14ac:dyDescent="0.25">
      <c r="A239" s="3"/>
      <c r="B239" s="3" t="s">
        <v>2</v>
      </c>
      <c r="C239" s="3">
        <v>11.707800000000001</v>
      </c>
      <c r="D239" s="3">
        <v>68.097399999999993</v>
      </c>
      <c r="E239" s="3">
        <v>34.994399999999999</v>
      </c>
      <c r="F239" s="3">
        <v>50.351199999999999</v>
      </c>
      <c r="G239" s="3">
        <v>54.817500000000003</v>
      </c>
      <c r="H239" s="3">
        <v>35.3596</v>
      </c>
      <c r="I239" s="3">
        <v>56.799500000000002</v>
      </c>
      <c r="J239" s="3">
        <v>46.579099999999997</v>
      </c>
      <c r="K239" s="3">
        <v>36.261699999999998</v>
      </c>
      <c r="L239" s="3">
        <v>52.145400000000002</v>
      </c>
      <c r="M239" s="3">
        <v>66.043199999999999</v>
      </c>
      <c r="N239" s="3">
        <v>49.266500000000001</v>
      </c>
      <c r="O239" s="3">
        <v>57.157200000000003</v>
      </c>
      <c r="P239" s="3">
        <v>62.839500000000001</v>
      </c>
      <c r="Q239" s="3">
        <v>41.7224</v>
      </c>
      <c r="R239" s="3">
        <v>60.132899999999999</v>
      </c>
      <c r="S239" s="3">
        <v>48.780500000000004</v>
      </c>
      <c r="T239" s="3">
        <v>61.949800000000003</v>
      </c>
      <c r="U239" s="3">
        <v>63.896900000000002</v>
      </c>
      <c r="V239" s="3">
        <v>72.537400000000005</v>
      </c>
      <c r="W239" s="3">
        <v>52.441899999999997</v>
      </c>
      <c r="X239" s="3">
        <v>60.466700000000003</v>
      </c>
      <c r="Y239" s="3">
        <v>51.947800000000001</v>
      </c>
      <c r="Z239" s="3">
        <v>66.269400000000005</v>
      </c>
      <c r="AA239" s="3">
        <v>54.945700000000002</v>
      </c>
      <c r="AB239" s="3">
        <v>67.8596</v>
      </c>
      <c r="AC239" s="3">
        <v>66.878100000000003</v>
      </c>
      <c r="AD239" s="3">
        <v>55.120199999999997</v>
      </c>
      <c r="AE239" s="3">
        <v>39.934600000000003</v>
      </c>
      <c r="AF239" s="3">
        <v>38.261899999999997</v>
      </c>
      <c r="AG239" s="3">
        <v>100</v>
      </c>
      <c r="AH239" s="3"/>
    </row>
    <row r="240" spans="1:34" x14ac:dyDescent="0.25">
      <c r="A240" s="3"/>
      <c r="B240" s="3" t="s">
        <v>3</v>
      </c>
      <c r="C240" s="3">
        <v>47.313800000000001</v>
      </c>
      <c r="D240" s="3">
        <v>47.864699999999999</v>
      </c>
      <c r="E240" s="3">
        <v>54.235900000000001</v>
      </c>
      <c r="F240" s="3">
        <v>52.665700000000001</v>
      </c>
      <c r="G240" s="3">
        <v>48.476399999999998</v>
      </c>
      <c r="H240" s="3">
        <v>45.035200000000003</v>
      </c>
      <c r="I240" s="3">
        <v>49.274700000000003</v>
      </c>
      <c r="J240" s="3">
        <v>46.861899999999999</v>
      </c>
      <c r="K240" s="3">
        <v>51.7928</v>
      </c>
      <c r="L240" s="3">
        <v>11.685700000000001</v>
      </c>
      <c r="M240" s="3">
        <v>51.240699999999997</v>
      </c>
      <c r="N240" s="3">
        <v>36.274000000000001</v>
      </c>
      <c r="O240" s="3">
        <v>55.322099999999999</v>
      </c>
      <c r="P240" s="3">
        <v>44.201900000000002</v>
      </c>
      <c r="Q240" s="3">
        <v>77.061000000000007</v>
      </c>
      <c r="R240" s="3">
        <v>35.521700000000003</v>
      </c>
      <c r="S240" s="3">
        <v>58</v>
      </c>
      <c r="T240" s="3">
        <v>74.264700000000005</v>
      </c>
      <c r="U240" s="3">
        <v>58.249200000000002</v>
      </c>
      <c r="V240" s="3">
        <v>47.195900000000002</v>
      </c>
      <c r="W240" s="3">
        <v>84.570400000000006</v>
      </c>
      <c r="X240" s="3">
        <v>49.622199999999999</v>
      </c>
      <c r="Y240" s="3">
        <v>55.164200000000001</v>
      </c>
      <c r="Z240" s="3">
        <v>29.360099999999999</v>
      </c>
      <c r="AA240" s="3">
        <v>48.747100000000003</v>
      </c>
      <c r="AB240" s="3">
        <v>43.518900000000002</v>
      </c>
      <c r="AC240" s="3">
        <v>71.650000000000006</v>
      </c>
      <c r="AD240" s="3">
        <v>87.261499999999998</v>
      </c>
      <c r="AE240" s="3">
        <v>29.392499999999998</v>
      </c>
      <c r="AF240" s="3">
        <v>23.571400000000001</v>
      </c>
      <c r="AG240" s="3">
        <v>50</v>
      </c>
      <c r="AH240" s="3"/>
    </row>
    <row r="243" spans="2:6" x14ac:dyDescent="0.25">
      <c r="B243" s="3" t="s">
        <v>108</v>
      </c>
      <c r="C243" s="3" t="s">
        <v>101</v>
      </c>
      <c r="D243" s="3" t="s">
        <v>100</v>
      </c>
      <c r="E243" s="3" t="s">
        <v>102</v>
      </c>
      <c r="F243" s="3" t="s">
        <v>103</v>
      </c>
    </row>
    <row r="244" spans="2:6" x14ac:dyDescent="0.25">
      <c r="B244" s="3" t="s">
        <v>69</v>
      </c>
      <c r="C244" s="3">
        <v>473</v>
      </c>
      <c r="D244" s="3">
        <v>304</v>
      </c>
      <c r="E244" s="3">
        <f>SUM(C244:D244)</f>
        <v>777</v>
      </c>
      <c r="F244" s="4">
        <f>C244/E244</f>
        <v>0.60875160875160872</v>
      </c>
    </row>
    <row r="245" spans="2:6" x14ac:dyDescent="0.25">
      <c r="B245" s="3" t="s">
        <v>70</v>
      </c>
      <c r="C245" s="3">
        <v>238</v>
      </c>
      <c r="D245" s="3">
        <v>124</v>
      </c>
      <c r="E245" s="3">
        <f>SUM(C245:D245)</f>
        <v>362</v>
      </c>
      <c r="F245" s="4">
        <f>C245/E245</f>
        <v>0.65745856353591159</v>
      </c>
    </row>
    <row r="246" spans="2:6" x14ac:dyDescent="0.25">
      <c r="B246" s="3" t="s">
        <v>71</v>
      </c>
      <c r="C246" s="3">
        <v>851</v>
      </c>
      <c r="D246" s="3">
        <v>239</v>
      </c>
      <c r="E246" s="3">
        <f>SUM(C246:D246)</f>
        <v>1090</v>
      </c>
      <c r="F246" s="4">
        <f>C246/E246</f>
        <v>0.7807339449541284</v>
      </c>
    </row>
    <row r="247" spans="2:6" x14ac:dyDescent="0.25">
      <c r="B247" s="3" t="s">
        <v>72</v>
      </c>
      <c r="C247" s="3">
        <v>1255</v>
      </c>
      <c r="D247" s="3">
        <v>271</v>
      </c>
      <c r="E247" s="3">
        <f>SUM(C247:D247)</f>
        <v>1526</v>
      </c>
      <c r="F247" s="4">
        <f>C247/E247</f>
        <v>0.82241153342070772</v>
      </c>
    </row>
    <row r="248" spans="2:6" x14ac:dyDescent="0.25">
      <c r="B248" s="3" t="s">
        <v>73</v>
      </c>
      <c r="C248" s="3">
        <v>859</v>
      </c>
      <c r="D248" s="3">
        <v>261</v>
      </c>
      <c r="E248" s="3">
        <f>SUM(C248:D248)</f>
        <v>1120</v>
      </c>
      <c r="F248" s="4">
        <f>C248/E248</f>
        <v>0.76696428571428577</v>
      </c>
    </row>
    <row r="249" spans="2:6" x14ac:dyDescent="0.25">
      <c r="B249" s="3" t="s">
        <v>74</v>
      </c>
      <c r="C249" s="3">
        <v>580</v>
      </c>
      <c r="D249" s="3">
        <v>138</v>
      </c>
      <c r="E249" s="3">
        <f>SUM(C249:D249)</f>
        <v>718</v>
      </c>
      <c r="F249" s="4">
        <f>C249/E249</f>
        <v>0.80779944289693595</v>
      </c>
    </row>
    <row r="250" spans="2:6" x14ac:dyDescent="0.25">
      <c r="B250" s="3" t="s">
        <v>75</v>
      </c>
      <c r="C250" s="3">
        <v>76</v>
      </c>
      <c r="D250" s="3">
        <v>21</v>
      </c>
      <c r="E250" s="3">
        <f>SUM(C250:D250)</f>
        <v>97</v>
      </c>
      <c r="F250" s="4">
        <f>C250/E250</f>
        <v>0.78350515463917525</v>
      </c>
    </row>
    <row r="251" spans="2:6" x14ac:dyDescent="0.25">
      <c r="B251" s="3" t="s">
        <v>76</v>
      </c>
      <c r="C251" s="3">
        <v>887</v>
      </c>
      <c r="D251" s="3">
        <v>187</v>
      </c>
      <c r="E251" s="3">
        <f>SUM(C251:D251)</f>
        <v>1074</v>
      </c>
      <c r="F251" s="4">
        <f>C251/E251</f>
        <v>0.82588454376163878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9"/>
  <sheetViews>
    <sheetView topLeftCell="D28" workbookViewId="0">
      <selection activeCell="D41" sqref="D41:E50"/>
    </sheetView>
  </sheetViews>
  <sheetFormatPr defaultRowHeight="14.4" x14ac:dyDescent="0.25"/>
  <cols>
    <col min="1" max="1" width="11" customWidth="1"/>
    <col min="2" max="2" width="11.21875" customWidth="1"/>
    <col min="3" max="3" width="6" customWidth="1"/>
    <col min="4" max="4" width="11.77734375" customWidth="1"/>
    <col min="5" max="5" width="6.109375" customWidth="1"/>
    <col min="6" max="6" width="6" customWidth="1"/>
    <col min="9" max="9" width="14.5546875" customWidth="1"/>
    <col min="10" max="10" width="10.33203125" customWidth="1"/>
    <col min="11" max="11" width="8.33203125" customWidth="1"/>
  </cols>
  <sheetData>
    <row r="1" spans="4:22" x14ac:dyDescent="0.25">
      <c r="D1" t="s">
        <v>56</v>
      </c>
      <c r="E1" t="s">
        <v>13</v>
      </c>
      <c r="F1" t="s">
        <v>111</v>
      </c>
      <c r="G1" t="s">
        <v>57</v>
      </c>
      <c r="V1" s="2"/>
    </row>
    <row r="2" spans="4:22" x14ac:dyDescent="0.25">
      <c r="D2" t="s">
        <v>58</v>
      </c>
      <c r="E2">
        <v>10</v>
      </c>
      <c r="F2">
        <v>4</v>
      </c>
      <c r="G2">
        <v>5</v>
      </c>
      <c r="V2" s="2"/>
    </row>
    <row r="3" spans="4:22" x14ac:dyDescent="0.25">
      <c r="D3" t="s">
        <v>59</v>
      </c>
      <c r="E3">
        <v>3</v>
      </c>
      <c r="F3">
        <v>6</v>
      </c>
      <c r="G3">
        <v>10</v>
      </c>
      <c r="V3" s="2"/>
    </row>
    <row r="4" spans="4:22" x14ac:dyDescent="0.25">
      <c r="D4" t="s">
        <v>59</v>
      </c>
      <c r="E4">
        <v>0</v>
      </c>
      <c r="F4">
        <v>0</v>
      </c>
      <c r="G4">
        <v>0</v>
      </c>
      <c r="V4" s="2"/>
    </row>
    <row r="5" spans="4:22" x14ac:dyDescent="0.25">
      <c r="D5" t="s">
        <v>60</v>
      </c>
      <c r="E5" t="s">
        <v>61</v>
      </c>
      <c r="F5" t="s">
        <v>112</v>
      </c>
      <c r="G5" t="s">
        <v>62</v>
      </c>
      <c r="I5" s="3"/>
      <c r="J5" s="3"/>
      <c r="K5" s="3"/>
      <c r="L5" s="3"/>
      <c r="V5" s="2"/>
    </row>
    <row r="6" spans="4:22" x14ac:dyDescent="0.25">
      <c r="D6" t="s">
        <v>63</v>
      </c>
      <c r="E6">
        <v>3</v>
      </c>
      <c r="F6">
        <v>1</v>
      </c>
      <c r="G6">
        <v>3</v>
      </c>
      <c r="I6" s="3"/>
      <c r="J6" s="3"/>
      <c r="K6" s="3"/>
      <c r="L6" s="4"/>
      <c r="V6" s="2"/>
    </row>
    <row r="7" spans="4:22" x14ac:dyDescent="0.25">
      <c r="D7" t="s">
        <v>112</v>
      </c>
      <c r="E7">
        <v>2</v>
      </c>
      <c r="F7">
        <v>2</v>
      </c>
      <c r="G7">
        <v>1</v>
      </c>
      <c r="I7" s="3"/>
      <c r="J7" s="3"/>
      <c r="K7" s="3"/>
      <c r="L7" s="4"/>
      <c r="V7" s="2"/>
    </row>
    <row r="8" spans="4:22" x14ac:dyDescent="0.25">
      <c r="D8" t="s">
        <v>64</v>
      </c>
      <c r="E8">
        <v>1</v>
      </c>
      <c r="F8">
        <v>2</v>
      </c>
      <c r="G8">
        <v>4</v>
      </c>
      <c r="V8" s="2"/>
    </row>
    <row r="9" spans="4:22" x14ac:dyDescent="0.25">
      <c r="D9" t="s">
        <v>69</v>
      </c>
      <c r="E9">
        <v>43</v>
      </c>
      <c r="F9">
        <v>16</v>
      </c>
      <c r="G9">
        <v>8</v>
      </c>
      <c r="H9">
        <v>27</v>
      </c>
      <c r="I9">
        <v>14</v>
      </c>
      <c r="V9" s="2"/>
    </row>
    <row r="10" spans="4:22" x14ac:dyDescent="0.25">
      <c r="D10" t="s">
        <v>70</v>
      </c>
      <c r="E10">
        <v>897</v>
      </c>
      <c r="F10">
        <v>433</v>
      </c>
      <c r="G10">
        <v>47</v>
      </c>
      <c r="H10">
        <v>464</v>
      </c>
      <c r="I10">
        <v>185</v>
      </c>
      <c r="V10" s="2"/>
    </row>
    <row r="11" spans="4:22" x14ac:dyDescent="0.25">
      <c r="D11" t="s">
        <v>71</v>
      </c>
      <c r="E11">
        <v>583</v>
      </c>
      <c r="F11">
        <v>82</v>
      </c>
      <c r="G11">
        <v>11</v>
      </c>
      <c r="H11">
        <v>501</v>
      </c>
      <c r="I11">
        <v>129</v>
      </c>
      <c r="V11" s="2"/>
    </row>
    <row r="12" spans="4:22" x14ac:dyDescent="0.25">
      <c r="D12" t="s">
        <v>72</v>
      </c>
      <c r="E12">
        <v>729</v>
      </c>
      <c r="F12">
        <v>166</v>
      </c>
      <c r="G12">
        <v>24</v>
      </c>
      <c r="H12">
        <v>563</v>
      </c>
      <c r="I12">
        <v>148</v>
      </c>
      <c r="V12" s="2"/>
    </row>
    <row r="13" spans="4:22" x14ac:dyDescent="0.25">
      <c r="D13" t="s">
        <v>73</v>
      </c>
      <c r="E13">
        <v>491</v>
      </c>
      <c r="F13">
        <v>173</v>
      </c>
      <c r="G13">
        <v>21</v>
      </c>
      <c r="H13">
        <v>318</v>
      </c>
      <c r="I13">
        <v>92</v>
      </c>
      <c r="V13" s="2"/>
    </row>
    <row r="14" spans="4:22" x14ac:dyDescent="0.25">
      <c r="D14" t="s">
        <v>74</v>
      </c>
      <c r="E14">
        <v>352</v>
      </c>
      <c r="F14">
        <v>43</v>
      </c>
      <c r="G14">
        <v>8</v>
      </c>
      <c r="H14">
        <v>309</v>
      </c>
      <c r="I14">
        <v>101</v>
      </c>
      <c r="V14" s="2"/>
    </row>
    <row r="15" spans="4:22" x14ac:dyDescent="0.25">
      <c r="D15" t="s">
        <v>75</v>
      </c>
      <c r="E15">
        <v>46</v>
      </c>
      <c r="F15">
        <v>10</v>
      </c>
      <c r="G15">
        <v>1</v>
      </c>
      <c r="H15">
        <v>36</v>
      </c>
      <c r="I15">
        <v>10</v>
      </c>
      <c r="V15" s="2"/>
    </row>
    <row r="16" spans="4:22" x14ac:dyDescent="0.25">
      <c r="D16" t="s">
        <v>76</v>
      </c>
      <c r="E16">
        <v>487</v>
      </c>
      <c r="F16">
        <v>83</v>
      </c>
      <c r="G16">
        <v>19</v>
      </c>
      <c r="H16">
        <v>404</v>
      </c>
      <c r="I16">
        <v>123</v>
      </c>
      <c r="V16" s="2"/>
    </row>
    <row r="17" spans="4:22" x14ac:dyDescent="0.25">
      <c r="D17" t="s">
        <v>77</v>
      </c>
      <c r="E17">
        <v>368</v>
      </c>
      <c r="F17">
        <v>38</v>
      </c>
      <c r="G17">
        <v>2</v>
      </c>
      <c r="H17">
        <v>330</v>
      </c>
      <c r="I17">
        <v>78</v>
      </c>
      <c r="V17" s="2"/>
    </row>
    <row r="18" spans="4:22" x14ac:dyDescent="0.25">
      <c r="D18" t="s">
        <v>78</v>
      </c>
      <c r="E18">
        <v>252</v>
      </c>
      <c r="F18">
        <v>49</v>
      </c>
      <c r="G18">
        <v>3</v>
      </c>
      <c r="H18">
        <v>203</v>
      </c>
      <c r="I18">
        <v>63</v>
      </c>
      <c r="V18" s="2"/>
    </row>
    <row r="19" spans="4:22" x14ac:dyDescent="0.25">
      <c r="D19" t="s">
        <v>79</v>
      </c>
      <c r="E19">
        <v>64</v>
      </c>
      <c r="F19">
        <v>32</v>
      </c>
      <c r="G19">
        <v>2</v>
      </c>
      <c r="H19">
        <v>32</v>
      </c>
      <c r="I19">
        <v>14</v>
      </c>
      <c r="V19" s="2"/>
    </row>
    <row r="20" spans="4:22" x14ac:dyDescent="0.25">
      <c r="D20" t="s">
        <v>80</v>
      </c>
      <c r="E20">
        <v>410</v>
      </c>
      <c r="F20">
        <v>62</v>
      </c>
      <c r="G20">
        <v>7</v>
      </c>
      <c r="H20" s="2">
        <v>348</v>
      </c>
      <c r="I20" s="2">
        <v>87</v>
      </c>
      <c r="J20" s="2"/>
      <c r="K20" s="2"/>
      <c r="L20" s="2"/>
      <c r="M20" s="2"/>
      <c r="N20" s="2"/>
      <c r="O20" s="2"/>
      <c r="P20" s="2"/>
      <c r="Q20" s="2"/>
      <c r="R20" s="2"/>
      <c r="S20" s="2"/>
      <c r="V20" s="2"/>
    </row>
    <row r="21" spans="4:22" x14ac:dyDescent="0.25">
      <c r="D21" t="s">
        <v>81</v>
      </c>
      <c r="E21">
        <v>512</v>
      </c>
      <c r="F21">
        <v>173</v>
      </c>
      <c r="G21">
        <v>21</v>
      </c>
      <c r="H21" s="2">
        <v>339</v>
      </c>
      <c r="I21" s="2">
        <v>97</v>
      </c>
      <c r="J21" s="2"/>
      <c r="K21" s="2"/>
      <c r="L21" s="2"/>
      <c r="M21" s="2"/>
      <c r="N21" s="2"/>
      <c r="O21" s="2"/>
      <c r="P21" s="2"/>
      <c r="Q21" s="2"/>
      <c r="R21" s="2"/>
      <c r="S21" s="2"/>
      <c r="V21" s="2"/>
    </row>
    <row r="22" spans="4:22" x14ac:dyDescent="0.25">
      <c r="D22" t="s">
        <v>82</v>
      </c>
      <c r="E22">
        <v>33</v>
      </c>
      <c r="F22">
        <v>11</v>
      </c>
      <c r="G22">
        <v>2</v>
      </c>
      <c r="H22" s="2">
        <v>22</v>
      </c>
      <c r="I22" s="2">
        <v>6</v>
      </c>
      <c r="J22" s="2"/>
      <c r="K22" s="2"/>
      <c r="L22" s="2"/>
      <c r="M22" s="2"/>
      <c r="N22" s="2"/>
      <c r="O22" s="2"/>
      <c r="P22" s="2"/>
      <c r="Q22" s="2"/>
      <c r="R22" s="2"/>
      <c r="S22" s="2"/>
      <c r="V22" s="2"/>
    </row>
    <row r="23" spans="4:22" x14ac:dyDescent="0.25">
      <c r="D23" t="s">
        <v>83</v>
      </c>
      <c r="E23">
        <v>293</v>
      </c>
      <c r="F23">
        <v>35</v>
      </c>
      <c r="G23">
        <v>10</v>
      </c>
      <c r="H23" s="2">
        <v>258</v>
      </c>
      <c r="I23" s="2">
        <v>78</v>
      </c>
      <c r="J23" s="2"/>
      <c r="K23" s="2"/>
      <c r="L23" s="2"/>
      <c r="M23" s="2"/>
      <c r="N23" s="2"/>
      <c r="O23" s="2"/>
      <c r="P23" s="2"/>
      <c r="Q23" s="2"/>
      <c r="R23" s="2"/>
      <c r="S23" s="2"/>
      <c r="V23" s="2"/>
    </row>
    <row r="24" spans="4:22" x14ac:dyDescent="0.25">
      <c r="D24" t="s">
        <v>84</v>
      </c>
      <c r="E24">
        <v>512</v>
      </c>
      <c r="F24">
        <v>178</v>
      </c>
      <c r="G24">
        <v>29</v>
      </c>
      <c r="H24" s="2">
        <v>334</v>
      </c>
      <c r="I24" s="2">
        <v>104</v>
      </c>
      <c r="J24" s="2"/>
      <c r="K24" s="2"/>
      <c r="L24" s="2"/>
      <c r="M24" s="2"/>
      <c r="N24" s="2"/>
      <c r="O24" s="2"/>
      <c r="P24" s="2"/>
      <c r="Q24" s="2"/>
      <c r="R24" s="2"/>
      <c r="S24" s="2"/>
      <c r="V24" s="2"/>
    </row>
    <row r="25" spans="4:22" x14ac:dyDescent="0.25">
      <c r="D25" t="s">
        <v>85</v>
      </c>
      <c r="E25">
        <v>12</v>
      </c>
      <c r="F25">
        <v>0</v>
      </c>
      <c r="G25">
        <v>0</v>
      </c>
      <c r="H25" s="2">
        <v>12</v>
      </c>
      <c r="I25" s="2"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V25" s="2"/>
    </row>
    <row r="26" spans="4:22" x14ac:dyDescent="0.25">
      <c r="D26" t="s">
        <v>86</v>
      </c>
      <c r="E26">
        <v>201</v>
      </c>
      <c r="F26">
        <v>63</v>
      </c>
      <c r="G26">
        <v>6</v>
      </c>
      <c r="H26" s="2">
        <v>138</v>
      </c>
      <c r="I26" s="2">
        <v>44</v>
      </c>
      <c r="J26" s="2"/>
      <c r="K26" s="2"/>
      <c r="L26" s="2"/>
      <c r="M26" s="2"/>
      <c r="N26" s="2"/>
      <c r="O26" s="2"/>
      <c r="P26" s="2"/>
      <c r="Q26" s="2"/>
      <c r="R26" s="2"/>
      <c r="S26" s="2"/>
      <c r="V26" s="2"/>
    </row>
    <row r="27" spans="4:22" x14ac:dyDescent="0.25">
      <c r="D27" t="s">
        <v>87</v>
      </c>
      <c r="E27">
        <v>225</v>
      </c>
      <c r="F27">
        <v>63</v>
      </c>
      <c r="G27">
        <v>11</v>
      </c>
      <c r="H27" s="2">
        <v>162</v>
      </c>
      <c r="I27" s="2">
        <v>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</row>
    <row r="28" spans="4:22" x14ac:dyDescent="0.25">
      <c r="D28" t="s">
        <v>88</v>
      </c>
      <c r="E28">
        <v>435</v>
      </c>
      <c r="F28">
        <v>203</v>
      </c>
      <c r="G28">
        <v>13</v>
      </c>
      <c r="H28" s="2">
        <v>232</v>
      </c>
      <c r="I28" s="2">
        <v>97</v>
      </c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</row>
    <row r="29" spans="4:22" x14ac:dyDescent="0.25">
      <c r="D29" t="s">
        <v>89</v>
      </c>
      <c r="E29">
        <v>366</v>
      </c>
      <c r="F29">
        <v>57</v>
      </c>
      <c r="G29">
        <v>17</v>
      </c>
      <c r="H29" s="2">
        <v>309</v>
      </c>
      <c r="I29" s="2">
        <v>79</v>
      </c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</row>
    <row r="30" spans="4:22" x14ac:dyDescent="0.25">
      <c r="D30" t="s">
        <v>90</v>
      </c>
      <c r="E30">
        <v>70</v>
      </c>
      <c r="F30">
        <v>23</v>
      </c>
      <c r="G30">
        <v>3</v>
      </c>
      <c r="H30" s="2">
        <v>47</v>
      </c>
      <c r="I30" s="2">
        <v>18</v>
      </c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</row>
    <row r="31" spans="4:22" x14ac:dyDescent="0.25">
      <c r="D31" t="s">
        <v>91</v>
      </c>
      <c r="E31">
        <v>54</v>
      </c>
      <c r="F31">
        <v>9</v>
      </c>
      <c r="G31">
        <v>1</v>
      </c>
      <c r="H31" s="2">
        <v>45</v>
      </c>
      <c r="I31" s="2">
        <v>11</v>
      </c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</row>
    <row r="32" spans="4:22" x14ac:dyDescent="0.25">
      <c r="D32" t="s">
        <v>92</v>
      </c>
      <c r="E32">
        <v>285</v>
      </c>
      <c r="F32">
        <v>120</v>
      </c>
      <c r="G32">
        <v>17</v>
      </c>
      <c r="H32" s="2">
        <v>165</v>
      </c>
      <c r="I32" s="2">
        <v>63</v>
      </c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</row>
    <row r="33" spans="4:22" x14ac:dyDescent="0.25">
      <c r="D33" t="s">
        <v>93</v>
      </c>
      <c r="E33">
        <v>54</v>
      </c>
      <c r="F33">
        <v>12</v>
      </c>
      <c r="G33">
        <v>3</v>
      </c>
      <c r="H33" s="2">
        <v>42</v>
      </c>
      <c r="I33" s="2">
        <v>17</v>
      </c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</row>
    <row r="34" spans="4:22" x14ac:dyDescent="0.25">
      <c r="D34" t="s">
        <v>94</v>
      </c>
      <c r="E34">
        <v>336</v>
      </c>
      <c r="F34">
        <v>157</v>
      </c>
      <c r="G34">
        <v>16</v>
      </c>
      <c r="H34" s="2">
        <v>179</v>
      </c>
      <c r="I34" s="2">
        <v>72</v>
      </c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</row>
    <row r="35" spans="4:22" x14ac:dyDescent="0.25">
      <c r="D35" t="s">
        <v>95</v>
      </c>
      <c r="E35">
        <v>305</v>
      </c>
      <c r="F35">
        <v>117</v>
      </c>
      <c r="G35">
        <v>19</v>
      </c>
      <c r="H35" s="2">
        <v>188</v>
      </c>
      <c r="I35" s="2">
        <v>43</v>
      </c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</row>
    <row r="36" spans="4:22" x14ac:dyDescent="0.25">
      <c r="D36" t="s">
        <v>96</v>
      </c>
      <c r="E36">
        <v>210</v>
      </c>
      <c r="F36">
        <v>66</v>
      </c>
      <c r="G36">
        <v>11</v>
      </c>
      <c r="H36" s="2">
        <v>144</v>
      </c>
      <c r="I36" s="2">
        <v>45</v>
      </c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</row>
    <row r="37" spans="4:22" x14ac:dyDescent="0.25">
      <c r="D37" t="s">
        <v>97</v>
      </c>
      <c r="E37">
        <v>25</v>
      </c>
      <c r="F37">
        <v>7</v>
      </c>
      <c r="G37">
        <v>1</v>
      </c>
      <c r="H37" s="2">
        <v>18</v>
      </c>
      <c r="I37" s="2">
        <v>7</v>
      </c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</row>
    <row r="38" spans="4:22" x14ac:dyDescent="0.25">
      <c r="D38" t="s">
        <v>98</v>
      </c>
      <c r="E38">
        <v>28</v>
      </c>
      <c r="F38">
        <v>5</v>
      </c>
      <c r="G38">
        <v>2</v>
      </c>
      <c r="H38" s="2">
        <v>23</v>
      </c>
      <c r="I38" s="2">
        <v>6</v>
      </c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</row>
    <row r="39" spans="4:22" x14ac:dyDescent="0.25">
      <c r="D39" t="s">
        <v>0</v>
      </c>
      <c r="E39">
        <v>0</v>
      </c>
      <c r="F39">
        <v>0</v>
      </c>
      <c r="G39">
        <v>0</v>
      </c>
      <c r="H39" s="2">
        <v>0</v>
      </c>
      <c r="I39" s="2"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</row>
    <row r="40" spans="4:22" x14ac:dyDescent="0.25">
      <c r="D40">
        <v>123123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</row>
    <row r="41" spans="4:22" x14ac:dyDescent="0.25">
      <c r="D41" t="s">
        <v>146</v>
      </c>
      <c r="E41" t="s">
        <v>147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</row>
    <row r="42" spans="4:22" x14ac:dyDescent="0.25">
      <c r="D42" t="s">
        <v>73</v>
      </c>
      <c r="E42">
        <v>21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</row>
    <row r="43" spans="4:22" x14ac:dyDescent="0.25">
      <c r="D43" t="s">
        <v>70</v>
      </c>
      <c r="E43">
        <v>20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</row>
    <row r="44" spans="4:22" x14ac:dyDescent="0.25">
      <c r="D44" t="s">
        <v>79</v>
      </c>
      <c r="E44">
        <v>10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</row>
    <row r="45" spans="4:22" x14ac:dyDescent="0.25">
      <c r="D45" t="s">
        <v>84</v>
      </c>
      <c r="E45">
        <v>10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</row>
    <row r="46" spans="4:22" x14ac:dyDescent="0.25">
      <c r="D46" t="s">
        <v>88</v>
      </c>
      <c r="E46">
        <v>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</row>
    <row r="47" spans="4:22" x14ac:dyDescent="0.25">
      <c r="D47" t="s">
        <v>72</v>
      </c>
      <c r="E47">
        <v>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</row>
    <row r="48" spans="4:22" x14ac:dyDescent="0.25">
      <c r="D48" t="s">
        <v>74</v>
      </c>
      <c r="E48">
        <v>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</row>
    <row r="49" spans="4:22" x14ac:dyDescent="0.25">
      <c r="D49" t="s">
        <v>80</v>
      </c>
      <c r="E49">
        <v>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</row>
    <row r="50" spans="4:22" x14ac:dyDescent="0.25">
      <c r="D50" t="s">
        <v>78</v>
      </c>
      <c r="E50">
        <v>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</row>
    <row r="51" spans="4:22" x14ac:dyDescent="0.25">
      <c r="D51" t="s">
        <v>81</v>
      </c>
      <c r="E51">
        <v>3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</row>
    <row r="52" spans="4:22" x14ac:dyDescent="0.25">
      <c r="D52" t="s">
        <v>83</v>
      </c>
      <c r="E52">
        <v>3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</row>
    <row r="53" spans="4:22" x14ac:dyDescent="0.25">
      <c r="D53" t="s">
        <v>71</v>
      </c>
      <c r="E53">
        <v>2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</row>
    <row r="54" spans="4:22" x14ac:dyDescent="0.25">
      <c r="D54" t="s">
        <v>86</v>
      </c>
      <c r="E54">
        <v>2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</row>
    <row r="55" spans="4:22" x14ac:dyDescent="0.25">
      <c r="D55" t="s">
        <v>75</v>
      </c>
      <c r="E55">
        <v>1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</row>
    <row r="56" spans="4:22" x14ac:dyDescent="0.25">
      <c r="D56" t="s">
        <v>69</v>
      </c>
      <c r="E56"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</row>
    <row r="57" spans="4:22" x14ac:dyDescent="0.25">
      <c r="D57" t="s">
        <v>76</v>
      </c>
      <c r="E57"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</row>
    <row r="58" spans="4:22" x14ac:dyDescent="0.25">
      <c r="D58" t="s">
        <v>77</v>
      </c>
      <c r="E58"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</row>
    <row r="59" spans="4:22" x14ac:dyDescent="0.25">
      <c r="D59" t="s">
        <v>82</v>
      </c>
      <c r="E59">
        <v>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</row>
    <row r="60" spans="4:22" x14ac:dyDescent="0.25">
      <c r="D60" t="s">
        <v>85</v>
      </c>
      <c r="E60"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</row>
    <row r="61" spans="4:22" x14ac:dyDescent="0.25">
      <c r="D61" t="s">
        <v>87</v>
      </c>
      <c r="E61">
        <v>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</row>
    <row r="62" spans="4:22" x14ac:dyDescent="0.25">
      <c r="D62" t="s">
        <v>89</v>
      </c>
      <c r="E62">
        <v>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</row>
    <row r="63" spans="4:22" x14ac:dyDescent="0.25">
      <c r="D63" t="s">
        <v>90</v>
      </c>
      <c r="E63">
        <v>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</row>
    <row r="64" spans="4:22" x14ac:dyDescent="0.25">
      <c r="D64" t="s">
        <v>91</v>
      </c>
      <c r="E64">
        <v>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</row>
    <row r="65" spans="4:22" x14ac:dyDescent="0.25">
      <c r="D65" t="s">
        <v>92</v>
      </c>
      <c r="E65">
        <v>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</row>
    <row r="66" spans="4:22" x14ac:dyDescent="0.25">
      <c r="D66" t="s">
        <v>93</v>
      </c>
      <c r="E66">
        <v>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</row>
    <row r="67" spans="4:22" x14ac:dyDescent="0.25">
      <c r="D67" t="s">
        <v>94</v>
      </c>
      <c r="E67">
        <v>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</row>
    <row r="68" spans="4:22" x14ac:dyDescent="0.25">
      <c r="D68" t="s">
        <v>95</v>
      </c>
      <c r="E68">
        <v>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</row>
    <row r="69" spans="4:22" x14ac:dyDescent="0.25">
      <c r="D69" t="s">
        <v>96</v>
      </c>
      <c r="E69">
        <v>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</row>
    <row r="70" spans="4:22" x14ac:dyDescent="0.25">
      <c r="D70" t="s">
        <v>97</v>
      </c>
      <c r="E70">
        <v>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</row>
    <row r="71" spans="4:22" x14ac:dyDescent="0.25">
      <c r="D71" t="s">
        <v>98</v>
      </c>
      <c r="E71">
        <v>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</row>
    <row r="72" spans="4:22" x14ac:dyDescent="0.25">
      <c r="D72" t="s">
        <v>0</v>
      </c>
      <c r="E72">
        <v>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</row>
    <row r="73" spans="4:22" x14ac:dyDescent="0.25">
      <c r="D73" t="s">
        <v>16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</row>
    <row r="74" spans="4:22" x14ac:dyDescent="0.25">
      <c r="D74">
        <v>17</v>
      </c>
      <c r="E74">
        <v>55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V74" s="2"/>
    </row>
    <row r="75" spans="4:22" x14ac:dyDescent="0.25">
      <c r="D75">
        <v>21</v>
      </c>
      <c r="E75">
        <v>28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V75" s="2"/>
    </row>
    <row r="76" spans="4:22" x14ac:dyDescent="0.25">
      <c r="D76">
        <v>21</v>
      </c>
      <c r="E76">
        <v>20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V76" s="2"/>
    </row>
    <row r="77" spans="4:22" x14ac:dyDescent="0.25">
      <c r="D77">
        <v>44</v>
      </c>
      <c r="E77">
        <v>32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V77" s="2"/>
    </row>
    <row r="78" spans="4:22" x14ac:dyDescent="0.25">
      <c r="D78">
        <v>8</v>
      </c>
      <c r="E78">
        <v>69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V78" s="2"/>
    </row>
    <row r="79" spans="4:22" x14ac:dyDescent="0.25">
      <c r="D79">
        <v>62</v>
      </c>
      <c r="E79">
        <v>13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V79" s="2"/>
    </row>
    <row r="80" spans="4:22" x14ac:dyDescent="0.25">
      <c r="D80">
        <v>8</v>
      </c>
      <c r="E80">
        <v>24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V80" s="2"/>
    </row>
    <row r="81" spans="4:22" x14ac:dyDescent="0.25">
      <c r="D81">
        <v>24</v>
      </c>
      <c r="E81">
        <v>63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V81" s="2"/>
    </row>
    <row r="82" spans="4:22" x14ac:dyDescent="0.25">
      <c r="D82">
        <v>17</v>
      </c>
      <c r="E82">
        <v>51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V82" s="2"/>
    </row>
    <row r="83" spans="4:22" x14ac:dyDescent="0.25">
      <c r="D83">
        <v>12</v>
      </c>
      <c r="E83">
        <v>55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V83" s="2"/>
    </row>
    <row r="84" spans="4:22" x14ac:dyDescent="0.25">
      <c r="D84">
        <v>12</v>
      </c>
      <c r="E84">
        <v>49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V84" s="2"/>
    </row>
    <row r="85" spans="4:22" x14ac:dyDescent="0.25">
      <c r="D85">
        <v>17</v>
      </c>
      <c r="E85">
        <v>58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V85" s="2"/>
    </row>
    <row r="86" spans="4:22" x14ac:dyDescent="0.25">
      <c r="D86">
        <v>15</v>
      </c>
      <c r="E86">
        <v>58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V86" s="2"/>
    </row>
    <row r="87" spans="4:22" x14ac:dyDescent="0.25">
      <c r="D87">
        <v>19</v>
      </c>
      <c r="E87">
        <v>28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V87" s="2"/>
    </row>
    <row r="88" spans="4:22" x14ac:dyDescent="0.25">
      <c r="D88">
        <v>7</v>
      </c>
      <c r="E88">
        <v>49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V88" s="2"/>
    </row>
    <row r="89" spans="4:22" x14ac:dyDescent="0.25">
      <c r="D89">
        <v>11</v>
      </c>
      <c r="E89">
        <v>30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V89" s="2"/>
    </row>
    <row r="90" spans="4:22" x14ac:dyDescent="0.25">
      <c r="D90">
        <v>7</v>
      </c>
      <c r="E90">
        <v>36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V90" s="2"/>
    </row>
    <row r="91" spans="4:22" x14ac:dyDescent="0.25">
      <c r="D91">
        <v>20</v>
      </c>
      <c r="E91">
        <v>63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V91" s="2"/>
    </row>
    <row r="92" spans="4:22" x14ac:dyDescent="0.25">
      <c r="D92">
        <v>25</v>
      </c>
      <c r="E92">
        <v>29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V92" s="2"/>
    </row>
    <row r="93" spans="4:22" x14ac:dyDescent="0.25">
      <c r="D93">
        <v>18</v>
      </c>
      <c r="E93">
        <v>49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V93" s="2"/>
    </row>
    <row r="94" spans="4:22" x14ac:dyDescent="0.25">
      <c r="D94">
        <v>25</v>
      </c>
      <c r="E94">
        <v>1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V94" s="2"/>
    </row>
    <row r="95" spans="4:22" x14ac:dyDescent="0.25">
      <c r="D95">
        <v>6</v>
      </c>
      <c r="E95">
        <v>35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V95" s="2"/>
    </row>
    <row r="96" spans="4:22" x14ac:dyDescent="0.25">
      <c r="D96">
        <v>9</v>
      </c>
      <c r="E96">
        <v>51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V96" s="2"/>
    </row>
    <row r="97" spans="4:22" x14ac:dyDescent="0.25">
      <c r="D97">
        <v>24</v>
      </c>
      <c r="E97">
        <v>37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V97" s="2"/>
    </row>
    <row r="98" spans="4:22" x14ac:dyDescent="0.25">
      <c r="D98">
        <v>12</v>
      </c>
      <c r="E98">
        <v>64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V98" s="2"/>
    </row>
    <row r="99" spans="4:22" x14ac:dyDescent="0.25">
      <c r="D99">
        <v>38</v>
      </c>
      <c r="E99">
        <v>98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V99" s="2"/>
    </row>
    <row r="100" spans="4:22" x14ac:dyDescent="0.25">
      <c r="D100">
        <v>13</v>
      </c>
      <c r="E100">
        <v>43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V100" s="2"/>
    </row>
    <row r="101" spans="4:22" x14ac:dyDescent="0.25">
      <c r="D101">
        <v>1</v>
      </c>
      <c r="E101">
        <v>54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V101" s="2"/>
    </row>
    <row r="102" spans="4:22" x14ac:dyDescent="0.25">
      <c r="D102" t="s">
        <v>17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V102" s="2"/>
    </row>
    <row r="103" spans="4:22" x14ac:dyDescent="0.25">
      <c r="D103">
        <v>83</v>
      </c>
      <c r="E103">
        <v>45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V103" s="2"/>
    </row>
    <row r="104" spans="4:22" x14ac:dyDescent="0.25">
      <c r="D104">
        <v>79</v>
      </c>
      <c r="E104">
        <v>72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V104" s="2"/>
    </row>
    <row r="105" spans="4:22" x14ac:dyDescent="0.25">
      <c r="D105">
        <v>83</v>
      </c>
      <c r="E105">
        <v>59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V105" s="2"/>
    </row>
    <row r="106" spans="4:22" x14ac:dyDescent="0.25">
      <c r="D106">
        <v>94</v>
      </c>
      <c r="E106">
        <v>49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V106" s="2"/>
    </row>
    <row r="107" spans="4:22" x14ac:dyDescent="0.25">
      <c r="D107">
        <v>89</v>
      </c>
      <c r="E107">
        <v>63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V107" s="2"/>
    </row>
    <row r="108" spans="4:22" x14ac:dyDescent="0.25">
      <c r="D108">
        <v>90</v>
      </c>
      <c r="E108">
        <v>52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V108" s="2"/>
    </row>
    <row r="109" spans="4:22" x14ac:dyDescent="0.25">
      <c r="D109">
        <v>92</v>
      </c>
      <c r="E109">
        <v>31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V109" s="2"/>
    </row>
    <row r="110" spans="4:22" x14ac:dyDescent="0.25">
      <c r="D110">
        <v>82</v>
      </c>
      <c r="E110">
        <v>35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V110" s="2"/>
    </row>
    <row r="111" spans="4:22" x14ac:dyDescent="0.25">
      <c r="D111">
        <v>83</v>
      </c>
      <c r="E111">
        <v>79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V111" s="2"/>
    </row>
    <row r="112" spans="4:22" x14ac:dyDescent="0.25">
      <c r="D112">
        <v>77</v>
      </c>
      <c r="E112">
        <v>50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V112" s="2"/>
    </row>
    <row r="113" spans="4:22" x14ac:dyDescent="0.25">
      <c r="D113">
        <v>90</v>
      </c>
      <c r="E113">
        <v>44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V113" s="2"/>
    </row>
    <row r="114" spans="4:22" x14ac:dyDescent="0.25">
      <c r="D114">
        <v>90</v>
      </c>
      <c r="E114">
        <v>58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V114" s="2"/>
    </row>
    <row r="115" spans="4:22" x14ac:dyDescent="0.25">
      <c r="D115">
        <v>86</v>
      </c>
      <c r="E115">
        <v>55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V115" s="2"/>
    </row>
    <row r="116" spans="4:22" x14ac:dyDescent="0.25">
      <c r="D116">
        <v>71</v>
      </c>
      <c r="E116">
        <v>93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V116" s="2"/>
    </row>
    <row r="117" spans="4:22" x14ac:dyDescent="0.25">
      <c r="D117">
        <v>88</v>
      </c>
      <c r="E117">
        <v>56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V117" s="2"/>
    </row>
    <row r="118" spans="4:22" x14ac:dyDescent="0.25">
      <c r="D118">
        <v>76</v>
      </c>
      <c r="E118">
        <v>37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V118" s="2"/>
    </row>
    <row r="119" spans="4:22" x14ac:dyDescent="0.25">
      <c r="D119">
        <v>91</v>
      </c>
      <c r="E119">
        <v>43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V119" s="2"/>
    </row>
    <row r="120" spans="4:22" x14ac:dyDescent="0.25">
      <c r="D120">
        <v>79</v>
      </c>
      <c r="E120">
        <v>53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V120" s="2"/>
    </row>
    <row r="121" spans="4:22" x14ac:dyDescent="0.25">
      <c r="D121">
        <v>83</v>
      </c>
      <c r="E121">
        <v>49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V121" s="2"/>
    </row>
    <row r="122" spans="4:22" x14ac:dyDescent="0.25">
      <c r="D122">
        <v>94</v>
      </c>
      <c r="E122">
        <v>46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V122" s="2"/>
    </row>
    <row r="123" spans="4:22" x14ac:dyDescent="0.25">
      <c r="D123">
        <v>87</v>
      </c>
      <c r="E123">
        <v>56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V123" s="2"/>
    </row>
    <row r="124" spans="4:22" x14ac:dyDescent="0.25">
      <c r="D124">
        <v>78</v>
      </c>
      <c r="E124">
        <v>61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V124" s="2"/>
    </row>
    <row r="125" spans="4:22" x14ac:dyDescent="0.25">
      <c r="D125">
        <v>91</v>
      </c>
      <c r="E125">
        <v>56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V125" s="2"/>
    </row>
    <row r="126" spans="4:22" x14ac:dyDescent="0.25">
      <c r="D126">
        <v>83</v>
      </c>
      <c r="E126">
        <v>42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V126" s="2"/>
    </row>
    <row r="127" spans="4:22" x14ac:dyDescent="0.25">
      <c r="D127">
        <v>85</v>
      </c>
      <c r="E127">
        <v>42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V127" s="2"/>
    </row>
    <row r="128" spans="4:22" x14ac:dyDescent="0.25">
      <c r="D128">
        <v>81</v>
      </c>
      <c r="E128">
        <v>72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V128" s="2"/>
    </row>
    <row r="129" spans="4:22" x14ac:dyDescent="0.25">
      <c r="D129">
        <v>89</v>
      </c>
      <c r="E129">
        <v>60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V129" s="2"/>
    </row>
    <row r="130" spans="4:22" x14ac:dyDescent="0.25">
      <c r="D130">
        <v>97</v>
      </c>
      <c r="E130">
        <v>34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V130" s="2"/>
    </row>
    <row r="131" spans="4:22" x14ac:dyDescent="0.25">
      <c r="D131">
        <v>93</v>
      </c>
      <c r="E131">
        <v>51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V131" s="2"/>
    </row>
    <row r="132" spans="4:22" x14ac:dyDescent="0.25">
      <c r="D132">
        <v>84</v>
      </c>
      <c r="E132">
        <v>33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V132" s="2"/>
    </row>
    <row r="133" spans="4:22" x14ac:dyDescent="0.25">
      <c r="D133">
        <v>89</v>
      </c>
      <c r="E133">
        <v>70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V133" s="2"/>
    </row>
    <row r="134" spans="4:22" x14ac:dyDescent="0.25">
      <c r="D134">
        <v>86</v>
      </c>
      <c r="E134">
        <v>51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V134" s="2"/>
    </row>
    <row r="135" spans="4:22" x14ac:dyDescent="0.25">
      <c r="D135">
        <v>87</v>
      </c>
      <c r="E135">
        <v>49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V135" s="2"/>
    </row>
    <row r="136" spans="4:22" x14ac:dyDescent="0.25">
      <c r="D136">
        <v>94</v>
      </c>
      <c r="E136">
        <v>59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V136" s="2"/>
    </row>
    <row r="137" spans="4:22" x14ac:dyDescent="0.25">
      <c r="D137">
        <v>93</v>
      </c>
      <c r="E137">
        <v>64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V137" s="2"/>
    </row>
    <row r="138" spans="4:22" x14ac:dyDescent="0.25">
      <c r="D138">
        <v>80</v>
      </c>
      <c r="E138">
        <v>37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V138" s="2"/>
    </row>
    <row r="139" spans="4:22" x14ac:dyDescent="0.25">
      <c r="D139">
        <v>77</v>
      </c>
      <c r="E139">
        <v>41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V139" s="2"/>
    </row>
    <row r="140" spans="4:22" x14ac:dyDescent="0.25">
      <c r="D140">
        <v>93</v>
      </c>
      <c r="E140">
        <v>55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V140" s="2"/>
    </row>
    <row r="141" spans="4:22" x14ac:dyDescent="0.25">
      <c r="D141">
        <v>86</v>
      </c>
      <c r="E141">
        <v>46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V141" s="2"/>
    </row>
    <row r="142" spans="4:22" x14ac:dyDescent="0.25">
      <c r="D142">
        <v>84</v>
      </c>
      <c r="E142">
        <v>45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V142" s="2"/>
    </row>
    <row r="143" spans="4:22" x14ac:dyDescent="0.25">
      <c r="D143">
        <v>75</v>
      </c>
      <c r="E143">
        <v>99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V143" s="2"/>
    </row>
    <row r="144" spans="4:22" x14ac:dyDescent="0.25">
      <c r="D144">
        <v>94</v>
      </c>
      <c r="E144">
        <v>65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V144" s="2"/>
    </row>
    <row r="145" spans="4:22" x14ac:dyDescent="0.25">
      <c r="D145">
        <v>91</v>
      </c>
      <c r="E145">
        <v>49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V145" s="2"/>
    </row>
    <row r="146" spans="4:22" x14ac:dyDescent="0.25">
      <c r="D146">
        <v>76</v>
      </c>
      <c r="E146">
        <v>63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V146" s="2"/>
    </row>
    <row r="147" spans="4:22" x14ac:dyDescent="0.25">
      <c r="D147">
        <v>93</v>
      </c>
      <c r="E147">
        <v>38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V147" s="2"/>
    </row>
    <row r="148" spans="4:22" x14ac:dyDescent="0.25">
      <c r="D148">
        <v>92</v>
      </c>
      <c r="E148">
        <v>56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V148" s="2"/>
    </row>
    <row r="149" spans="4:22" x14ac:dyDescent="0.25">
      <c r="D149">
        <v>90</v>
      </c>
      <c r="E149">
        <v>61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V149" s="2"/>
    </row>
    <row r="150" spans="4:22" x14ac:dyDescent="0.25">
      <c r="D150">
        <v>93</v>
      </c>
      <c r="E150">
        <v>70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V150" s="2"/>
    </row>
    <row r="151" spans="4:22" x14ac:dyDescent="0.25">
      <c r="D151">
        <v>98</v>
      </c>
      <c r="E151">
        <v>47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V151" s="2"/>
    </row>
    <row r="152" spans="4:22" x14ac:dyDescent="0.25">
      <c r="D152">
        <v>97</v>
      </c>
      <c r="E152">
        <v>45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V152" s="2"/>
    </row>
    <row r="153" spans="4:22" x14ac:dyDescent="0.25">
      <c r="D153" t="s">
        <v>11</v>
      </c>
      <c r="E153" t="s">
        <v>12</v>
      </c>
      <c r="F153" t="s">
        <v>13</v>
      </c>
      <c r="G153" t="s">
        <v>14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V153" s="2"/>
    </row>
    <row r="154" spans="4:22" x14ac:dyDescent="0.25">
      <c r="D154" t="s">
        <v>18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V154" s="2"/>
    </row>
    <row r="155" spans="4:22" x14ac:dyDescent="0.25">
      <c r="D155" t="s">
        <v>19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V155" s="2"/>
    </row>
    <row r="156" spans="4:22" x14ac:dyDescent="0.25">
      <c r="D156" t="s">
        <v>20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V156" s="2"/>
    </row>
    <row r="157" spans="4:22" x14ac:dyDescent="0.25">
      <c r="D157" t="s">
        <v>21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V157" s="2"/>
    </row>
    <row r="158" spans="4:22" x14ac:dyDescent="0.25">
      <c r="D158" t="s">
        <v>22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V158" s="2"/>
    </row>
    <row r="159" spans="4:22" x14ac:dyDescent="0.25">
      <c r="D159" t="s">
        <v>23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V159" s="2"/>
    </row>
    <row r="160" spans="4:22" x14ac:dyDescent="0.25">
      <c r="D160" t="s">
        <v>24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V160" s="2"/>
    </row>
    <row r="161" spans="4:22" x14ac:dyDescent="0.25">
      <c r="D161" t="s">
        <v>25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V161" s="2"/>
    </row>
    <row r="162" spans="4:22" x14ac:dyDescent="0.25">
      <c r="D162" t="s">
        <v>26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V162" s="2"/>
    </row>
    <row r="163" spans="4:22" x14ac:dyDescent="0.25">
      <c r="D163" t="s">
        <v>27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V163" s="2"/>
    </row>
    <row r="164" spans="4:22" x14ac:dyDescent="0.25">
      <c r="D164" t="s">
        <v>28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V164" s="2"/>
    </row>
    <row r="165" spans="4:22" x14ac:dyDescent="0.25">
      <c r="D165" t="s">
        <v>29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V165" s="2"/>
    </row>
    <row r="166" spans="4:22" x14ac:dyDescent="0.25">
      <c r="D166" t="s">
        <v>30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V166" s="2"/>
    </row>
    <row r="167" spans="4:22" x14ac:dyDescent="0.25">
      <c r="D167" t="s">
        <v>31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V167" s="2"/>
    </row>
    <row r="168" spans="4:22" x14ac:dyDescent="0.25">
      <c r="D168" t="s">
        <v>32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V168" s="2"/>
    </row>
    <row r="169" spans="4:22" x14ac:dyDescent="0.25">
      <c r="D169" t="s">
        <v>33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V169" s="2"/>
    </row>
    <row r="170" spans="4:22" x14ac:dyDescent="0.25">
      <c r="D170" t="s">
        <v>34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V170" s="2"/>
    </row>
    <row r="171" spans="4:22" x14ac:dyDescent="0.25">
      <c r="D171" t="s">
        <v>35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V171" s="2"/>
    </row>
    <row r="172" spans="4:22" x14ac:dyDescent="0.25">
      <c r="D172" t="s">
        <v>36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V172" s="2"/>
    </row>
    <row r="173" spans="4:22" x14ac:dyDescent="0.25">
      <c r="D173" t="s">
        <v>37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V173" s="2"/>
    </row>
    <row r="174" spans="4:22" x14ac:dyDescent="0.25">
      <c r="D174" t="s">
        <v>38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V174" s="2"/>
    </row>
    <row r="175" spans="4:22" x14ac:dyDescent="0.25">
      <c r="D175" t="s">
        <v>39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V175" s="2"/>
    </row>
    <row r="176" spans="4:22" x14ac:dyDescent="0.25">
      <c r="D176" t="s">
        <v>40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V176" s="2"/>
    </row>
    <row r="177" spans="4:22" x14ac:dyDescent="0.25">
      <c r="D177" t="s">
        <v>41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V177" s="2"/>
    </row>
    <row r="178" spans="4:22" x14ac:dyDescent="0.25">
      <c r="D178" t="s">
        <v>42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V178" s="2"/>
    </row>
    <row r="179" spans="4:22" x14ac:dyDescent="0.25">
      <c r="D179" t="s">
        <v>43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V179" s="2"/>
    </row>
    <row r="180" spans="4:22" x14ac:dyDescent="0.25">
      <c r="D180" t="s">
        <v>44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V180" s="2"/>
    </row>
    <row r="181" spans="4:22" x14ac:dyDescent="0.25">
      <c r="D181" t="s">
        <v>45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V181" s="2"/>
    </row>
    <row r="182" spans="4:22" x14ac:dyDescent="0.25">
      <c r="D182" t="s">
        <v>46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V182" s="2"/>
    </row>
    <row r="183" spans="4:22" x14ac:dyDescent="0.25">
      <c r="D183" t="s">
        <v>47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V183" s="2"/>
    </row>
    <row r="184" spans="4:22" x14ac:dyDescent="0.25">
      <c r="D184" t="s">
        <v>48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V184" s="2"/>
    </row>
    <row r="185" spans="4:22" x14ac:dyDescent="0.25">
      <c r="D185" t="s">
        <v>49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V185" s="2"/>
    </row>
    <row r="186" spans="4:22" x14ac:dyDescent="0.25">
      <c r="D186" t="s">
        <v>50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V186" s="2"/>
    </row>
    <row r="187" spans="4:22" x14ac:dyDescent="0.25">
      <c r="D187" t="s">
        <v>51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V187" s="2"/>
    </row>
    <row r="188" spans="4:22" x14ac:dyDescent="0.25">
      <c r="D188" t="s">
        <v>52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V188" s="2"/>
    </row>
    <row r="189" spans="4:22" x14ac:dyDescent="0.25">
      <c r="D189" t="s">
        <v>53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V189" s="2"/>
    </row>
    <row r="190" spans="4:22" x14ac:dyDescent="0.25">
      <c r="D190" t="s">
        <v>54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V190" s="2"/>
    </row>
    <row r="191" spans="4:22" x14ac:dyDescent="0.25">
      <c r="D191" t="s">
        <v>55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V191" s="2"/>
    </row>
    <row r="192" spans="4:22" x14ac:dyDescent="0.25">
      <c r="D192" t="s">
        <v>11</v>
      </c>
      <c r="E192" t="s">
        <v>12</v>
      </c>
      <c r="F192" t="s">
        <v>13</v>
      </c>
      <c r="G192" t="s">
        <v>14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V192" s="2"/>
    </row>
    <row r="193" spans="4:22" x14ac:dyDescent="0.25">
      <c r="D193">
        <v>433</v>
      </c>
      <c r="E193">
        <v>12</v>
      </c>
      <c r="F193">
        <v>5</v>
      </c>
      <c r="G193">
        <v>4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V193" s="2"/>
    </row>
    <row r="194" spans="4:22" x14ac:dyDescent="0.25">
      <c r="D194">
        <v>532</v>
      </c>
      <c r="E194">
        <v>5</v>
      </c>
      <c r="F194">
        <v>1</v>
      </c>
      <c r="G194">
        <v>3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V194" s="2"/>
    </row>
    <row r="195" spans="4:22" x14ac:dyDescent="0.25">
      <c r="D195">
        <v>442</v>
      </c>
      <c r="E195">
        <v>13</v>
      </c>
      <c r="F195">
        <v>4</v>
      </c>
      <c r="G195">
        <v>4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V195" s="2"/>
    </row>
    <row r="196" spans="4:22" x14ac:dyDescent="0.25">
      <c r="D196">
        <v>541</v>
      </c>
      <c r="E196">
        <v>2</v>
      </c>
      <c r="F196">
        <v>1</v>
      </c>
      <c r="G196">
        <v>1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V196" s="2"/>
    </row>
    <row r="197" spans="4:22" x14ac:dyDescent="0.25">
      <c r="D197">
        <v>451</v>
      </c>
      <c r="E197">
        <v>5</v>
      </c>
      <c r="F197">
        <v>1</v>
      </c>
      <c r="G197">
        <v>3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V197" s="2"/>
    </row>
    <row r="198" spans="4:22" x14ac:dyDescent="0.25">
      <c r="D198">
        <v>424</v>
      </c>
      <c r="E198">
        <v>1</v>
      </c>
      <c r="F198">
        <v>0</v>
      </c>
      <c r="G198">
        <v>0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V198" s="2"/>
    </row>
    <row r="199" spans="4:22" x14ac:dyDescent="0.25">
      <c r="D199" t="s">
        <v>15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V199" s="2"/>
    </row>
    <row r="200" spans="4:22" x14ac:dyDescent="0.25">
      <c r="D200" t="s">
        <v>4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V200" s="2"/>
    </row>
    <row r="201" spans="4:22" x14ac:dyDescent="0.25">
      <c r="D201" t="s">
        <v>5</v>
      </c>
      <c r="E201" t="s">
        <v>6</v>
      </c>
      <c r="F201" t="s">
        <v>7</v>
      </c>
      <c r="G201" t="s">
        <v>8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V201" s="2"/>
    </row>
    <row r="202" spans="4:22" x14ac:dyDescent="0.25">
      <c r="D202" t="s">
        <v>73</v>
      </c>
      <c r="E202" t="s">
        <v>80</v>
      </c>
      <c r="F202" t="s">
        <v>84</v>
      </c>
      <c r="G202">
        <v>30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V202" s="2"/>
    </row>
    <row r="203" spans="4:22" x14ac:dyDescent="0.25">
      <c r="D203" t="s">
        <v>73</v>
      </c>
      <c r="E203" t="s">
        <v>76</v>
      </c>
      <c r="F203" t="s">
        <v>80</v>
      </c>
      <c r="G203">
        <v>26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V203" s="2"/>
    </row>
    <row r="204" spans="4:22" x14ac:dyDescent="0.25">
      <c r="D204" t="s">
        <v>73</v>
      </c>
      <c r="E204" t="s">
        <v>77</v>
      </c>
      <c r="F204" t="s">
        <v>96</v>
      </c>
      <c r="G204">
        <v>23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V204" s="2"/>
    </row>
    <row r="205" spans="4:22" x14ac:dyDescent="0.25">
      <c r="D205" t="s">
        <v>73</v>
      </c>
      <c r="E205" t="s">
        <v>76</v>
      </c>
      <c r="F205" t="s">
        <v>78</v>
      </c>
      <c r="G205">
        <v>23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V205" s="2"/>
    </row>
    <row r="206" spans="4:22" x14ac:dyDescent="0.25">
      <c r="D206" t="s">
        <v>73</v>
      </c>
      <c r="E206" t="s">
        <v>78</v>
      </c>
      <c r="F206" t="s">
        <v>84</v>
      </c>
      <c r="G206">
        <v>22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V206" s="2"/>
    </row>
    <row r="207" spans="4:22" x14ac:dyDescent="0.25">
      <c r="D207" t="s">
        <v>73</v>
      </c>
      <c r="E207" t="s">
        <v>74</v>
      </c>
      <c r="F207" t="s">
        <v>83</v>
      </c>
      <c r="G207">
        <v>19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V207" s="2"/>
    </row>
    <row r="208" spans="4:22" x14ac:dyDescent="0.25">
      <c r="D208" t="s">
        <v>73</v>
      </c>
      <c r="E208" t="s">
        <v>80</v>
      </c>
      <c r="F208" t="s">
        <v>81</v>
      </c>
      <c r="G208">
        <v>18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V208" s="2"/>
    </row>
    <row r="209" spans="4:22" x14ac:dyDescent="0.25">
      <c r="D209" t="s">
        <v>73</v>
      </c>
      <c r="E209" t="s">
        <v>77</v>
      </c>
      <c r="F209" t="s">
        <v>78</v>
      </c>
      <c r="G209">
        <v>18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V209" s="2"/>
    </row>
    <row r="210" spans="4:22" x14ac:dyDescent="0.25">
      <c r="D210" t="s">
        <v>70</v>
      </c>
      <c r="E210" t="s">
        <v>72</v>
      </c>
      <c r="F210" t="s">
        <v>73</v>
      </c>
      <c r="G210">
        <v>18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V210" s="2"/>
    </row>
    <row r="211" spans="4:22" x14ac:dyDescent="0.25">
      <c r="D211" t="s">
        <v>73</v>
      </c>
      <c r="E211" t="s">
        <v>95</v>
      </c>
      <c r="F211" t="s">
        <v>96</v>
      </c>
      <c r="G211">
        <v>17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V211" s="2"/>
    </row>
    <row r="212" spans="4:22" x14ac:dyDescent="0.25">
      <c r="D212" t="s">
        <v>73</v>
      </c>
      <c r="E212" t="s">
        <v>81</v>
      </c>
      <c r="F212" t="s">
        <v>84</v>
      </c>
      <c r="G212">
        <v>17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V212" s="2"/>
    </row>
    <row r="213" spans="4:22" x14ac:dyDescent="0.25">
      <c r="D213" t="s">
        <v>70</v>
      </c>
      <c r="E213" t="s">
        <v>80</v>
      </c>
      <c r="F213" t="s">
        <v>84</v>
      </c>
      <c r="G213">
        <v>16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V213" s="2"/>
    </row>
    <row r="214" spans="4:22" x14ac:dyDescent="0.25">
      <c r="D214" t="s">
        <v>73</v>
      </c>
      <c r="E214" t="s">
        <v>81</v>
      </c>
      <c r="F214" t="s">
        <v>89</v>
      </c>
      <c r="G214">
        <v>16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V214" s="2"/>
    </row>
    <row r="215" spans="4:22" x14ac:dyDescent="0.25">
      <c r="D215" t="s">
        <v>73</v>
      </c>
      <c r="E215" t="s">
        <v>74</v>
      </c>
      <c r="F215" t="s">
        <v>80</v>
      </c>
      <c r="G215">
        <v>16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V215" s="2"/>
    </row>
    <row r="216" spans="4:22" x14ac:dyDescent="0.25">
      <c r="D216" t="s">
        <v>70</v>
      </c>
      <c r="E216" t="s">
        <v>81</v>
      </c>
      <c r="F216" t="s">
        <v>89</v>
      </c>
      <c r="G216">
        <v>14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V216" s="2"/>
    </row>
    <row r="217" spans="4:22" x14ac:dyDescent="0.25">
      <c r="D217" t="s">
        <v>73</v>
      </c>
      <c r="E217" t="s">
        <v>74</v>
      </c>
      <c r="F217" t="s">
        <v>76</v>
      </c>
      <c r="G217">
        <v>14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V217" s="2"/>
    </row>
    <row r="218" spans="4:22" x14ac:dyDescent="0.25">
      <c r="D218" t="s">
        <v>73</v>
      </c>
      <c r="E218" t="s">
        <v>80</v>
      </c>
      <c r="F218" t="s">
        <v>92</v>
      </c>
      <c r="G218">
        <v>14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V218" s="2"/>
    </row>
    <row r="219" spans="4:22" x14ac:dyDescent="0.25">
      <c r="D219" t="s">
        <v>70</v>
      </c>
      <c r="E219" t="s">
        <v>72</v>
      </c>
      <c r="F219" t="s">
        <v>80</v>
      </c>
      <c r="G219">
        <v>13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V219" s="2"/>
    </row>
    <row r="220" spans="4:22" x14ac:dyDescent="0.25">
      <c r="D220" t="s">
        <v>70</v>
      </c>
      <c r="E220" t="s">
        <v>72</v>
      </c>
      <c r="F220" t="s">
        <v>76</v>
      </c>
      <c r="G220">
        <v>13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V220" s="2"/>
    </row>
    <row r="221" spans="4:22" x14ac:dyDescent="0.25">
      <c r="D221" t="s">
        <v>73</v>
      </c>
      <c r="E221" t="s">
        <v>74</v>
      </c>
      <c r="F221" t="s">
        <v>77</v>
      </c>
      <c r="G221">
        <v>13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V221" s="2"/>
    </row>
    <row r="222" spans="4:22" x14ac:dyDescent="0.25">
      <c r="D222" t="s">
        <v>73</v>
      </c>
      <c r="E222" t="s">
        <v>81</v>
      </c>
      <c r="F222" t="s">
        <v>95</v>
      </c>
      <c r="G222">
        <v>12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V222" s="2"/>
    </row>
    <row r="223" spans="4:22" x14ac:dyDescent="0.25">
      <c r="D223" t="s">
        <v>73</v>
      </c>
      <c r="E223" t="s">
        <v>76</v>
      </c>
      <c r="F223" t="s">
        <v>83</v>
      </c>
      <c r="G223">
        <v>12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V223" s="2"/>
    </row>
    <row r="224" spans="4:22" x14ac:dyDescent="0.25">
      <c r="D224" t="s">
        <v>73</v>
      </c>
      <c r="E224" t="s">
        <v>74</v>
      </c>
      <c r="F224" t="s">
        <v>84</v>
      </c>
      <c r="G224">
        <v>11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V224" s="2"/>
    </row>
    <row r="225" spans="1:35" x14ac:dyDescent="0.25">
      <c r="D225" t="s">
        <v>70</v>
      </c>
      <c r="E225" t="s">
        <v>72</v>
      </c>
      <c r="F225" t="s">
        <v>84</v>
      </c>
      <c r="G225">
        <v>11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V225" s="2"/>
    </row>
    <row r="226" spans="1:35" x14ac:dyDescent="0.25">
      <c r="D226" t="s">
        <v>73</v>
      </c>
      <c r="E226" t="s">
        <v>78</v>
      </c>
      <c r="F226" t="s">
        <v>81</v>
      </c>
      <c r="G226">
        <v>11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V226" s="2"/>
    </row>
    <row r="227" spans="1:35" x14ac:dyDescent="0.25">
      <c r="D227" t="s">
        <v>73</v>
      </c>
      <c r="E227" t="s">
        <v>86</v>
      </c>
      <c r="F227" t="s">
        <v>89</v>
      </c>
      <c r="G227">
        <v>11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V227" s="2"/>
    </row>
    <row r="228" spans="1:35" x14ac:dyDescent="0.25">
      <c r="D228" t="s">
        <v>70</v>
      </c>
      <c r="E228" t="s">
        <v>73</v>
      </c>
      <c r="F228" t="s">
        <v>80</v>
      </c>
      <c r="G228">
        <v>11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V228" s="2"/>
    </row>
    <row r="229" spans="1:35" x14ac:dyDescent="0.25">
      <c r="D229" t="s">
        <v>73</v>
      </c>
      <c r="E229" t="s">
        <v>76</v>
      </c>
      <c r="F229" t="s">
        <v>81</v>
      </c>
      <c r="G229">
        <v>10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V229" s="2"/>
    </row>
    <row r="230" spans="1:35" x14ac:dyDescent="0.25">
      <c r="D230" t="s">
        <v>73</v>
      </c>
      <c r="E230" t="s">
        <v>76</v>
      </c>
      <c r="F230" t="s">
        <v>96</v>
      </c>
      <c r="G230">
        <v>10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V230" s="2"/>
    </row>
    <row r="231" spans="1:35" x14ac:dyDescent="0.25">
      <c r="A231" s="1"/>
      <c r="B231" s="1"/>
      <c r="C231" s="1"/>
      <c r="D231" s="1" t="s">
        <v>73</v>
      </c>
      <c r="E231" s="1" t="s">
        <v>76</v>
      </c>
      <c r="F231" s="1" t="s">
        <v>77</v>
      </c>
      <c r="G231">
        <v>9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V231" s="2"/>
    </row>
    <row r="232" spans="1:35" x14ac:dyDescent="0.25">
      <c r="A232" s="1"/>
      <c r="B232" s="1"/>
      <c r="C232" s="1"/>
      <c r="D232" s="1" t="s">
        <v>10</v>
      </c>
      <c r="E232" s="1"/>
      <c r="F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V232" s="2"/>
    </row>
    <row r="233" spans="1:35" x14ac:dyDescent="0.25">
      <c r="A233" s="1"/>
      <c r="B233" s="1"/>
      <c r="C233" s="1"/>
      <c r="D233" s="1"/>
      <c r="E233" s="1" t="s">
        <v>69</v>
      </c>
      <c r="F233" s="1" t="s">
        <v>70</v>
      </c>
      <c r="G233" t="s">
        <v>71</v>
      </c>
      <c r="H233" s="2" t="s">
        <v>72</v>
      </c>
      <c r="I233" s="2" t="s">
        <v>73</v>
      </c>
      <c r="J233" s="2" t="s">
        <v>74</v>
      </c>
      <c r="K233" s="2" t="s">
        <v>75</v>
      </c>
      <c r="L233" s="2" t="s">
        <v>76</v>
      </c>
      <c r="M233" s="2" t="s">
        <v>77</v>
      </c>
      <c r="N233" s="2" t="s">
        <v>78</v>
      </c>
      <c r="O233" s="2" t="s">
        <v>79</v>
      </c>
      <c r="P233" s="2" t="s">
        <v>80</v>
      </c>
      <c r="Q233" s="2" t="s">
        <v>81</v>
      </c>
      <c r="R233" s="2" t="s">
        <v>82</v>
      </c>
      <c r="S233" s="2" t="s">
        <v>83</v>
      </c>
      <c r="T233" t="s">
        <v>84</v>
      </c>
      <c r="U233" t="s">
        <v>85</v>
      </c>
      <c r="V233" s="2" t="s">
        <v>86</v>
      </c>
      <c r="W233" t="s">
        <v>87</v>
      </c>
      <c r="X233" t="s">
        <v>88</v>
      </c>
      <c r="Y233" t="s">
        <v>89</v>
      </c>
      <c r="Z233" t="s">
        <v>90</v>
      </c>
      <c r="AA233" t="s">
        <v>91</v>
      </c>
      <c r="AB233" t="s">
        <v>92</v>
      </c>
      <c r="AC233" t="s">
        <v>93</v>
      </c>
      <c r="AD233" t="s">
        <v>94</v>
      </c>
      <c r="AE233" t="s">
        <v>95</v>
      </c>
      <c r="AF233" t="s">
        <v>96</v>
      </c>
      <c r="AG233" t="s">
        <v>97</v>
      </c>
      <c r="AH233" t="s">
        <v>98</v>
      </c>
      <c r="AI233" t="s">
        <v>0</v>
      </c>
    </row>
    <row r="234" spans="1:35" x14ac:dyDescent="0.25">
      <c r="A234" s="1"/>
      <c r="B234" s="1"/>
      <c r="C234" s="1"/>
      <c r="D234" s="1" t="s">
        <v>69</v>
      </c>
      <c r="E234" s="1">
        <v>2</v>
      </c>
      <c r="F234" s="1">
        <v>77</v>
      </c>
      <c r="G234">
        <v>76</v>
      </c>
      <c r="H234" s="2">
        <v>24</v>
      </c>
      <c r="I234" s="2">
        <v>22</v>
      </c>
      <c r="J234" s="2">
        <v>29</v>
      </c>
      <c r="K234" s="2">
        <v>0</v>
      </c>
      <c r="L234" s="2">
        <v>19</v>
      </c>
      <c r="M234" s="2">
        <v>49</v>
      </c>
      <c r="N234" s="2">
        <v>14</v>
      </c>
      <c r="O234" s="2">
        <v>5</v>
      </c>
      <c r="P234" s="2">
        <v>22</v>
      </c>
      <c r="Q234" s="2">
        <v>7</v>
      </c>
      <c r="R234" s="2">
        <v>1</v>
      </c>
      <c r="S234" s="2">
        <v>27</v>
      </c>
      <c r="T234">
        <v>10</v>
      </c>
      <c r="U234">
        <v>0</v>
      </c>
      <c r="V234" s="2">
        <v>5</v>
      </c>
      <c r="W234">
        <v>2</v>
      </c>
      <c r="X234">
        <v>15</v>
      </c>
      <c r="Y234">
        <v>18</v>
      </c>
      <c r="Z234">
        <v>0</v>
      </c>
      <c r="AA234">
        <v>0</v>
      </c>
      <c r="AB234">
        <v>12</v>
      </c>
      <c r="AC234">
        <v>1</v>
      </c>
      <c r="AD234">
        <v>8</v>
      </c>
      <c r="AE234">
        <v>6</v>
      </c>
      <c r="AF234">
        <v>7</v>
      </c>
      <c r="AG234">
        <v>9</v>
      </c>
      <c r="AH234">
        <v>6</v>
      </c>
      <c r="AI234">
        <v>0</v>
      </c>
    </row>
    <row r="235" spans="1:35" x14ac:dyDescent="0.25">
      <c r="A235" s="1"/>
      <c r="B235" s="1"/>
      <c r="C235" s="1"/>
      <c r="D235" s="1" t="s">
        <v>70</v>
      </c>
      <c r="E235" s="1">
        <v>0</v>
      </c>
      <c r="F235" s="1">
        <v>1</v>
      </c>
      <c r="G235">
        <v>5</v>
      </c>
      <c r="H235" s="2">
        <v>30</v>
      </c>
      <c r="I235" s="2">
        <v>27</v>
      </c>
      <c r="J235" s="2">
        <v>4</v>
      </c>
      <c r="K235" s="2">
        <v>0</v>
      </c>
      <c r="L235" s="2">
        <v>14</v>
      </c>
      <c r="M235" s="2">
        <v>7</v>
      </c>
      <c r="N235" s="2">
        <v>18</v>
      </c>
      <c r="O235" s="2">
        <v>4</v>
      </c>
      <c r="P235" s="2">
        <v>17</v>
      </c>
      <c r="Q235" s="2">
        <v>22</v>
      </c>
      <c r="R235" s="2">
        <v>2</v>
      </c>
      <c r="S235" s="2">
        <v>4</v>
      </c>
      <c r="T235">
        <v>27</v>
      </c>
      <c r="U235">
        <v>1</v>
      </c>
      <c r="V235" s="2">
        <v>12</v>
      </c>
      <c r="W235">
        <v>3</v>
      </c>
      <c r="X235">
        <v>9</v>
      </c>
      <c r="Y235">
        <v>12</v>
      </c>
      <c r="Z235">
        <v>2</v>
      </c>
      <c r="AA235">
        <v>2</v>
      </c>
      <c r="AB235">
        <v>3</v>
      </c>
      <c r="AC235">
        <v>2</v>
      </c>
      <c r="AD235">
        <v>3</v>
      </c>
      <c r="AE235">
        <v>3</v>
      </c>
      <c r="AF235">
        <v>3</v>
      </c>
      <c r="AG235">
        <v>1</v>
      </c>
      <c r="AH235">
        <v>0</v>
      </c>
      <c r="AI235">
        <v>38</v>
      </c>
    </row>
    <row r="236" spans="1:35" x14ac:dyDescent="0.25">
      <c r="A236" s="1"/>
      <c r="B236" s="1"/>
      <c r="C236" s="1"/>
      <c r="D236" s="1" t="s">
        <v>71</v>
      </c>
      <c r="E236" s="1">
        <v>107</v>
      </c>
      <c r="F236" s="1">
        <v>23</v>
      </c>
      <c r="G236">
        <v>2</v>
      </c>
      <c r="H236" s="2">
        <v>92</v>
      </c>
      <c r="I236" s="2">
        <v>49</v>
      </c>
      <c r="J236" s="2">
        <v>59</v>
      </c>
      <c r="K236" s="2">
        <v>3</v>
      </c>
      <c r="L236" s="2">
        <v>51</v>
      </c>
      <c r="M236" s="2">
        <v>105</v>
      </c>
      <c r="N236" s="2">
        <v>73</v>
      </c>
      <c r="O236" s="2">
        <v>5</v>
      </c>
      <c r="P236" s="2">
        <v>57</v>
      </c>
      <c r="Q236" s="2">
        <v>26</v>
      </c>
      <c r="R236" s="2">
        <v>0</v>
      </c>
      <c r="S236" s="2">
        <v>25</v>
      </c>
      <c r="T236">
        <v>21</v>
      </c>
      <c r="U236">
        <v>4</v>
      </c>
      <c r="V236" s="2">
        <v>3</v>
      </c>
      <c r="W236">
        <v>6</v>
      </c>
      <c r="X236">
        <v>19</v>
      </c>
      <c r="Y236">
        <v>34</v>
      </c>
      <c r="Z236">
        <v>2</v>
      </c>
      <c r="AA236">
        <v>2</v>
      </c>
      <c r="AB236">
        <v>13</v>
      </c>
      <c r="AC236">
        <v>2</v>
      </c>
      <c r="AD236">
        <v>19</v>
      </c>
      <c r="AE236">
        <v>18</v>
      </c>
      <c r="AF236">
        <v>23</v>
      </c>
      <c r="AG236">
        <v>6</v>
      </c>
      <c r="AH236">
        <v>2</v>
      </c>
      <c r="AI236">
        <v>12</v>
      </c>
    </row>
    <row r="237" spans="1:35" x14ac:dyDescent="0.25">
      <c r="A237" s="1"/>
      <c r="B237" s="1"/>
      <c r="C237" s="1"/>
      <c r="D237" t="s">
        <v>72</v>
      </c>
      <c r="E237">
        <v>20</v>
      </c>
      <c r="F237">
        <v>34</v>
      </c>
      <c r="G237">
        <v>85</v>
      </c>
      <c r="H237" s="2">
        <v>7</v>
      </c>
      <c r="I237" s="2">
        <v>182</v>
      </c>
      <c r="J237" s="2">
        <v>63</v>
      </c>
      <c r="K237" s="2">
        <v>10</v>
      </c>
      <c r="L237" s="2">
        <v>143</v>
      </c>
      <c r="M237" s="2">
        <v>60</v>
      </c>
      <c r="N237" s="2">
        <v>79</v>
      </c>
      <c r="O237" s="2">
        <v>9</v>
      </c>
      <c r="P237" s="2">
        <v>79</v>
      </c>
      <c r="Q237" s="2">
        <v>72</v>
      </c>
      <c r="R237" s="2">
        <v>3</v>
      </c>
      <c r="S237" s="2">
        <v>54</v>
      </c>
      <c r="T237">
        <v>77</v>
      </c>
      <c r="U237">
        <v>3</v>
      </c>
      <c r="V237" s="2">
        <v>25</v>
      </c>
      <c r="W237">
        <v>10</v>
      </c>
      <c r="X237">
        <v>36</v>
      </c>
      <c r="Y237">
        <v>70</v>
      </c>
      <c r="Z237">
        <v>8</v>
      </c>
      <c r="AA237">
        <v>6</v>
      </c>
      <c r="AB237">
        <v>20</v>
      </c>
      <c r="AC237">
        <v>4</v>
      </c>
      <c r="AD237">
        <v>13</v>
      </c>
      <c r="AE237">
        <v>31</v>
      </c>
      <c r="AF237">
        <v>46</v>
      </c>
      <c r="AG237">
        <v>3</v>
      </c>
      <c r="AH237">
        <v>3</v>
      </c>
      <c r="AI237">
        <v>24</v>
      </c>
    </row>
    <row r="238" spans="1:35" x14ac:dyDescent="0.25">
      <c r="A238" s="1"/>
      <c r="B238" s="1"/>
      <c r="C238" s="1"/>
      <c r="D238" t="s">
        <v>73</v>
      </c>
      <c r="E238">
        <v>6</v>
      </c>
      <c r="F238">
        <v>30</v>
      </c>
      <c r="G238">
        <v>55</v>
      </c>
      <c r="H238" s="2">
        <v>117</v>
      </c>
      <c r="I238" s="2">
        <v>5</v>
      </c>
      <c r="J238" s="2">
        <v>33</v>
      </c>
      <c r="K238" s="2">
        <v>8</v>
      </c>
      <c r="L238" s="2">
        <v>58</v>
      </c>
      <c r="M238" s="2">
        <v>56</v>
      </c>
      <c r="N238" s="2">
        <v>64</v>
      </c>
      <c r="O238" s="2">
        <v>6</v>
      </c>
      <c r="P238" s="2">
        <v>84</v>
      </c>
      <c r="Q238" s="2">
        <v>50</v>
      </c>
      <c r="R238" s="2">
        <v>5</v>
      </c>
      <c r="S238" s="2">
        <v>41</v>
      </c>
      <c r="T238">
        <v>58</v>
      </c>
      <c r="U238">
        <v>0</v>
      </c>
      <c r="V238" s="2">
        <v>15</v>
      </c>
      <c r="W238">
        <v>15</v>
      </c>
      <c r="X238">
        <v>12</v>
      </c>
      <c r="Y238">
        <v>32</v>
      </c>
      <c r="Z238">
        <v>0</v>
      </c>
      <c r="AA238">
        <v>6</v>
      </c>
      <c r="AB238">
        <v>18</v>
      </c>
      <c r="AC238">
        <v>3</v>
      </c>
      <c r="AD238">
        <v>15</v>
      </c>
      <c r="AE238">
        <v>23</v>
      </c>
      <c r="AF238">
        <v>41</v>
      </c>
      <c r="AG238">
        <v>3</v>
      </c>
      <c r="AH238">
        <v>0</v>
      </c>
      <c r="AI238">
        <v>35</v>
      </c>
    </row>
    <row r="239" spans="1:35" x14ac:dyDescent="0.25">
      <c r="A239" s="1"/>
      <c r="B239" s="1"/>
      <c r="C239" s="1"/>
      <c r="D239" t="s">
        <v>74</v>
      </c>
      <c r="E239">
        <v>62</v>
      </c>
      <c r="F239">
        <v>13</v>
      </c>
      <c r="G239">
        <v>62</v>
      </c>
      <c r="H239" s="2">
        <v>46</v>
      </c>
      <c r="I239" s="2">
        <v>56</v>
      </c>
      <c r="J239" s="2">
        <v>2</v>
      </c>
      <c r="K239" s="2">
        <v>0</v>
      </c>
      <c r="L239" s="2">
        <v>44</v>
      </c>
      <c r="M239" s="2">
        <v>49</v>
      </c>
      <c r="N239" s="2">
        <v>39</v>
      </c>
      <c r="O239" s="2">
        <v>1</v>
      </c>
      <c r="P239" s="2">
        <v>47</v>
      </c>
      <c r="Q239" s="2">
        <v>22</v>
      </c>
      <c r="R239" s="2">
        <v>1</v>
      </c>
      <c r="S239" s="2">
        <v>52</v>
      </c>
      <c r="T239">
        <v>12</v>
      </c>
      <c r="U239">
        <v>2</v>
      </c>
      <c r="V239" s="2">
        <v>1</v>
      </c>
      <c r="W239">
        <v>5</v>
      </c>
      <c r="X239">
        <v>8</v>
      </c>
      <c r="Y239">
        <v>26</v>
      </c>
      <c r="Z239">
        <v>1</v>
      </c>
      <c r="AA239">
        <v>4</v>
      </c>
      <c r="AB239">
        <v>2</v>
      </c>
      <c r="AC239">
        <v>1</v>
      </c>
      <c r="AD239">
        <v>4</v>
      </c>
      <c r="AE239">
        <v>8</v>
      </c>
      <c r="AF239">
        <v>2</v>
      </c>
      <c r="AG239">
        <v>8</v>
      </c>
      <c r="AH239">
        <v>0</v>
      </c>
      <c r="AI239">
        <v>8</v>
      </c>
    </row>
    <row r="240" spans="1:35" x14ac:dyDescent="0.25">
      <c r="A240" s="1"/>
      <c r="B240" s="1"/>
      <c r="C240" s="1"/>
      <c r="D240" t="s">
        <v>75</v>
      </c>
      <c r="E240">
        <v>2</v>
      </c>
      <c r="F240">
        <v>4</v>
      </c>
      <c r="G240">
        <v>2</v>
      </c>
      <c r="H240" s="2">
        <v>6</v>
      </c>
      <c r="I240" s="2">
        <v>5</v>
      </c>
      <c r="J240" s="2">
        <v>3</v>
      </c>
      <c r="K240" s="2">
        <v>2</v>
      </c>
      <c r="L240" s="2">
        <v>12</v>
      </c>
      <c r="M240" s="2">
        <v>3</v>
      </c>
      <c r="N240" s="2">
        <v>12</v>
      </c>
      <c r="O240" s="2">
        <v>2</v>
      </c>
      <c r="P240" s="2">
        <v>3</v>
      </c>
      <c r="Q240" s="2">
        <v>5</v>
      </c>
      <c r="R240" s="2">
        <v>0</v>
      </c>
      <c r="S240" s="2">
        <v>1</v>
      </c>
      <c r="T240">
        <v>8</v>
      </c>
      <c r="U240">
        <v>0</v>
      </c>
      <c r="V240" s="2">
        <v>0</v>
      </c>
      <c r="W240">
        <v>0</v>
      </c>
      <c r="X240">
        <v>3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3</v>
      </c>
      <c r="AG240">
        <v>0</v>
      </c>
      <c r="AH240">
        <v>0</v>
      </c>
      <c r="AI240">
        <v>1</v>
      </c>
    </row>
    <row r="241" spans="1:35" x14ac:dyDescent="0.25">
      <c r="A241" s="1"/>
      <c r="B241" s="1"/>
      <c r="C241" s="1"/>
      <c r="D241" t="s">
        <v>76</v>
      </c>
      <c r="E241">
        <v>12</v>
      </c>
      <c r="F241">
        <v>21</v>
      </c>
      <c r="G241">
        <v>74</v>
      </c>
      <c r="H241" s="2">
        <v>168</v>
      </c>
      <c r="I241" s="2">
        <v>63</v>
      </c>
      <c r="J241" s="2">
        <v>46</v>
      </c>
      <c r="K241" s="2">
        <v>7</v>
      </c>
      <c r="L241" s="2">
        <v>0</v>
      </c>
      <c r="M241" s="2">
        <v>56</v>
      </c>
      <c r="N241" s="2">
        <v>88</v>
      </c>
      <c r="O241" s="2">
        <v>4</v>
      </c>
      <c r="P241" s="2">
        <v>67</v>
      </c>
      <c r="Q241" s="2">
        <v>27</v>
      </c>
      <c r="R241" s="2">
        <v>3</v>
      </c>
      <c r="S241" s="2">
        <v>28</v>
      </c>
      <c r="T241">
        <v>44</v>
      </c>
      <c r="U241">
        <v>0</v>
      </c>
      <c r="V241" s="2">
        <v>11</v>
      </c>
      <c r="W241">
        <v>11</v>
      </c>
      <c r="X241">
        <v>13</v>
      </c>
      <c r="Y241">
        <v>44</v>
      </c>
      <c r="Z241">
        <v>4</v>
      </c>
      <c r="AA241">
        <v>1</v>
      </c>
      <c r="AB241">
        <v>28</v>
      </c>
      <c r="AC241">
        <v>8</v>
      </c>
      <c r="AD241">
        <v>12</v>
      </c>
      <c r="AE241">
        <v>16</v>
      </c>
      <c r="AF241">
        <v>22</v>
      </c>
      <c r="AG241">
        <v>3</v>
      </c>
      <c r="AH241">
        <v>6</v>
      </c>
      <c r="AI241">
        <v>5</v>
      </c>
    </row>
    <row r="242" spans="1:35" x14ac:dyDescent="0.25">
      <c r="D242" t="s">
        <v>77</v>
      </c>
      <c r="E242">
        <v>120</v>
      </c>
      <c r="F242">
        <v>21</v>
      </c>
      <c r="G242">
        <v>98</v>
      </c>
      <c r="H242" s="2">
        <v>47</v>
      </c>
      <c r="I242" s="2">
        <v>50</v>
      </c>
      <c r="J242" s="2">
        <v>35</v>
      </c>
      <c r="K242" s="2">
        <v>5</v>
      </c>
      <c r="L242" s="2">
        <v>54</v>
      </c>
      <c r="M242" s="2">
        <v>5</v>
      </c>
      <c r="N242" s="2">
        <v>59</v>
      </c>
      <c r="O242" s="2">
        <v>1</v>
      </c>
      <c r="P242" s="2">
        <v>14</v>
      </c>
      <c r="Q242" s="2">
        <v>30</v>
      </c>
      <c r="R242" s="2">
        <v>4</v>
      </c>
      <c r="S242" s="2">
        <v>6</v>
      </c>
      <c r="T242">
        <v>23</v>
      </c>
      <c r="U242">
        <v>3</v>
      </c>
      <c r="V242" s="2">
        <v>14</v>
      </c>
      <c r="W242">
        <v>9</v>
      </c>
      <c r="X242">
        <v>8</v>
      </c>
      <c r="Y242">
        <v>18</v>
      </c>
      <c r="Z242">
        <v>1</v>
      </c>
      <c r="AA242">
        <v>4</v>
      </c>
      <c r="AB242">
        <v>9</v>
      </c>
      <c r="AC242">
        <v>3</v>
      </c>
      <c r="AD242">
        <v>14</v>
      </c>
      <c r="AE242">
        <v>21</v>
      </c>
      <c r="AF242">
        <v>42</v>
      </c>
      <c r="AG242">
        <v>0</v>
      </c>
      <c r="AH242">
        <v>9</v>
      </c>
      <c r="AI242">
        <v>5</v>
      </c>
    </row>
    <row r="243" spans="1:35" x14ac:dyDescent="0.25">
      <c r="D243" t="s">
        <v>78</v>
      </c>
      <c r="E243">
        <v>25</v>
      </c>
      <c r="F243">
        <v>25</v>
      </c>
      <c r="G243">
        <v>57</v>
      </c>
      <c r="H243" s="2">
        <v>62</v>
      </c>
      <c r="I243" s="2">
        <v>66</v>
      </c>
      <c r="J243" s="2">
        <v>30</v>
      </c>
      <c r="K243" s="2">
        <v>9</v>
      </c>
      <c r="L243" s="2">
        <v>63</v>
      </c>
      <c r="M243" s="2">
        <v>35</v>
      </c>
      <c r="N243" s="2">
        <v>2</v>
      </c>
      <c r="O243" s="2">
        <v>10</v>
      </c>
      <c r="P243" s="2">
        <v>1</v>
      </c>
      <c r="Q243" s="2">
        <v>33</v>
      </c>
      <c r="R243" s="2">
        <v>8</v>
      </c>
      <c r="S243" s="2">
        <v>0</v>
      </c>
      <c r="T243">
        <v>30</v>
      </c>
      <c r="U243">
        <v>0</v>
      </c>
      <c r="V243" s="2">
        <v>0</v>
      </c>
      <c r="W243">
        <v>7</v>
      </c>
      <c r="X243">
        <v>25</v>
      </c>
      <c r="Y243">
        <v>1</v>
      </c>
      <c r="Z243">
        <v>0</v>
      </c>
      <c r="AA243">
        <v>3</v>
      </c>
      <c r="AB243">
        <v>19</v>
      </c>
      <c r="AC243">
        <v>0</v>
      </c>
      <c r="AD243">
        <v>33</v>
      </c>
      <c r="AE243">
        <v>20</v>
      </c>
      <c r="AF243">
        <v>2</v>
      </c>
      <c r="AG243">
        <v>0</v>
      </c>
      <c r="AH243">
        <v>3</v>
      </c>
      <c r="AI243">
        <v>3</v>
      </c>
    </row>
    <row r="244" spans="1:35" x14ac:dyDescent="0.25">
      <c r="D244" t="s">
        <v>79</v>
      </c>
      <c r="E244">
        <v>0</v>
      </c>
      <c r="F244">
        <v>4</v>
      </c>
      <c r="G244">
        <v>2</v>
      </c>
      <c r="H244" s="2">
        <v>5</v>
      </c>
      <c r="I244" s="2">
        <v>11</v>
      </c>
      <c r="J244" s="2">
        <v>2</v>
      </c>
      <c r="K244" s="2">
        <v>1</v>
      </c>
      <c r="L244" s="2">
        <v>3</v>
      </c>
      <c r="M244" s="2">
        <v>3</v>
      </c>
      <c r="N244" s="2">
        <v>3</v>
      </c>
      <c r="O244" s="2">
        <v>0</v>
      </c>
      <c r="P244" s="2">
        <v>5</v>
      </c>
      <c r="Q244" s="2">
        <v>1</v>
      </c>
      <c r="R244" s="2">
        <v>0</v>
      </c>
      <c r="S244" s="2">
        <v>2</v>
      </c>
      <c r="T244">
        <v>8</v>
      </c>
      <c r="U244">
        <v>0</v>
      </c>
      <c r="V244" s="2">
        <v>0</v>
      </c>
      <c r="W244">
        <v>0</v>
      </c>
      <c r="X244">
        <v>1</v>
      </c>
      <c r="Y244">
        <v>4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9</v>
      </c>
    </row>
    <row r="245" spans="1:35" x14ac:dyDescent="0.25">
      <c r="D245" t="s">
        <v>80</v>
      </c>
      <c r="E245">
        <v>27</v>
      </c>
      <c r="F245">
        <v>42</v>
      </c>
      <c r="G245">
        <v>36</v>
      </c>
      <c r="H245" s="2">
        <v>75</v>
      </c>
      <c r="I245" s="2">
        <v>97</v>
      </c>
      <c r="J245" s="2">
        <v>40</v>
      </c>
      <c r="K245" s="2">
        <v>3</v>
      </c>
      <c r="L245" s="2">
        <v>69</v>
      </c>
      <c r="M245" s="2">
        <v>15</v>
      </c>
      <c r="N245" s="2">
        <v>0</v>
      </c>
      <c r="O245" s="2">
        <v>6</v>
      </c>
      <c r="P245" s="2">
        <v>6</v>
      </c>
      <c r="Q245" s="2">
        <v>29</v>
      </c>
      <c r="R245" s="2">
        <v>2</v>
      </c>
      <c r="S245" s="2">
        <v>12</v>
      </c>
      <c r="T245">
        <v>67</v>
      </c>
      <c r="U245">
        <v>0</v>
      </c>
      <c r="V245" s="2">
        <v>7</v>
      </c>
      <c r="W245">
        <v>11</v>
      </c>
      <c r="X245">
        <v>27</v>
      </c>
      <c r="Y245">
        <v>3</v>
      </c>
      <c r="Z245">
        <v>3</v>
      </c>
      <c r="AA245">
        <v>1</v>
      </c>
      <c r="AB245">
        <v>23</v>
      </c>
      <c r="AC245">
        <v>9</v>
      </c>
      <c r="AD245">
        <v>6</v>
      </c>
      <c r="AE245">
        <v>3</v>
      </c>
      <c r="AF245">
        <v>2</v>
      </c>
      <c r="AG245">
        <v>4</v>
      </c>
      <c r="AH245">
        <v>0</v>
      </c>
      <c r="AI245">
        <v>3</v>
      </c>
    </row>
    <row r="246" spans="1:35" x14ac:dyDescent="0.25">
      <c r="D246" t="s">
        <v>81</v>
      </c>
      <c r="E246">
        <v>5</v>
      </c>
      <c r="F246">
        <v>20</v>
      </c>
      <c r="G246">
        <v>30</v>
      </c>
      <c r="H246" s="2">
        <v>71</v>
      </c>
      <c r="I246" s="2">
        <v>50</v>
      </c>
      <c r="J246" s="2">
        <v>26</v>
      </c>
      <c r="K246" s="2">
        <v>3</v>
      </c>
      <c r="L246" s="2">
        <v>26</v>
      </c>
      <c r="M246" s="2">
        <v>18</v>
      </c>
      <c r="N246" s="2">
        <v>28</v>
      </c>
      <c r="O246" s="2">
        <v>3</v>
      </c>
      <c r="P246" s="2">
        <v>23</v>
      </c>
      <c r="Q246" s="2">
        <v>8</v>
      </c>
      <c r="R246" s="2">
        <v>4</v>
      </c>
      <c r="S246" s="2">
        <v>10</v>
      </c>
      <c r="T246">
        <v>34</v>
      </c>
      <c r="U246">
        <v>0</v>
      </c>
      <c r="V246" s="2">
        <v>14</v>
      </c>
      <c r="W246">
        <v>5</v>
      </c>
      <c r="X246">
        <v>12</v>
      </c>
      <c r="Y246">
        <v>41</v>
      </c>
      <c r="Z246">
        <v>6</v>
      </c>
      <c r="AA246">
        <v>3</v>
      </c>
      <c r="AB246">
        <v>7</v>
      </c>
      <c r="AC246">
        <v>0</v>
      </c>
      <c r="AD246">
        <v>6</v>
      </c>
      <c r="AE246">
        <v>16</v>
      </c>
      <c r="AF246">
        <v>25</v>
      </c>
      <c r="AG246">
        <v>2</v>
      </c>
      <c r="AH246">
        <v>1</v>
      </c>
      <c r="AI246">
        <v>21</v>
      </c>
    </row>
    <row r="247" spans="1:35" x14ac:dyDescent="0.25">
      <c r="D247" t="s">
        <v>82</v>
      </c>
      <c r="E247">
        <v>1</v>
      </c>
      <c r="F247">
        <v>3</v>
      </c>
      <c r="G247">
        <v>1</v>
      </c>
      <c r="H247" s="2">
        <v>3</v>
      </c>
      <c r="I247" s="2">
        <v>7</v>
      </c>
      <c r="J247" s="2">
        <v>2</v>
      </c>
      <c r="K247" s="2">
        <v>0</v>
      </c>
      <c r="L247" s="2">
        <v>0</v>
      </c>
      <c r="M247" s="2">
        <v>3</v>
      </c>
      <c r="N247" s="2">
        <v>4</v>
      </c>
      <c r="O247" s="2">
        <v>2</v>
      </c>
      <c r="P247" s="2">
        <v>0</v>
      </c>
      <c r="Q247" s="2">
        <v>4</v>
      </c>
      <c r="R247" s="2">
        <v>1</v>
      </c>
      <c r="S247" s="2">
        <v>0</v>
      </c>
      <c r="T247">
        <v>1</v>
      </c>
      <c r="U247">
        <v>0</v>
      </c>
      <c r="V247" s="2">
        <v>4</v>
      </c>
      <c r="W247">
        <v>2</v>
      </c>
      <c r="X247">
        <v>0</v>
      </c>
      <c r="Y247">
        <v>4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4</v>
      </c>
    </row>
    <row r="248" spans="1:35" x14ac:dyDescent="0.25">
      <c r="D248" t="s">
        <v>83</v>
      </c>
      <c r="E248">
        <v>43</v>
      </c>
      <c r="F248">
        <v>28</v>
      </c>
      <c r="G248">
        <v>12</v>
      </c>
      <c r="H248" s="2">
        <v>32</v>
      </c>
      <c r="I248" s="2">
        <v>28</v>
      </c>
      <c r="J248" s="2">
        <v>34</v>
      </c>
      <c r="K248" s="2">
        <v>2</v>
      </c>
      <c r="L248" s="2">
        <v>30</v>
      </c>
      <c r="M248" s="2">
        <v>5</v>
      </c>
      <c r="N248" s="2">
        <v>1</v>
      </c>
      <c r="O248" s="2">
        <v>2</v>
      </c>
      <c r="P248" s="2">
        <v>8</v>
      </c>
      <c r="Q248" s="2">
        <v>19</v>
      </c>
      <c r="R248" s="2">
        <v>0</v>
      </c>
      <c r="S248" s="2">
        <v>2</v>
      </c>
      <c r="T248">
        <v>9</v>
      </c>
      <c r="U248">
        <v>1</v>
      </c>
      <c r="V248" s="2">
        <v>6</v>
      </c>
      <c r="W248">
        <v>9</v>
      </c>
      <c r="X248">
        <v>5</v>
      </c>
      <c r="Y248">
        <v>25</v>
      </c>
      <c r="Z248">
        <v>1</v>
      </c>
      <c r="AA248">
        <v>1</v>
      </c>
      <c r="AB248">
        <v>7</v>
      </c>
      <c r="AC248">
        <v>1</v>
      </c>
      <c r="AD248">
        <v>4</v>
      </c>
      <c r="AE248">
        <v>6</v>
      </c>
      <c r="AF248">
        <v>1</v>
      </c>
      <c r="AG248">
        <v>0</v>
      </c>
      <c r="AH248">
        <v>0</v>
      </c>
      <c r="AI248">
        <v>6</v>
      </c>
    </row>
    <row r="249" spans="1:35" x14ac:dyDescent="0.25">
      <c r="D249" t="s">
        <v>84</v>
      </c>
      <c r="E249">
        <v>1</v>
      </c>
      <c r="F249">
        <v>40</v>
      </c>
      <c r="G249">
        <v>16</v>
      </c>
      <c r="H249" s="2">
        <v>54</v>
      </c>
      <c r="I249" s="2">
        <v>52</v>
      </c>
      <c r="J249" s="2">
        <v>13</v>
      </c>
      <c r="K249" s="2">
        <v>4</v>
      </c>
      <c r="L249" s="2">
        <v>28</v>
      </c>
      <c r="M249" s="2">
        <v>12</v>
      </c>
      <c r="N249" s="2">
        <v>50</v>
      </c>
      <c r="O249" s="2">
        <v>6</v>
      </c>
      <c r="P249" s="2">
        <v>71</v>
      </c>
      <c r="Q249" s="2">
        <v>24</v>
      </c>
      <c r="R249" s="2">
        <v>1</v>
      </c>
      <c r="S249" s="2">
        <v>4</v>
      </c>
      <c r="T249">
        <v>3</v>
      </c>
      <c r="U249">
        <v>4</v>
      </c>
      <c r="V249" s="2">
        <v>15</v>
      </c>
      <c r="W249">
        <v>15</v>
      </c>
      <c r="X249">
        <v>24</v>
      </c>
      <c r="Y249">
        <v>20</v>
      </c>
      <c r="Z249">
        <v>2</v>
      </c>
      <c r="AA249">
        <v>4</v>
      </c>
      <c r="AB249">
        <v>12</v>
      </c>
      <c r="AC249">
        <v>4</v>
      </c>
      <c r="AD249">
        <v>14</v>
      </c>
      <c r="AE249">
        <v>14</v>
      </c>
      <c r="AF249">
        <v>1</v>
      </c>
      <c r="AG249">
        <v>0</v>
      </c>
      <c r="AH249">
        <v>0</v>
      </c>
      <c r="AI249">
        <v>34</v>
      </c>
    </row>
    <row r="250" spans="1:35" x14ac:dyDescent="0.25">
      <c r="D250" t="s">
        <v>85</v>
      </c>
      <c r="E250">
        <v>2</v>
      </c>
      <c r="F250">
        <v>0</v>
      </c>
      <c r="G250">
        <v>3</v>
      </c>
      <c r="H250" s="2">
        <v>5</v>
      </c>
      <c r="I250" s="2">
        <v>2</v>
      </c>
      <c r="J250" s="2">
        <v>1</v>
      </c>
      <c r="K250" s="2">
        <v>0</v>
      </c>
      <c r="L250" s="2">
        <v>0</v>
      </c>
      <c r="M250" s="2">
        <v>3</v>
      </c>
      <c r="N250" s="2">
        <v>1</v>
      </c>
      <c r="O250" s="2">
        <v>0</v>
      </c>
      <c r="P250" s="2">
        <v>0</v>
      </c>
      <c r="Q250" s="2">
        <v>0</v>
      </c>
      <c r="R250" s="2">
        <v>0</v>
      </c>
      <c r="S250" s="2">
        <v>3</v>
      </c>
      <c r="T250">
        <v>2</v>
      </c>
      <c r="U250">
        <v>0</v>
      </c>
      <c r="V250" s="2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</row>
    <row r="251" spans="1:35" ht="15.6" x14ac:dyDescent="0.3">
      <c r="D251" t="s">
        <v>86</v>
      </c>
      <c r="E251">
        <v>1</v>
      </c>
      <c r="F251">
        <v>14</v>
      </c>
      <c r="G251">
        <v>1</v>
      </c>
      <c r="H251" s="5">
        <v>20</v>
      </c>
      <c r="I251" s="2">
        <v>18</v>
      </c>
      <c r="J251" s="2">
        <v>2</v>
      </c>
      <c r="K251" s="2">
        <v>0</v>
      </c>
      <c r="L251" s="2">
        <v>6</v>
      </c>
      <c r="M251" s="2">
        <v>9</v>
      </c>
      <c r="N251" s="2">
        <v>1</v>
      </c>
      <c r="O251" s="2">
        <v>0</v>
      </c>
      <c r="P251" s="2">
        <v>5</v>
      </c>
      <c r="Q251" s="2">
        <v>7</v>
      </c>
      <c r="R251" s="2">
        <v>4</v>
      </c>
      <c r="S251" s="2">
        <v>3</v>
      </c>
      <c r="T251">
        <v>3</v>
      </c>
      <c r="U251">
        <v>0</v>
      </c>
      <c r="V251" s="2">
        <v>1</v>
      </c>
      <c r="W251">
        <v>2</v>
      </c>
      <c r="X251">
        <v>4</v>
      </c>
      <c r="Y251">
        <v>31</v>
      </c>
      <c r="Z251">
        <v>1</v>
      </c>
      <c r="AA251">
        <v>0</v>
      </c>
      <c r="AB251">
        <v>0</v>
      </c>
      <c r="AC251">
        <v>3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7</v>
      </c>
    </row>
    <row r="252" spans="1:35" x14ac:dyDescent="0.25">
      <c r="D252" t="s">
        <v>87</v>
      </c>
      <c r="E252">
        <v>0</v>
      </c>
      <c r="F252">
        <v>4</v>
      </c>
      <c r="G252">
        <v>4</v>
      </c>
      <c r="H252" s="2">
        <v>11</v>
      </c>
      <c r="I252" s="2">
        <v>9</v>
      </c>
      <c r="J252" s="2">
        <v>2</v>
      </c>
      <c r="K252" s="2">
        <v>0</v>
      </c>
      <c r="L252" s="2">
        <v>8</v>
      </c>
      <c r="M252" s="2">
        <v>4</v>
      </c>
      <c r="N252" s="2">
        <v>10</v>
      </c>
      <c r="O252" s="2">
        <v>0</v>
      </c>
      <c r="P252" s="2">
        <v>10</v>
      </c>
      <c r="Q252" s="2">
        <v>6</v>
      </c>
      <c r="R252" s="2">
        <v>0</v>
      </c>
      <c r="S252" s="2">
        <v>14</v>
      </c>
      <c r="T252">
        <v>15</v>
      </c>
      <c r="U252">
        <v>0</v>
      </c>
      <c r="V252" s="2">
        <v>2</v>
      </c>
      <c r="W252">
        <v>0</v>
      </c>
      <c r="X252">
        <v>4</v>
      </c>
      <c r="Y252">
        <v>7</v>
      </c>
      <c r="Z252">
        <v>1</v>
      </c>
      <c r="AA252">
        <v>2</v>
      </c>
      <c r="AB252">
        <v>0</v>
      </c>
      <c r="AC252">
        <v>5</v>
      </c>
      <c r="AD252">
        <v>4</v>
      </c>
      <c r="AE252">
        <v>1</v>
      </c>
      <c r="AF252">
        <v>7</v>
      </c>
      <c r="AG252">
        <v>0</v>
      </c>
      <c r="AH252">
        <v>0</v>
      </c>
      <c r="AI252">
        <v>5</v>
      </c>
    </row>
    <row r="253" spans="1:35" x14ac:dyDescent="0.25">
      <c r="D253" t="s">
        <v>88</v>
      </c>
      <c r="E253">
        <v>0</v>
      </c>
      <c r="F253">
        <v>5</v>
      </c>
      <c r="G253">
        <v>0</v>
      </c>
      <c r="H253" s="2">
        <v>15</v>
      </c>
      <c r="I253" s="2">
        <v>9</v>
      </c>
      <c r="J253" s="2">
        <v>0</v>
      </c>
      <c r="K253" s="2">
        <v>3</v>
      </c>
      <c r="L253" s="2">
        <v>5</v>
      </c>
      <c r="M253" s="2">
        <v>0</v>
      </c>
      <c r="N253" s="2">
        <v>6</v>
      </c>
      <c r="O253" s="2">
        <v>1</v>
      </c>
      <c r="P253" s="2">
        <v>7</v>
      </c>
      <c r="Q253" s="2">
        <v>12</v>
      </c>
      <c r="R253" s="2">
        <v>0</v>
      </c>
      <c r="S253" s="2">
        <v>2</v>
      </c>
      <c r="T253">
        <v>20</v>
      </c>
      <c r="U253">
        <v>0</v>
      </c>
      <c r="V253" s="2">
        <v>2</v>
      </c>
      <c r="W253">
        <v>3</v>
      </c>
      <c r="X253">
        <v>3</v>
      </c>
      <c r="Y253">
        <v>2</v>
      </c>
      <c r="Z253">
        <v>2</v>
      </c>
      <c r="AA253">
        <v>0</v>
      </c>
      <c r="AB253">
        <v>4</v>
      </c>
      <c r="AC253">
        <v>0</v>
      </c>
      <c r="AD253">
        <v>5</v>
      </c>
      <c r="AE253">
        <v>10</v>
      </c>
      <c r="AF253">
        <v>7</v>
      </c>
      <c r="AG253">
        <v>2</v>
      </c>
      <c r="AH253">
        <v>0</v>
      </c>
      <c r="AI253">
        <v>37</v>
      </c>
    </row>
    <row r="254" spans="1:35" x14ac:dyDescent="0.25">
      <c r="D254" t="s">
        <v>89</v>
      </c>
      <c r="E254">
        <v>31</v>
      </c>
      <c r="F254">
        <v>36</v>
      </c>
      <c r="G254">
        <v>18</v>
      </c>
      <c r="H254" s="2">
        <v>49</v>
      </c>
      <c r="I254" s="2">
        <v>29</v>
      </c>
      <c r="J254" s="2">
        <v>17</v>
      </c>
      <c r="K254" s="2">
        <v>0</v>
      </c>
      <c r="L254" s="2">
        <v>21</v>
      </c>
      <c r="M254" s="2">
        <v>12</v>
      </c>
      <c r="N254" s="2">
        <v>1</v>
      </c>
      <c r="O254" s="2">
        <v>4</v>
      </c>
      <c r="P254" s="2">
        <v>2</v>
      </c>
      <c r="Q254" s="2">
        <v>32</v>
      </c>
      <c r="R254" s="2">
        <v>2</v>
      </c>
      <c r="S254" s="2">
        <v>24</v>
      </c>
      <c r="T254">
        <v>18</v>
      </c>
      <c r="U254">
        <v>0</v>
      </c>
      <c r="V254" s="2">
        <v>39</v>
      </c>
      <c r="W254">
        <v>5</v>
      </c>
      <c r="X254">
        <v>16</v>
      </c>
      <c r="Y254">
        <v>1</v>
      </c>
      <c r="Z254">
        <v>6</v>
      </c>
      <c r="AA254">
        <v>7</v>
      </c>
      <c r="AB254">
        <v>6</v>
      </c>
      <c r="AC254">
        <v>4</v>
      </c>
      <c r="AD254">
        <v>6</v>
      </c>
      <c r="AE254">
        <v>22</v>
      </c>
      <c r="AF254">
        <v>0</v>
      </c>
      <c r="AG254">
        <v>0</v>
      </c>
      <c r="AH254">
        <v>0</v>
      </c>
      <c r="AI254">
        <v>2</v>
      </c>
    </row>
    <row r="255" spans="1:35" x14ac:dyDescent="0.25">
      <c r="D255" t="s">
        <v>90</v>
      </c>
      <c r="E255">
        <v>0</v>
      </c>
      <c r="F255">
        <v>1</v>
      </c>
      <c r="G255">
        <v>3</v>
      </c>
      <c r="H255" s="2">
        <v>3</v>
      </c>
      <c r="I255" s="2">
        <v>0</v>
      </c>
      <c r="J255" s="2">
        <v>0</v>
      </c>
      <c r="K255" s="2">
        <v>0</v>
      </c>
      <c r="L255" s="2">
        <v>3</v>
      </c>
      <c r="M255" s="2">
        <v>2</v>
      </c>
      <c r="N255" s="2">
        <v>1</v>
      </c>
      <c r="O255" s="2">
        <v>0</v>
      </c>
      <c r="P255" s="2">
        <v>2</v>
      </c>
      <c r="Q255" s="2">
        <v>3</v>
      </c>
      <c r="R255" s="2">
        <v>0</v>
      </c>
      <c r="S255" s="2">
        <v>1</v>
      </c>
      <c r="T255">
        <v>3</v>
      </c>
      <c r="U255">
        <v>0</v>
      </c>
      <c r="V255" s="2">
        <v>0</v>
      </c>
      <c r="W255">
        <v>1</v>
      </c>
      <c r="X255">
        <v>3</v>
      </c>
      <c r="Y255">
        <v>9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3</v>
      </c>
    </row>
    <row r="256" spans="1:35" x14ac:dyDescent="0.25">
      <c r="D256" t="s">
        <v>91</v>
      </c>
      <c r="E256">
        <v>1</v>
      </c>
      <c r="F256">
        <v>4</v>
      </c>
      <c r="G256">
        <v>0</v>
      </c>
      <c r="H256" s="2">
        <v>5</v>
      </c>
      <c r="I256" s="2">
        <v>8</v>
      </c>
      <c r="J256" s="2">
        <v>1</v>
      </c>
      <c r="K256" s="2">
        <v>0</v>
      </c>
      <c r="L256" s="2">
        <v>7</v>
      </c>
      <c r="M256" s="2">
        <v>7</v>
      </c>
      <c r="N256" s="2">
        <v>2</v>
      </c>
      <c r="O256" s="2">
        <v>2</v>
      </c>
      <c r="P256" s="2">
        <v>1</v>
      </c>
      <c r="Q256" s="2">
        <v>7</v>
      </c>
      <c r="R256" s="2">
        <v>0</v>
      </c>
      <c r="S256" s="2">
        <v>2</v>
      </c>
      <c r="T256">
        <v>4</v>
      </c>
      <c r="U256">
        <v>0</v>
      </c>
      <c r="V256" s="2">
        <v>0</v>
      </c>
      <c r="W256">
        <v>1</v>
      </c>
      <c r="X256">
        <v>1</v>
      </c>
      <c r="Y256">
        <v>7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1</v>
      </c>
      <c r="AF256">
        <v>3</v>
      </c>
      <c r="AG256">
        <v>0</v>
      </c>
      <c r="AH256">
        <v>0</v>
      </c>
      <c r="AI256">
        <v>0</v>
      </c>
    </row>
    <row r="257" spans="4:35" x14ac:dyDescent="0.25">
      <c r="D257" t="s">
        <v>92</v>
      </c>
      <c r="E257">
        <v>0</v>
      </c>
      <c r="F257">
        <v>2</v>
      </c>
      <c r="G257">
        <v>4</v>
      </c>
      <c r="H257" s="2">
        <v>8</v>
      </c>
      <c r="I257" s="2">
        <v>11</v>
      </c>
      <c r="J257" s="2">
        <v>0</v>
      </c>
      <c r="K257" s="2">
        <v>0</v>
      </c>
      <c r="L257" s="2">
        <v>9</v>
      </c>
      <c r="M257" s="2">
        <v>3</v>
      </c>
      <c r="N257" s="2">
        <v>24</v>
      </c>
      <c r="O257" s="2">
        <v>0</v>
      </c>
      <c r="P257" s="2">
        <v>22</v>
      </c>
      <c r="Q257" s="2">
        <v>2</v>
      </c>
      <c r="R257" s="2">
        <v>0</v>
      </c>
      <c r="S257" s="2">
        <v>3</v>
      </c>
      <c r="T257">
        <v>6</v>
      </c>
      <c r="U257">
        <v>0</v>
      </c>
      <c r="V257" s="2">
        <v>1</v>
      </c>
      <c r="W257">
        <v>1</v>
      </c>
      <c r="X257">
        <v>8</v>
      </c>
      <c r="Y257">
        <v>8</v>
      </c>
      <c r="Z257">
        <v>0</v>
      </c>
      <c r="AA257">
        <v>0</v>
      </c>
      <c r="AB257">
        <v>2</v>
      </c>
      <c r="AC257">
        <v>0</v>
      </c>
      <c r="AD257">
        <v>14</v>
      </c>
      <c r="AE257">
        <v>4</v>
      </c>
      <c r="AF257">
        <v>2</v>
      </c>
      <c r="AG257">
        <v>0</v>
      </c>
      <c r="AH257">
        <v>0</v>
      </c>
      <c r="AI257">
        <v>18</v>
      </c>
    </row>
    <row r="258" spans="4:35" x14ac:dyDescent="0.25">
      <c r="D258" t="s">
        <v>93</v>
      </c>
      <c r="E258">
        <v>0</v>
      </c>
      <c r="F258">
        <v>2</v>
      </c>
      <c r="G258">
        <v>3</v>
      </c>
      <c r="H258" s="2">
        <v>5</v>
      </c>
      <c r="I258" s="2">
        <v>4</v>
      </c>
      <c r="J258" s="2">
        <v>5</v>
      </c>
      <c r="K258" s="2">
        <v>0</v>
      </c>
      <c r="L258" s="2">
        <v>12</v>
      </c>
      <c r="M258" s="2">
        <v>2</v>
      </c>
      <c r="N258" s="2">
        <v>0</v>
      </c>
      <c r="O258" s="2">
        <v>0</v>
      </c>
      <c r="P258" s="2">
        <v>6</v>
      </c>
      <c r="Q258" s="2">
        <v>0</v>
      </c>
      <c r="R258" s="2">
        <v>0</v>
      </c>
      <c r="S258" s="2">
        <v>4</v>
      </c>
      <c r="T258">
        <v>6</v>
      </c>
      <c r="U258">
        <v>0</v>
      </c>
      <c r="V258" s="2">
        <v>0</v>
      </c>
      <c r="W258">
        <v>5</v>
      </c>
      <c r="X258">
        <v>1</v>
      </c>
      <c r="Y258">
        <v>12</v>
      </c>
      <c r="Z258">
        <v>0</v>
      </c>
      <c r="AA258">
        <v>0</v>
      </c>
      <c r="AB258">
        <v>2</v>
      </c>
      <c r="AC258">
        <v>1</v>
      </c>
      <c r="AD258">
        <v>3</v>
      </c>
      <c r="AE258">
        <v>1</v>
      </c>
      <c r="AF258">
        <v>0</v>
      </c>
      <c r="AG258">
        <v>0</v>
      </c>
      <c r="AH258">
        <v>0</v>
      </c>
      <c r="AI258">
        <v>1</v>
      </c>
    </row>
    <row r="259" spans="4:35" x14ac:dyDescent="0.25">
      <c r="D259" t="s">
        <v>94</v>
      </c>
      <c r="E259">
        <v>0</v>
      </c>
      <c r="F259">
        <v>7</v>
      </c>
      <c r="G259">
        <v>1</v>
      </c>
      <c r="H259" s="2">
        <v>9</v>
      </c>
      <c r="I259" s="2">
        <v>23</v>
      </c>
      <c r="J259" s="2">
        <v>1</v>
      </c>
      <c r="K259" s="2">
        <v>1</v>
      </c>
      <c r="L259" s="2">
        <v>2</v>
      </c>
      <c r="M259" s="2">
        <v>1</v>
      </c>
      <c r="N259" s="2">
        <v>20</v>
      </c>
      <c r="O259" s="2">
        <v>0</v>
      </c>
      <c r="P259" s="2">
        <v>7</v>
      </c>
      <c r="Q259" s="2">
        <v>15</v>
      </c>
      <c r="R259" s="2">
        <v>0</v>
      </c>
      <c r="S259" s="2">
        <v>1</v>
      </c>
      <c r="T259">
        <v>16</v>
      </c>
      <c r="U259">
        <v>0</v>
      </c>
      <c r="V259" s="2">
        <v>0</v>
      </c>
      <c r="W259">
        <v>5</v>
      </c>
      <c r="X259">
        <v>2</v>
      </c>
      <c r="Y259">
        <v>4</v>
      </c>
      <c r="Z259">
        <v>0</v>
      </c>
      <c r="AA259">
        <v>0</v>
      </c>
      <c r="AB259">
        <v>11</v>
      </c>
      <c r="AC259">
        <v>3</v>
      </c>
      <c r="AD259">
        <v>1</v>
      </c>
      <c r="AE259">
        <v>17</v>
      </c>
      <c r="AF259">
        <v>10</v>
      </c>
      <c r="AG259">
        <v>0</v>
      </c>
      <c r="AH259">
        <v>1</v>
      </c>
      <c r="AI259">
        <v>18</v>
      </c>
    </row>
    <row r="260" spans="4:35" x14ac:dyDescent="0.25">
      <c r="D260" t="s">
        <v>95</v>
      </c>
      <c r="E260">
        <v>0</v>
      </c>
      <c r="F260">
        <v>6</v>
      </c>
      <c r="G260">
        <v>8</v>
      </c>
      <c r="H260" s="2">
        <v>19</v>
      </c>
      <c r="I260" s="2">
        <v>22</v>
      </c>
      <c r="J260" s="2">
        <v>6</v>
      </c>
      <c r="K260" s="2">
        <v>3</v>
      </c>
      <c r="L260" s="2">
        <v>10</v>
      </c>
      <c r="M260" s="2">
        <v>6</v>
      </c>
      <c r="N260" s="2">
        <v>7</v>
      </c>
      <c r="O260" s="2">
        <v>0</v>
      </c>
      <c r="P260" s="2">
        <v>3</v>
      </c>
      <c r="Q260" s="2">
        <v>25</v>
      </c>
      <c r="R260" s="2">
        <v>0</v>
      </c>
      <c r="S260" s="2">
        <v>0</v>
      </c>
      <c r="T260">
        <v>11</v>
      </c>
      <c r="U260">
        <v>0</v>
      </c>
      <c r="V260" s="2">
        <v>0</v>
      </c>
      <c r="W260">
        <v>1</v>
      </c>
      <c r="X260">
        <v>16</v>
      </c>
      <c r="Y260">
        <v>15</v>
      </c>
      <c r="Z260">
        <v>0</v>
      </c>
      <c r="AA260">
        <v>1</v>
      </c>
      <c r="AB260">
        <v>6</v>
      </c>
      <c r="AC260">
        <v>3</v>
      </c>
      <c r="AD260">
        <v>18</v>
      </c>
      <c r="AE260">
        <v>0</v>
      </c>
      <c r="AF260">
        <v>37</v>
      </c>
      <c r="AG260">
        <v>0</v>
      </c>
      <c r="AH260">
        <v>0</v>
      </c>
      <c r="AI260">
        <v>18</v>
      </c>
    </row>
    <row r="261" spans="4:35" x14ac:dyDescent="0.25">
      <c r="D261" t="s">
        <v>96</v>
      </c>
      <c r="E261">
        <v>14</v>
      </c>
      <c r="F261">
        <v>5</v>
      </c>
      <c r="G261">
        <v>12</v>
      </c>
      <c r="H261" s="2">
        <v>22</v>
      </c>
      <c r="I261" s="2">
        <v>19</v>
      </c>
      <c r="J261" s="2">
        <v>4</v>
      </c>
      <c r="K261" s="2">
        <v>5</v>
      </c>
      <c r="L261" s="2">
        <v>9</v>
      </c>
      <c r="M261" s="2">
        <v>42</v>
      </c>
      <c r="N261" s="2">
        <v>0</v>
      </c>
      <c r="O261" s="2">
        <v>0</v>
      </c>
      <c r="P261" s="2">
        <v>2</v>
      </c>
      <c r="Q261" s="2">
        <v>28</v>
      </c>
      <c r="R261" s="2">
        <v>0</v>
      </c>
      <c r="S261" s="2">
        <v>2</v>
      </c>
      <c r="T261">
        <v>1</v>
      </c>
      <c r="U261">
        <v>0</v>
      </c>
      <c r="V261" s="2">
        <v>0</v>
      </c>
      <c r="W261">
        <v>8</v>
      </c>
      <c r="X261">
        <v>11</v>
      </c>
      <c r="Y261">
        <v>0</v>
      </c>
      <c r="Z261">
        <v>0</v>
      </c>
      <c r="AA261">
        <v>1</v>
      </c>
      <c r="AB261">
        <v>10</v>
      </c>
      <c r="AC261">
        <v>0</v>
      </c>
      <c r="AD261">
        <v>18</v>
      </c>
      <c r="AE261">
        <v>49</v>
      </c>
      <c r="AF261">
        <v>1</v>
      </c>
      <c r="AG261">
        <v>0</v>
      </c>
      <c r="AH261">
        <v>0</v>
      </c>
      <c r="AI261">
        <v>4</v>
      </c>
    </row>
    <row r="262" spans="4:35" x14ac:dyDescent="0.25">
      <c r="D262" t="s">
        <v>97</v>
      </c>
      <c r="E262">
        <v>8</v>
      </c>
      <c r="F262">
        <v>1</v>
      </c>
      <c r="G262">
        <v>7</v>
      </c>
      <c r="H262" s="2">
        <v>4</v>
      </c>
      <c r="I262" s="2">
        <v>3</v>
      </c>
      <c r="J262" s="2">
        <v>7</v>
      </c>
      <c r="K262" s="2">
        <v>0</v>
      </c>
      <c r="L262" s="2">
        <v>6</v>
      </c>
      <c r="M262" s="2">
        <v>0</v>
      </c>
      <c r="N262" s="2">
        <v>0</v>
      </c>
      <c r="O262" s="2">
        <v>0</v>
      </c>
      <c r="P262" s="2">
        <v>10</v>
      </c>
      <c r="Q262" s="2">
        <v>3</v>
      </c>
      <c r="R262" s="2">
        <v>0</v>
      </c>
      <c r="S262" s="2">
        <v>0</v>
      </c>
      <c r="T262">
        <v>0</v>
      </c>
      <c r="U262">
        <v>0</v>
      </c>
      <c r="V262" s="2">
        <v>0</v>
      </c>
      <c r="W262">
        <v>0</v>
      </c>
      <c r="X262">
        <v>3</v>
      </c>
      <c r="Y262">
        <v>1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3</v>
      </c>
      <c r="AF262">
        <v>0</v>
      </c>
      <c r="AG262">
        <v>0</v>
      </c>
      <c r="AH262">
        <v>0</v>
      </c>
      <c r="AI262">
        <v>1</v>
      </c>
    </row>
    <row r="263" spans="4:35" x14ac:dyDescent="0.25">
      <c r="D263" t="s">
        <v>98</v>
      </c>
      <c r="E263">
        <v>6</v>
      </c>
      <c r="F263">
        <v>0</v>
      </c>
      <c r="G263">
        <v>1</v>
      </c>
      <c r="H263" s="2">
        <v>3</v>
      </c>
      <c r="I263" s="2">
        <v>0</v>
      </c>
      <c r="J263" s="2">
        <v>0</v>
      </c>
      <c r="K263" s="2">
        <v>0</v>
      </c>
      <c r="L263" s="2">
        <v>5</v>
      </c>
      <c r="M263" s="2">
        <v>10</v>
      </c>
      <c r="N263" s="2">
        <v>8</v>
      </c>
      <c r="O263" s="2">
        <v>0</v>
      </c>
      <c r="P263" s="2">
        <v>0</v>
      </c>
      <c r="Q263" s="2">
        <v>2</v>
      </c>
      <c r="R263" s="2">
        <v>0</v>
      </c>
      <c r="S263" s="2">
        <v>0</v>
      </c>
      <c r="T263">
        <v>0</v>
      </c>
      <c r="U263">
        <v>0</v>
      </c>
      <c r="V263" s="2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2</v>
      </c>
      <c r="AF263">
        <v>0</v>
      </c>
      <c r="AG263">
        <v>0</v>
      </c>
      <c r="AH263">
        <v>0</v>
      </c>
      <c r="AI263">
        <v>1</v>
      </c>
    </row>
    <row r="264" spans="4:35" x14ac:dyDescent="0.25">
      <c r="D264" t="s">
        <v>0</v>
      </c>
      <c r="E264">
        <v>0</v>
      </c>
      <c r="F264">
        <v>0</v>
      </c>
      <c r="G264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>
        <v>0</v>
      </c>
      <c r="U264">
        <v>0</v>
      </c>
      <c r="V264" s="2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4:35" x14ac:dyDescent="0.25">
      <c r="D265" t="s">
        <v>109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V265" s="2"/>
    </row>
    <row r="266" spans="4:35" x14ac:dyDescent="0.25">
      <c r="D266" t="s">
        <v>72</v>
      </c>
      <c r="E266" t="s">
        <v>73</v>
      </c>
      <c r="F266">
        <v>182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V266" s="2"/>
    </row>
    <row r="267" spans="4:35" x14ac:dyDescent="0.25">
      <c r="D267" t="s">
        <v>76</v>
      </c>
      <c r="E267" t="s">
        <v>72</v>
      </c>
      <c r="F267">
        <v>168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V267" s="2"/>
    </row>
    <row r="268" spans="4:35" x14ac:dyDescent="0.25">
      <c r="D268" t="s">
        <v>72</v>
      </c>
      <c r="E268" t="s">
        <v>76</v>
      </c>
      <c r="F268">
        <v>143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V268" s="2"/>
    </row>
    <row r="269" spans="4:35" x14ac:dyDescent="0.25">
      <c r="D269" t="s">
        <v>77</v>
      </c>
      <c r="E269" t="s">
        <v>69</v>
      </c>
      <c r="F269">
        <v>120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V269" s="2"/>
    </row>
    <row r="270" spans="4:35" x14ac:dyDescent="0.25">
      <c r="D270" t="s">
        <v>73</v>
      </c>
      <c r="E270" t="s">
        <v>72</v>
      </c>
      <c r="F270">
        <v>117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V270" s="2"/>
    </row>
    <row r="271" spans="4:35" x14ac:dyDescent="0.25">
      <c r="D271" t="s">
        <v>71</v>
      </c>
      <c r="E271" t="s">
        <v>69</v>
      </c>
      <c r="F271">
        <v>107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V271" s="2"/>
    </row>
    <row r="272" spans="4:35" x14ac:dyDescent="0.25">
      <c r="D272" t="s">
        <v>71</v>
      </c>
      <c r="E272" t="s">
        <v>77</v>
      </c>
      <c r="F272">
        <v>105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V272" s="2"/>
    </row>
    <row r="273" spans="4:34" x14ac:dyDescent="0.25">
      <c r="D273" t="s">
        <v>77</v>
      </c>
      <c r="E273" t="s">
        <v>71</v>
      </c>
      <c r="F273">
        <v>98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V273" s="2"/>
    </row>
    <row r="274" spans="4:34" x14ac:dyDescent="0.25">
      <c r="D274" t="s">
        <v>80</v>
      </c>
      <c r="E274" t="s">
        <v>73</v>
      </c>
      <c r="F274">
        <v>97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V274" s="2"/>
    </row>
    <row r="275" spans="4:34" x14ac:dyDescent="0.25">
      <c r="D275" t="s">
        <v>71</v>
      </c>
      <c r="E275" t="s">
        <v>72</v>
      </c>
      <c r="F275">
        <v>92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V275" s="2"/>
    </row>
    <row r="276" spans="4:34" x14ac:dyDescent="0.25">
      <c r="D276" t="s">
        <v>76</v>
      </c>
      <c r="E276" t="s">
        <v>78</v>
      </c>
      <c r="F276">
        <v>88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V276" s="2"/>
    </row>
    <row r="277" spans="4:34" x14ac:dyDescent="0.25">
      <c r="D277" t="s">
        <v>72</v>
      </c>
      <c r="E277" t="s">
        <v>71</v>
      </c>
      <c r="F277">
        <v>85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V277" s="2"/>
    </row>
    <row r="278" spans="4:34" x14ac:dyDescent="0.25">
      <c r="D278" t="s">
        <v>73</v>
      </c>
      <c r="E278" t="s">
        <v>80</v>
      </c>
      <c r="F278">
        <v>84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V278" s="2"/>
    </row>
    <row r="279" spans="4:34" x14ac:dyDescent="0.25">
      <c r="D279" t="s">
        <v>72</v>
      </c>
      <c r="E279" t="s">
        <v>78</v>
      </c>
      <c r="F279">
        <v>79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V279" s="2"/>
    </row>
    <row r="280" spans="4:34" x14ac:dyDescent="0.25">
      <c r="D280" t="s">
        <v>72</v>
      </c>
      <c r="E280" t="s">
        <v>80</v>
      </c>
      <c r="F280">
        <v>79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V280" s="2"/>
    </row>
    <row r="281" spans="4:34" x14ac:dyDescent="0.25">
      <c r="D281" t="s">
        <v>69</v>
      </c>
      <c r="E281" t="s">
        <v>70</v>
      </c>
      <c r="F281">
        <v>77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V281" s="2"/>
    </row>
    <row r="282" spans="4:34" x14ac:dyDescent="0.25">
      <c r="D282" t="s">
        <v>72</v>
      </c>
      <c r="E282" t="s">
        <v>84</v>
      </c>
      <c r="F282">
        <v>77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V282" s="2"/>
    </row>
    <row r="283" spans="4:34" x14ac:dyDescent="0.25">
      <c r="D283" t="s">
        <v>69</v>
      </c>
      <c r="E283" t="s">
        <v>71</v>
      </c>
      <c r="F283">
        <v>76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V283" s="2"/>
    </row>
    <row r="284" spans="4:34" x14ac:dyDescent="0.25">
      <c r="D284" t="s">
        <v>80</v>
      </c>
      <c r="E284" t="s">
        <v>72</v>
      </c>
      <c r="F284">
        <v>75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V284" s="2"/>
    </row>
    <row r="285" spans="4:34" x14ac:dyDescent="0.25">
      <c r="D285" t="s">
        <v>76</v>
      </c>
      <c r="E285" t="s">
        <v>71</v>
      </c>
      <c r="F285">
        <v>74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V285" s="2"/>
    </row>
    <row r="286" spans="4:34" x14ac:dyDescent="0.25">
      <c r="D286" t="s">
        <v>9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V286" s="2"/>
    </row>
    <row r="287" spans="4:34" x14ac:dyDescent="0.25">
      <c r="D287" t="s">
        <v>69</v>
      </c>
      <c r="E287" t="s">
        <v>70</v>
      </c>
      <c r="F287" t="s">
        <v>71</v>
      </c>
      <c r="G287" t="s">
        <v>72</v>
      </c>
      <c r="H287" s="2" t="s">
        <v>73</v>
      </c>
      <c r="I287" s="2" t="s">
        <v>74</v>
      </c>
      <c r="J287" s="2" t="s">
        <v>75</v>
      </c>
      <c r="K287" s="2" t="s">
        <v>76</v>
      </c>
      <c r="L287" s="2" t="s">
        <v>77</v>
      </c>
      <c r="M287" s="2" t="s">
        <v>78</v>
      </c>
      <c r="N287" s="2" t="s">
        <v>79</v>
      </c>
      <c r="O287" s="2" t="s">
        <v>80</v>
      </c>
      <c r="P287" s="2" t="s">
        <v>81</v>
      </c>
      <c r="Q287" s="2" t="s">
        <v>82</v>
      </c>
      <c r="R287" s="2" t="s">
        <v>83</v>
      </c>
      <c r="S287" s="2" t="s">
        <v>84</v>
      </c>
      <c r="T287" t="s">
        <v>85</v>
      </c>
      <c r="U287" t="s">
        <v>86</v>
      </c>
      <c r="V287" s="2" t="s">
        <v>87</v>
      </c>
      <c r="W287" t="s">
        <v>88</v>
      </c>
      <c r="X287" t="s">
        <v>89</v>
      </c>
      <c r="Y287" t="s">
        <v>90</v>
      </c>
      <c r="Z287" t="s">
        <v>91</v>
      </c>
      <c r="AA287" t="s">
        <v>92</v>
      </c>
      <c r="AB287" t="s">
        <v>93</v>
      </c>
      <c r="AC287" t="s">
        <v>94</v>
      </c>
      <c r="AD287" t="s">
        <v>95</v>
      </c>
      <c r="AE287" t="s">
        <v>96</v>
      </c>
      <c r="AF287" t="s">
        <v>97</v>
      </c>
      <c r="AG287" t="s">
        <v>98</v>
      </c>
      <c r="AH287" t="s">
        <v>0</v>
      </c>
    </row>
    <row r="288" spans="4:34" x14ac:dyDescent="0.25">
      <c r="D288">
        <v>304</v>
      </c>
      <c r="E288">
        <v>124</v>
      </c>
      <c r="F288">
        <v>239</v>
      </c>
      <c r="G288">
        <v>271</v>
      </c>
      <c r="H288" s="2">
        <v>261</v>
      </c>
      <c r="I288" s="2">
        <v>138</v>
      </c>
      <c r="J288" s="2">
        <v>21</v>
      </c>
      <c r="K288" s="2">
        <v>187</v>
      </c>
      <c r="L288" s="2">
        <v>207</v>
      </c>
      <c r="M288" s="2">
        <v>203</v>
      </c>
      <c r="N288" s="2">
        <v>24</v>
      </c>
      <c r="O288" s="2">
        <v>204</v>
      </c>
      <c r="P288" s="2">
        <v>163</v>
      </c>
      <c r="Q288" s="2">
        <v>14</v>
      </c>
      <c r="R288" s="2">
        <v>153</v>
      </c>
      <c r="S288" s="2">
        <v>194</v>
      </c>
      <c r="T288">
        <v>1</v>
      </c>
      <c r="U288">
        <v>84</v>
      </c>
      <c r="V288" s="2">
        <v>72</v>
      </c>
      <c r="W288">
        <v>87</v>
      </c>
      <c r="X288">
        <v>193</v>
      </c>
      <c r="Y288">
        <v>11</v>
      </c>
      <c r="Z288">
        <v>19</v>
      </c>
      <c r="AA288">
        <v>108</v>
      </c>
      <c r="AB288">
        <v>27</v>
      </c>
      <c r="AC288">
        <v>69</v>
      </c>
      <c r="AD288">
        <v>104</v>
      </c>
      <c r="AE288">
        <v>119</v>
      </c>
      <c r="AF288">
        <v>8</v>
      </c>
      <c r="AG288">
        <v>14</v>
      </c>
      <c r="AH288">
        <v>0</v>
      </c>
    </row>
    <row r="289" spans="4:35" x14ac:dyDescent="0.25">
      <c r="D289" t="s">
        <v>1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V289" s="2"/>
    </row>
    <row r="290" spans="4:35" x14ac:dyDescent="0.25">
      <c r="E290" t="s">
        <v>69</v>
      </c>
      <c r="F290" t="s">
        <v>70</v>
      </c>
      <c r="G290" t="s">
        <v>71</v>
      </c>
      <c r="H290" s="2" t="s">
        <v>72</v>
      </c>
      <c r="I290" s="2" t="s">
        <v>73</v>
      </c>
      <c r="J290" s="2" t="s">
        <v>74</v>
      </c>
      <c r="K290" s="2" t="s">
        <v>75</v>
      </c>
      <c r="L290" s="2" t="s">
        <v>76</v>
      </c>
      <c r="M290" s="2" t="s">
        <v>77</v>
      </c>
      <c r="N290" s="2" t="s">
        <v>78</v>
      </c>
      <c r="O290" s="2" t="s">
        <v>79</v>
      </c>
      <c r="P290" s="2" t="s">
        <v>80</v>
      </c>
      <c r="Q290" s="2" t="s">
        <v>81</v>
      </c>
      <c r="R290" s="2" t="s">
        <v>82</v>
      </c>
      <c r="S290" s="2" t="s">
        <v>83</v>
      </c>
      <c r="T290" t="s">
        <v>84</v>
      </c>
      <c r="U290" t="s">
        <v>85</v>
      </c>
      <c r="V290" s="2" t="s">
        <v>86</v>
      </c>
      <c r="W290" t="s">
        <v>87</v>
      </c>
      <c r="X290" t="s">
        <v>88</v>
      </c>
      <c r="Y290" t="s">
        <v>89</v>
      </c>
      <c r="Z290" t="s">
        <v>90</v>
      </c>
      <c r="AA290" t="s">
        <v>91</v>
      </c>
      <c r="AB290" t="s">
        <v>92</v>
      </c>
      <c r="AC290" t="s">
        <v>93</v>
      </c>
      <c r="AD290" t="s">
        <v>94</v>
      </c>
      <c r="AE290" t="s">
        <v>95</v>
      </c>
      <c r="AF290" t="s">
        <v>96</v>
      </c>
      <c r="AG290" t="s">
        <v>97</v>
      </c>
      <c r="AH290" t="s">
        <v>98</v>
      </c>
      <c r="AI290" t="s">
        <v>0</v>
      </c>
    </row>
    <row r="291" spans="4:35" x14ac:dyDescent="0.25">
      <c r="D291" t="s">
        <v>2</v>
      </c>
      <c r="E291">
        <v>11.707800000000001</v>
      </c>
      <c r="F291">
        <v>68.097399999999993</v>
      </c>
      <c r="G291">
        <v>34.994399999999999</v>
      </c>
      <c r="H291" s="2">
        <v>50.351199999999999</v>
      </c>
      <c r="I291" s="2">
        <v>54.817500000000003</v>
      </c>
      <c r="J291" s="2">
        <v>35.3596</v>
      </c>
      <c r="K291" s="2">
        <v>56.799500000000002</v>
      </c>
      <c r="L291" s="2">
        <v>46.579099999999997</v>
      </c>
      <c r="M291" s="2">
        <v>36.261699999999998</v>
      </c>
      <c r="N291" s="2">
        <v>52.145400000000002</v>
      </c>
      <c r="O291" s="2">
        <v>66.043199999999999</v>
      </c>
      <c r="P291" s="2">
        <v>49.266500000000001</v>
      </c>
      <c r="Q291" s="2">
        <v>57.157200000000003</v>
      </c>
      <c r="R291" s="2">
        <v>62.839500000000001</v>
      </c>
      <c r="S291" s="2">
        <v>41.7224</v>
      </c>
      <c r="T291">
        <v>60.132899999999999</v>
      </c>
      <c r="U291">
        <v>48.780500000000004</v>
      </c>
      <c r="V291" s="2">
        <v>61.949800000000003</v>
      </c>
      <c r="W291">
        <v>63.896900000000002</v>
      </c>
      <c r="X291">
        <v>72.537400000000005</v>
      </c>
      <c r="Y291">
        <v>52.441899999999997</v>
      </c>
      <c r="Z291">
        <v>60.466700000000003</v>
      </c>
      <c r="AA291">
        <v>51.947800000000001</v>
      </c>
      <c r="AB291">
        <v>66.269400000000005</v>
      </c>
      <c r="AC291">
        <v>54.945700000000002</v>
      </c>
      <c r="AD291">
        <v>67.8596</v>
      </c>
      <c r="AE291">
        <v>66.878100000000003</v>
      </c>
      <c r="AF291">
        <v>55.120199999999997</v>
      </c>
      <c r="AG291">
        <v>39.934600000000003</v>
      </c>
      <c r="AH291">
        <v>38.261899999999997</v>
      </c>
      <c r="AI291">
        <v>100</v>
      </c>
    </row>
    <row r="292" spans="4:35" x14ac:dyDescent="0.25">
      <c r="D292" t="s">
        <v>3</v>
      </c>
      <c r="E292">
        <v>47.313800000000001</v>
      </c>
      <c r="F292">
        <v>47.864699999999999</v>
      </c>
      <c r="G292">
        <v>54.235900000000001</v>
      </c>
      <c r="H292" s="2">
        <v>52.665700000000001</v>
      </c>
      <c r="I292" s="2">
        <v>48.476399999999998</v>
      </c>
      <c r="J292" s="2">
        <v>45.035200000000003</v>
      </c>
      <c r="K292" s="2">
        <v>49.274700000000003</v>
      </c>
      <c r="L292" s="2">
        <v>46.861899999999999</v>
      </c>
      <c r="M292" s="2">
        <v>51.7928</v>
      </c>
      <c r="N292" s="2">
        <v>11.685700000000001</v>
      </c>
      <c r="O292" s="2">
        <v>51.240699999999997</v>
      </c>
      <c r="P292" s="2">
        <v>36.274000000000001</v>
      </c>
      <c r="Q292" s="2">
        <v>55.322099999999999</v>
      </c>
      <c r="R292" s="2">
        <v>44.201900000000002</v>
      </c>
      <c r="S292" s="2">
        <v>77.061000000000007</v>
      </c>
      <c r="T292">
        <v>35.521700000000003</v>
      </c>
      <c r="U292">
        <v>58</v>
      </c>
      <c r="V292" s="2">
        <v>74.264700000000005</v>
      </c>
      <c r="W292">
        <v>58.249200000000002</v>
      </c>
      <c r="X292">
        <v>47.195900000000002</v>
      </c>
      <c r="Y292">
        <v>84.570400000000006</v>
      </c>
      <c r="Z292">
        <v>49.622199999999999</v>
      </c>
      <c r="AA292">
        <v>55.164200000000001</v>
      </c>
      <c r="AB292">
        <v>29.360099999999999</v>
      </c>
      <c r="AC292">
        <v>48.747100000000003</v>
      </c>
      <c r="AD292">
        <v>43.518900000000002</v>
      </c>
      <c r="AE292">
        <v>71.650000000000006</v>
      </c>
      <c r="AF292">
        <v>87.261499999999998</v>
      </c>
      <c r="AG292">
        <v>29.392499999999998</v>
      </c>
      <c r="AH292">
        <v>23.571400000000001</v>
      </c>
      <c r="AI292">
        <v>50</v>
      </c>
    </row>
    <row r="293" spans="4:35" x14ac:dyDescent="0.25"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V293" s="2"/>
    </row>
    <row r="294" spans="4:35" x14ac:dyDescent="0.25"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V294" s="2"/>
    </row>
    <row r="295" spans="4:35" x14ac:dyDescent="0.25"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V295" s="2"/>
    </row>
    <row r="296" spans="4:35" x14ac:dyDescent="0.25"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V296" s="2"/>
    </row>
    <row r="297" spans="4:35" x14ac:dyDescent="0.25"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V297" s="2"/>
    </row>
    <row r="298" spans="4:35" x14ac:dyDescent="0.25"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V298" s="2"/>
    </row>
    <row r="299" spans="4:35" x14ac:dyDescent="0.25"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V299" s="2"/>
    </row>
    <row r="300" spans="4:35" x14ac:dyDescent="0.25"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V300" s="2"/>
    </row>
    <row r="301" spans="4:35" x14ac:dyDescent="0.25"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V301" s="2"/>
    </row>
    <row r="302" spans="4:35" x14ac:dyDescent="0.25"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V302" s="2"/>
    </row>
    <row r="303" spans="4:35" x14ac:dyDescent="0.25"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V303" s="2"/>
    </row>
    <row r="304" spans="4:35" x14ac:dyDescent="0.25"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V304" s="2"/>
    </row>
    <row r="305" spans="8:22" x14ac:dyDescent="0.25"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V305" s="2"/>
    </row>
    <row r="306" spans="8:22" x14ac:dyDescent="0.25"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V306" s="2"/>
    </row>
    <row r="307" spans="8:22" x14ac:dyDescent="0.25"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V307" s="2"/>
    </row>
    <row r="308" spans="8:22" x14ac:dyDescent="0.25"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V308" s="2"/>
    </row>
    <row r="309" spans="8:22" x14ac:dyDescent="0.25"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V309" s="2"/>
    </row>
    <row r="310" spans="8:22" x14ac:dyDescent="0.25"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V310" s="2"/>
    </row>
    <row r="311" spans="8:22" x14ac:dyDescent="0.25"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V311" s="2"/>
    </row>
    <row r="312" spans="8:22" x14ac:dyDescent="0.25"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V312" s="2"/>
    </row>
    <row r="313" spans="8:22" x14ac:dyDescent="0.25"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V313" s="2"/>
    </row>
    <row r="314" spans="8:22" x14ac:dyDescent="0.25"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V314" s="2"/>
    </row>
    <row r="315" spans="8:22" x14ac:dyDescent="0.25"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V315" s="2"/>
    </row>
    <row r="316" spans="8:22" x14ac:dyDescent="0.25"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V316" s="2"/>
    </row>
    <row r="317" spans="8:22" x14ac:dyDescent="0.25"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V317" s="2"/>
    </row>
    <row r="318" spans="8:22" x14ac:dyDescent="0.25"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V318" s="2"/>
    </row>
    <row r="319" spans="8:22" x14ac:dyDescent="0.25"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V319" s="2"/>
    </row>
    <row r="320" spans="8:22" x14ac:dyDescent="0.25"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V320" s="2"/>
    </row>
    <row r="321" spans="8:19" x14ac:dyDescent="0.25"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8:19" x14ac:dyDescent="0.25"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8:19" x14ac:dyDescent="0.25"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8:19" x14ac:dyDescent="0.25"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8:19" x14ac:dyDescent="0.25"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8:19" x14ac:dyDescent="0.25"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8:19" x14ac:dyDescent="0.25"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8:19" x14ac:dyDescent="0.25"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8:19" x14ac:dyDescent="0.25"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8:19" x14ac:dyDescent="0.25"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8:19" x14ac:dyDescent="0.25"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8:19" x14ac:dyDescent="0.25"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8:19" x14ac:dyDescent="0.25"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8:19" x14ac:dyDescent="0.25"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8:19" x14ac:dyDescent="0.25"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8:19" x14ac:dyDescent="0.25"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8:19" x14ac:dyDescent="0.25"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8:19" x14ac:dyDescent="0.25"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8:19" x14ac:dyDescent="0.25"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</sheetData>
  <sortState ref="D42:E71">
    <sortCondition descending="1" ref="E42:E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tabSelected="1" zoomScale="85" zoomScaleNormal="85" workbookViewId="0">
      <selection activeCell="I2" sqref="I2"/>
    </sheetView>
  </sheetViews>
  <sheetFormatPr defaultRowHeight="13.8" x14ac:dyDescent="0.25"/>
  <cols>
    <col min="1" max="1" width="11.109375" style="6" customWidth="1"/>
    <col min="2" max="8" width="9.77734375" style="6" customWidth="1"/>
    <col min="9" max="31" width="15" style="6" customWidth="1"/>
    <col min="32" max="16384" width="8.88671875" style="6"/>
  </cols>
  <sheetData>
    <row r="1" spans="1:31" ht="15.6" x14ac:dyDescent="0.3">
      <c r="A1" s="15"/>
      <c r="B1" s="18" t="s">
        <v>119</v>
      </c>
      <c r="C1" s="18"/>
      <c r="D1" s="18"/>
      <c r="E1" s="18"/>
      <c r="F1" s="18"/>
      <c r="G1" s="18"/>
      <c r="H1" s="18"/>
      <c r="I1" s="10" t="s">
        <v>120</v>
      </c>
      <c r="J1" s="10"/>
      <c r="K1" s="10"/>
      <c r="L1" s="11" t="s">
        <v>121</v>
      </c>
      <c r="M1" s="11"/>
      <c r="N1" s="11"/>
      <c r="O1" s="8"/>
    </row>
    <row r="2" spans="1:31" ht="14.4" x14ac:dyDescent="0.25">
      <c r="A2" s="15" t="s">
        <v>113</v>
      </c>
      <c r="B2" s="15" t="s">
        <v>122</v>
      </c>
      <c r="C2" s="15" t="s">
        <v>123</v>
      </c>
      <c r="D2" s="15" t="s">
        <v>124</v>
      </c>
      <c r="E2" s="15" t="s">
        <v>125</v>
      </c>
      <c r="F2" s="15" t="s">
        <v>126</v>
      </c>
      <c r="G2" s="15" t="s">
        <v>127</v>
      </c>
      <c r="H2" s="16" t="s">
        <v>130</v>
      </c>
      <c r="I2" s="9" t="s">
        <v>128</v>
      </c>
      <c r="J2" s="9" t="s">
        <v>129</v>
      </c>
      <c r="K2" s="12" t="s">
        <v>131</v>
      </c>
      <c r="L2" s="9" t="s">
        <v>132</v>
      </c>
      <c r="M2" s="9" t="s">
        <v>133</v>
      </c>
      <c r="N2" s="12" t="s">
        <v>134</v>
      </c>
    </row>
    <row r="3" spans="1:31" ht="14.4" x14ac:dyDescent="0.25">
      <c r="A3" s="15" t="s">
        <v>114</v>
      </c>
      <c r="B3" s="17">
        <v>166.53575503573444</v>
      </c>
      <c r="C3" s="17">
        <v>182.03181606925219</v>
      </c>
      <c r="D3" s="17">
        <v>101.69134829286629</v>
      </c>
      <c r="E3" s="17">
        <v>24.17</v>
      </c>
      <c r="F3" s="15">
        <f>9.47*2+53.23</f>
        <v>72.17</v>
      </c>
      <c r="G3" s="15">
        <f>F31+C31+L31+U31+Q31</f>
        <v>121.98591456164411</v>
      </c>
      <c r="H3" s="16">
        <f>SUM(B3:G3)</f>
        <v>668.58483395949702</v>
      </c>
      <c r="I3" s="9"/>
      <c r="J3" s="9"/>
      <c r="K3" s="12"/>
      <c r="L3" s="9"/>
      <c r="M3" s="9"/>
      <c r="N3" s="12"/>
    </row>
    <row r="4" spans="1:31" ht="14.4" x14ac:dyDescent="0.25">
      <c r="A4" s="15" t="s">
        <v>115</v>
      </c>
      <c r="B4" s="15"/>
      <c r="C4" s="15"/>
      <c r="D4" s="15"/>
      <c r="E4" s="15"/>
      <c r="F4" s="15"/>
      <c r="G4" s="15"/>
      <c r="H4" s="16"/>
      <c r="I4" s="9"/>
      <c r="J4" s="9"/>
      <c r="K4" s="12"/>
      <c r="L4" s="9"/>
      <c r="M4" s="9"/>
      <c r="N4" s="12"/>
    </row>
    <row r="5" spans="1:31" ht="14.4" x14ac:dyDescent="0.25">
      <c r="A5" s="15" t="s">
        <v>116</v>
      </c>
      <c r="B5" s="15"/>
      <c r="C5" s="15"/>
      <c r="D5" s="15"/>
      <c r="E5" s="15"/>
      <c r="F5" s="15"/>
      <c r="G5" s="15"/>
      <c r="H5" s="16"/>
      <c r="I5" s="9"/>
      <c r="J5" s="9"/>
      <c r="K5" s="12"/>
      <c r="L5" s="9"/>
      <c r="M5" s="9"/>
      <c r="N5" s="12"/>
    </row>
    <row r="6" spans="1:31" ht="14.4" x14ac:dyDescent="0.25">
      <c r="A6" s="15" t="s">
        <v>117</v>
      </c>
      <c r="B6" s="15"/>
      <c r="C6" s="15"/>
      <c r="D6" s="15"/>
      <c r="E6" s="15"/>
      <c r="F6" s="15"/>
      <c r="G6" s="15"/>
      <c r="H6" s="16"/>
      <c r="I6" s="9"/>
      <c r="J6" s="9"/>
      <c r="K6" s="12"/>
      <c r="L6" s="9"/>
      <c r="M6" s="9"/>
      <c r="N6" s="12"/>
    </row>
    <row r="7" spans="1:31" ht="14.4" x14ac:dyDescent="0.25">
      <c r="A7" s="15" t="s">
        <v>118</v>
      </c>
      <c r="B7" s="15"/>
      <c r="C7" s="15"/>
      <c r="D7" s="15"/>
      <c r="E7" s="15"/>
      <c r="F7" s="15"/>
      <c r="G7" s="15"/>
      <c r="H7" s="16"/>
      <c r="I7" s="9"/>
      <c r="J7" s="9"/>
      <c r="K7" s="12"/>
      <c r="L7" s="9"/>
      <c r="M7" s="9"/>
      <c r="N7" s="12"/>
    </row>
    <row r="13" spans="1:31" ht="14.4" x14ac:dyDescent="0.25">
      <c r="A13" s="3" t="s">
        <v>104</v>
      </c>
      <c r="B13" s="3" t="s">
        <v>69</v>
      </c>
      <c r="C13" s="3" t="s">
        <v>70</v>
      </c>
      <c r="D13" s="3" t="s">
        <v>71</v>
      </c>
      <c r="E13" s="3" t="s">
        <v>72</v>
      </c>
      <c r="F13" s="3" t="s">
        <v>73</v>
      </c>
      <c r="G13" s="3" t="s">
        <v>74</v>
      </c>
      <c r="H13" s="3" t="s">
        <v>75</v>
      </c>
      <c r="I13" s="3" t="s">
        <v>76</v>
      </c>
      <c r="J13" s="3" t="s">
        <v>77</v>
      </c>
      <c r="K13" s="3" t="s">
        <v>78</v>
      </c>
      <c r="L13" s="3" t="s">
        <v>79</v>
      </c>
      <c r="M13" s="3" t="s">
        <v>80</v>
      </c>
      <c r="N13" s="3" t="s">
        <v>81</v>
      </c>
      <c r="O13" s="3" t="s">
        <v>82</v>
      </c>
      <c r="P13" s="3" t="s">
        <v>83</v>
      </c>
      <c r="Q13" s="3" t="s">
        <v>84</v>
      </c>
      <c r="R13" s="3" t="s">
        <v>85</v>
      </c>
      <c r="S13" s="3" t="s">
        <v>86</v>
      </c>
      <c r="T13" s="3" t="s">
        <v>87</v>
      </c>
      <c r="U13" s="3" t="s">
        <v>88</v>
      </c>
      <c r="V13" s="3" t="s">
        <v>89</v>
      </c>
      <c r="W13" s="3" t="s">
        <v>90</v>
      </c>
      <c r="X13" s="3" t="s">
        <v>91</v>
      </c>
      <c r="Y13" s="3" t="s">
        <v>92</v>
      </c>
      <c r="Z13" s="3" t="s">
        <v>93</v>
      </c>
      <c r="AA13" s="3" t="s">
        <v>94</v>
      </c>
      <c r="AB13" s="3" t="s">
        <v>95</v>
      </c>
      <c r="AC13" s="3" t="s">
        <v>96</v>
      </c>
      <c r="AD13" s="3" t="s">
        <v>97</v>
      </c>
      <c r="AE13" s="3" t="s">
        <v>98</v>
      </c>
    </row>
    <row r="14" spans="1:31" ht="14.4" x14ac:dyDescent="0.25">
      <c r="A14" s="3" t="s">
        <v>101</v>
      </c>
      <c r="B14" s="3">
        <v>473</v>
      </c>
      <c r="C14" s="3">
        <v>238</v>
      </c>
      <c r="D14" s="3">
        <v>851</v>
      </c>
      <c r="E14" s="3">
        <v>1255</v>
      </c>
      <c r="F14" s="3">
        <v>859</v>
      </c>
      <c r="G14" s="3">
        <v>580</v>
      </c>
      <c r="H14" s="3">
        <v>76</v>
      </c>
      <c r="I14" s="3">
        <v>887</v>
      </c>
      <c r="J14" s="3">
        <v>727</v>
      </c>
      <c r="K14" s="3">
        <v>569</v>
      </c>
      <c r="L14" s="3">
        <v>56</v>
      </c>
      <c r="M14" s="3">
        <v>625</v>
      </c>
      <c r="N14" s="3">
        <v>497</v>
      </c>
      <c r="O14" s="3">
        <v>42</v>
      </c>
      <c r="P14" s="3">
        <v>322</v>
      </c>
      <c r="Q14" s="3">
        <v>508</v>
      </c>
      <c r="R14" s="3">
        <v>22</v>
      </c>
      <c r="S14" s="3">
        <v>137</v>
      </c>
      <c r="T14" s="3">
        <v>130</v>
      </c>
      <c r="U14" s="3">
        <v>125</v>
      </c>
      <c r="V14" s="3">
        <v>408</v>
      </c>
      <c r="W14" s="3">
        <v>36</v>
      </c>
      <c r="X14" s="3">
        <v>65</v>
      </c>
      <c r="Y14" s="3">
        <v>134</v>
      </c>
      <c r="Z14" s="3">
        <v>74</v>
      </c>
      <c r="AA14" s="3">
        <v>158</v>
      </c>
      <c r="AB14" s="3">
        <v>223</v>
      </c>
      <c r="AC14" s="3">
        <v>263</v>
      </c>
      <c r="AD14" s="3">
        <v>57</v>
      </c>
      <c r="AE14" s="3">
        <v>38</v>
      </c>
    </row>
    <row r="15" spans="1:31" ht="14.4" x14ac:dyDescent="0.25">
      <c r="A15" s="3" t="s">
        <v>100</v>
      </c>
      <c r="B15" s="3">
        <v>304</v>
      </c>
      <c r="C15" s="3">
        <v>124</v>
      </c>
      <c r="D15" s="3">
        <v>239</v>
      </c>
      <c r="E15" s="3">
        <v>271</v>
      </c>
      <c r="F15" s="3">
        <v>261</v>
      </c>
      <c r="G15" s="3">
        <v>138</v>
      </c>
      <c r="H15" s="3">
        <v>21</v>
      </c>
      <c r="I15" s="3">
        <v>187</v>
      </c>
      <c r="J15" s="3">
        <v>207</v>
      </c>
      <c r="K15" s="3">
        <v>203</v>
      </c>
      <c r="L15" s="3">
        <v>24</v>
      </c>
      <c r="M15" s="3">
        <v>204</v>
      </c>
      <c r="N15" s="3">
        <v>163</v>
      </c>
      <c r="O15" s="3">
        <v>14</v>
      </c>
      <c r="P15" s="3">
        <v>153</v>
      </c>
      <c r="Q15" s="3">
        <v>194</v>
      </c>
      <c r="R15" s="3">
        <v>1</v>
      </c>
      <c r="S15" s="3">
        <v>84</v>
      </c>
      <c r="T15" s="3">
        <v>72</v>
      </c>
      <c r="U15" s="3">
        <v>87</v>
      </c>
      <c r="V15" s="3">
        <v>193</v>
      </c>
      <c r="W15" s="3">
        <v>11</v>
      </c>
      <c r="X15" s="3">
        <v>19</v>
      </c>
      <c r="Y15" s="3">
        <v>108</v>
      </c>
      <c r="Z15" s="3">
        <v>27</v>
      </c>
      <c r="AA15" s="3">
        <v>69</v>
      </c>
      <c r="AB15" s="3">
        <v>104</v>
      </c>
      <c r="AC15" s="3">
        <v>119</v>
      </c>
      <c r="AD15" s="3">
        <v>8</v>
      </c>
      <c r="AE15" s="3">
        <v>14</v>
      </c>
    </row>
    <row r="16" spans="1:31" ht="14.4" x14ac:dyDescent="0.25">
      <c r="A16" s="3" t="s">
        <v>102</v>
      </c>
      <c r="B16" s="3">
        <f>SUM(B14:B15)</f>
        <v>777</v>
      </c>
      <c r="C16" s="3">
        <f t="shared" ref="C16:AE16" si="0">SUM(C14:C15)</f>
        <v>362</v>
      </c>
      <c r="D16" s="3">
        <f t="shared" si="0"/>
        <v>1090</v>
      </c>
      <c r="E16" s="3">
        <f t="shared" si="0"/>
        <v>1526</v>
      </c>
      <c r="F16" s="3">
        <f t="shared" si="0"/>
        <v>1120</v>
      </c>
      <c r="G16" s="3">
        <f t="shared" si="0"/>
        <v>718</v>
      </c>
      <c r="H16" s="3">
        <f t="shared" si="0"/>
        <v>97</v>
      </c>
      <c r="I16" s="3">
        <f t="shared" si="0"/>
        <v>1074</v>
      </c>
      <c r="J16" s="3">
        <f t="shared" si="0"/>
        <v>934</v>
      </c>
      <c r="K16" s="3">
        <f t="shared" si="0"/>
        <v>772</v>
      </c>
      <c r="L16" s="3">
        <f t="shared" si="0"/>
        <v>80</v>
      </c>
      <c r="M16" s="3">
        <f t="shared" si="0"/>
        <v>829</v>
      </c>
      <c r="N16" s="3">
        <f t="shared" si="0"/>
        <v>660</v>
      </c>
      <c r="O16" s="3">
        <f t="shared" si="0"/>
        <v>56</v>
      </c>
      <c r="P16" s="3">
        <f t="shared" si="0"/>
        <v>475</v>
      </c>
      <c r="Q16" s="3">
        <f t="shared" si="0"/>
        <v>702</v>
      </c>
      <c r="R16" s="3">
        <f t="shared" si="0"/>
        <v>23</v>
      </c>
      <c r="S16" s="3">
        <f t="shared" si="0"/>
        <v>221</v>
      </c>
      <c r="T16" s="3">
        <f t="shared" si="0"/>
        <v>202</v>
      </c>
      <c r="U16" s="3">
        <f t="shared" si="0"/>
        <v>212</v>
      </c>
      <c r="V16" s="3">
        <f t="shared" si="0"/>
        <v>601</v>
      </c>
      <c r="W16" s="3">
        <f t="shared" si="0"/>
        <v>47</v>
      </c>
      <c r="X16" s="3">
        <f t="shared" si="0"/>
        <v>84</v>
      </c>
      <c r="Y16" s="3">
        <f t="shared" si="0"/>
        <v>242</v>
      </c>
      <c r="Z16" s="3">
        <f t="shared" si="0"/>
        <v>101</v>
      </c>
      <c r="AA16" s="3">
        <f t="shared" si="0"/>
        <v>227</v>
      </c>
      <c r="AB16" s="3">
        <f t="shared" si="0"/>
        <v>327</v>
      </c>
      <c r="AC16" s="3">
        <f t="shared" si="0"/>
        <v>382</v>
      </c>
      <c r="AD16" s="3">
        <f t="shared" si="0"/>
        <v>65</v>
      </c>
      <c r="AE16" s="3">
        <f t="shared" si="0"/>
        <v>52</v>
      </c>
    </row>
    <row r="17" spans="1:31" ht="14.4" x14ac:dyDescent="0.25">
      <c r="A17" s="3" t="s">
        <v>103</v>
      </c>
      <c r="B17" s="4">
        <f>B14/B16</f>
        <v>0.60875160875160872</v>
      </c>
      <c r="C17" s="4">
        <f t="shared" ref="C17:AE17" si="1">C14/C16</f>
        <v>0.65745856353591159</v>
      </c>
      <c r="D17" s="4">
        <f t="shared" si="1"/>
        <v>0.7807339449541284</v>
      </c>
      <c r="E17" s="4">
        <f t="shared" si="1"/>
        <v>0.82241153342070772</v>
      </c>
      <c r="F17" s="4">
        <f t="shared" si="1"/>
        <v>0.76696428571428577</v>
      </c>
      <c r="G17" s="4">
        <f t="shared" si="1"/>
        <v>0.80779944289693595</v>
      </c>
      <c r="H17" s="4">
        <f t="shared" si="1"/>
        <v>0.78350515463917525</v>
      </c>
      <c r="I17" s="4">
        <f t="shared" si="1"/>
        <v>0.82588454376163878</v>
      </c>
      <c r="J17" s="4">
        <f t="shared" si="1"/>
        <v>0.77837259100642398</v>
      </c>
      <c r="K17" s="4">
        <f t="shared" si="1"/>
        <v>0.73704663212435229</v>
      </c>
      <c r="L17" s="4">
        <f t="shared" si="1"/>
        <v>0.7</v>
      </c>
      <c r="M17" s="4">
        <f t="shared" si="1"/>
        <v>0.75392038600723765</v>
      </c>
      <c r="N17" s="4">
        <f t="shared" si="1"/>
        <v>0.75303030303030305</v>
      </c>
      <c r="O17" s="4">
        <f t="shared" si="1"/>
        <v>0.75</v>
      </c>
      <c r="P17" s="4">
        <f t="shared" si="1"/>
        <v>0.67789473684210522</v>
      </c>
      <c r="Q17" s="4">
        <f t="shared" si="1"/>
        <v>0.72364672364672367</v>
      </c>
      <c r="R17" s="4">
        <f t="shared" si="1"/>
        <v>0.95652173913043481</v>
      </c>
      <c r="S17" s="4">
        <f t="shared" si="1"/>
        <v>0.61990950226244346</v>
      </c>
      <c r="T17" s="4">
        <f t="shared" si="1"/>
        <v>0.64356435643564358</v>
      </c>
      <c r="U17" s="4">
        <f t="shared" si="1"/>
        <v>0.589622641509434</v>
      </c>
      <c r="V17" s="4">
        <f t="shared" si="1"/>
        <v>0.67886855241264554</v>
      </c>
      <c r="W17" s="4">
        <f t="shared" si="1"/>
        <v>0.76595744680851063</v>
      </c>
      <c r="X17" s="4">
        <f t="shared" si="1"/>
        <v>0.77380952380952384</v>
      </c>
      <c r="Y17" s="4">
        <f t="shared" si="1"/>
        <v>0.55371900826446285</v>
      </c>
      <c r="Z17" s="4">
        <f t="shared" si="1"/>
        <v>0.73267326732673266</v>
      </c>
      <c r="AA17" s="4">
        <f t="shared" si="1"/>
        <v>0.69603524229074887</v>
      </c>
      <c r="AB17" s="4">
        <f t="shared" si="1"/>
        <v>0.68195718654434245</v>
      </c>
      <c r="AC17" s="4">
        <f t="shared" si="1"/>
        <v>0.68848167539267013</v>
      </c>
      <c r="AD17" s="4">
        <f t="shared" si="1"/>
        <v>0.87692307692307692</v>
      </c>
      <c r="AE17" s="4">
        <f t="shared" si="1"/>
        <v>0.73076923076923073</v>
      </c>
    </row>
    <row r="19" spans="1:31" ht="14.4" x14ac:dyDescent="0.25">
      <c r="A19" s="3" t="s">
        <v>11</v>
      </c>
      <c r="B19" s="3" t="s">
        <v>69</v>
      </c>
      <c r="C19" s="3" t="s">
        <v>70</v>
      </c>
      <c r="D19" s="3" t="s">
        <v>71</v>
      </c>
      <c r="E19" s="3" t="s">
        <v>72</v>
      </c>
      <c r="F19" s="3" t="s">
        <v>73</v>
      </c>
      <c r="G19" s="3" t="s">
        <v>74</v>
      </c>
      <c r="H19" s="3" t="s">
        <v>75</v>
      </c>
      <c r="I19" s="3" t="s">
        <v>76</v>
      </c>
      <c r="J19" s="3" t="s">
        <v>77</v>
      </c>
      <c r="K19" s="3" t="s">
        <v>78</v>
      </c>
      <c r="L19" s="3" t="s">
        <v>79</v>
      </c>
      <c r="M19" s="3" t="s">
        <v>80</v>
      </c>
      <c r="N19" s="3" t="s">
        <v>81</v>
      </c>
      <c r="O19" s="3" t="s">
        <v>82</v>
      </c>
      <c r="P19" s="3" t="s">
        <v>83</v>
      </c>
      <c r="Q19" s="3" t="s">
        <v>84</v>
      </c>
      <c r="R19" s="3" t="s">
        <v>85</v>
      </c>
      <c r="S19" s="3" t="s">
        <v>86</v>
      </c>
      <c r="T19" s="3" t="s">
        <v>87</v>
      </c>
      <c r="U19" s="3" t="s">
        <v>88</v>
      </c>
      <c r="V19" s="3" t="s">
        <v>89</v>
      </c>
      <c r="W19" s="3" t="s">
        <v>90</v>
      </c>
      <c r="X19" s="3" t="s">
        <v>91</v>
      </c>
      <c r="Y19" s="3" t="s">
        <v>92</v>
      </c>
      <c r="Z19" s="3" t="s">
        <v>93</v>
      </c>
      <c r="AA19" s="3" t="s">
        <v>94</v>
      </c>
      <c r="AB19" s="3" t="s">
        <v>95</v>
      </c>
      <c r="AC19" s="3" t="s">
        <v>96</v>
      </c>
      <c r="AD19" s="3" t="s">
        <v>97</v>
      </c>
      <c r="AE19" s="3" t="s">
        <v>98</v>
      </c>
    </row>
    <row r="20" spans="1:31" ht="14.4" x14ac:dyDescent="0.25">
      <c r="A20" s="3" t="s">
        <v>65</v>
      </c>
      <c r="B20" s="3">
        <v>16</v>
      </c>
      <c r="C20" s="3">
        <v>433</v>
      </c>
      <c r="D20" s="3">
        <v>82</v>
      </c>
      <c r="E20" s="3">
        <v>166</v>
      </c>
      <c r="F20" s="3">
        <v>173</v>
      </c>
      <c r="G20" s="3">
        <v>43</v>
      </c>
      <c r="H20" s="3">
        <v>10</v>
      </c>
      <c r="I20" s="3">
        <v>83</v>
      </c>
      <c r="J20" s="3">
        <v>38</v>
      </c>
      <c r="K20" s="3">
        <v>49</v>
      </c>
      <c r="L20" s="3">
        <v>32</v>
      </c>
      <c r="M20" s="3">
        <v>62</v>
      </c>
      <c r="N20" s="3">
        <v>173</v>
      </c>
      <c r="O20" s="3">
        <v>11</v>
      </c>
      <c r="P20" s="3">
        <v>35</v>
      </c>
      <c r="Q20" s="3">
        <v>178</v>
      </c>
      <c r="R20" s="3">
        <v>0</v>
      </c>
      <c r="S20" s="3">
        <v>63</v>
      </c>
      <c r="T20" s="3">
        <v>63</v>
      </c>
      <c r="U20" s="3">
        <v>203</v>
      </c>
      <c r="V20" s="3">
        <v>57</v>
      </c>
      <c r="W20" s="3">
        <v>23</v>
      </c>
      <c r="X20" s="3">
        <v>9</v>
      </c>
      <c r="Y20" s="3">
        <v>120</v>
      </c>
      <c r="Z20" s="3">
        <v>12</v>
      </c>
      <c r="AA20" s="3">
        <v>157</v>
      </c>
      <c r="AB20" s="3">
        <v>117</v>
      </c>
      <c r="AC20" s="3">
        <v>66</v>
      </c>
      <c r="AD20" s="3">
        <v>7</v>
      </c>
      <c r="AE20" s="3">
        <v>5</v>
      </c>
    </row>
    <row r="21" spans="1:31" ht="14.4" x14ac:dyDescent="0.25">
      <c r="A21" s="3" t="s">
        <v>66</v>
      </c>
      <c r="B21" s="3">
        <v>8</v>
      </c>
      <c r="C21" s="3">
        <v>47</v>
      </c>
      <c r="D21" s="3">
        <v>11</v>
      </c>
      <c r="E21" s="3">
        <v>24</v>
      </c>
      <c r="F21" s="3">
        <v>21</v>
      </c>
      <c r="G21" s="3">
        <v>8</v>
      </c>
      <c r="H21" s="3">
        <v>1</v>
      </c>
      <c r="I21" s="3">
        <v>19</v>
      </c>
      <c r="J21" s="3">
        <v>2</v>
      </c>
      <c r="K21" s="3">
        <v>3</v>
      </c>
      <c r="L21" s="3">
        <v>2</v>
      </c>
      <c r="M21" s="3">
        <v>7</v>
      </c>
      <c r="N21" s="3">
        <v>21</v>
      </c>
      <c r="O21" s="3">
        <v>2</v>
      </c>
      <c r="P21" s="3">
        <v>10</v>
      </c>
      <c r="Q21" s="3">
        <v>29</v>
      </c>
      <c r="R21" s="3">
        <v>0</v>
      </c>
      <c r="S21" s="3">
        <v>6</v>
      </c>
      <c r="T21" s="3">
        <v>11</v>
      </c>
      <c r="U21" s="3">
        <v>13</v>
      </c>
      <c r="V21" s="3">
        <v>17</v>
      </c>
      <c r="W21" s="3">
        <v>3</v>
      </c>
      <c r="X21" s="3">
        <v>1</v>
      </c>
      <c r="Y21" s="3">
        <v>17</v>
      </c>
      <c r="Z21" s="3">
        <v>3</v>
      </c>
      <c r="AA21" s="3">
        <v>16</v>
      </c>
      <c r="AB21" s="3">
        <v>19</v>
      </c>
      <c r="AC21" s="3">
        <v>11</v>
      </c>
      <c r="AD21" s="3">
        <v>1</v>
      </c>
      <c r="AE21" s="3">
        <v>2</v>
      </c>
    </row>
    <row r="22" spans="1:31" ht="14.4" x14ac:dyDescent="0.25">
      <c r="A22" s="3" t="s">
        <v>67</v>
      </c>
      <c r="B22" s="3">
        <v>27</v>
      </c>
      <c r="C22" s="3">
        <v>464</v>
      </c>
      <c r="D22" s="3">
        <v>501</v>
      </c>
      <c r="E22" s="3">
        <v>563</v>
      </c>
      <c r="F22" s="3">
        <v>318</v>
      </c>
      <c r="G22" s="3">
        <v>309</v>
      </c>
      <c r="H22" s="3">
        <v>36</v>
      </c>
      <c r="I22" s="3">
        <v>404</v>
      </c>
      <c r="J22" s="3">
        <v>330</v>
      </c>
      <c r="K22" s="3">
        <v>203</v>
      </c>
      <c r="L22" s="3">
        <v>32</v>
      </c>
      <c r="M22" s="3">
        <v>348</v>
      </c>
      <c r="N22" s="3">
        <v>339</v>
      </c>
      <c r="O22" s="3">
        <v>22</v>
      </c>
      <c r="P22" s="3">
        <v>258</v>
      </c>
      <c r="Q22" s="3">
        <v>334</v>
      </c>
      <c r="R22" s="3">
        <v>12</v>
      </c>
      <c r="S22" s="3">
        <v>138</v>
      </c>
      <c r="T22" s="3">
        <v>162</v>
      </c>
      <c r="U22" s="3">
        <v>232</v>
      </c>
      <c r="V22" s="3">
        <v>309</v>
      </c>
      <c r="W22" s="3">
        <v>47</v>
      </c>
      <c r="X22" s="3">
        <v>45</v>
      </c>
      <c r="Y22" s="3">
        <v>165</v>
      </c>
      <c r="Z22" s="3">
        <v>42</v>
      </c>
      <c r="AA22" s="3">
        <v>179</v>
      </c>
      <c r="AB22" s="3">
        <v>188</v>
      </c>
      <c r="AC22" s="3">
        <v>144</v>
      </c>
      <c r="AD22" s="3">
        <v>18</v>
      </c>
      <c r="AE22" s="3">
        <v>23</v>
      </c>
    </row>
    <row r="23" spans="1:31" ht="14.4" x14ac:dyDescent="0.25">
      <c r="A23" s="3" t="s">
        <v>68</v>
      </c>
      <c r="B23" s="3">
        <v>14</v>
      </c>
      <c r="C23" s="3">
        <v>185</v>
      </c>
      <c r="D23" s="3">
        <v>129</v>
      </c>
      <c r="E23" s="3">
        <v>148</v>
      </c>
      <c r="F23" s="3">
        <v>92</v>
      </c>
      <c r="G23" s="3">
        <v>101</v>
      </c>
      <c r="H23" s="3">
        <v>10</v>
      </c>
      <c r="I23" s="3">
        <v>123</v>
      </c>
      <c r="J23" s="3">
        <v>78</v>
      </c>
      <c r="K23" s="3">
        <v>63</v>
      </c>
      <c r="L23" s="3">
        <v>14</v>
      </c>
      <c r="M23" s="3">
        <v>87</v>
      </c>
      <c r="N23" s="3">
        <v>97</v>
      </c>
      <c r="O23" s="3">
        <v>6</v>
      </c>
      <c r="P23" s="3">
        <v>78</v>
      </c>
      <c r="Q23" s="3">
        <v>104</v>
      </c>
      <c r="R23" s="3">
        <v>0</v>
      </c>
      <c r="S23" s="3">
        <v>44</v>
      </c>
      <c r="T23" s="3">
        <v>63</v>
      </c>
      <c r="U23" s="3">
        <v>97</v>
      </c>
      <c r="V23" s="3">
        <v>79</v>
      </c>
      <c r="W23" s="3">
        <v>18</v>
      </c>
      <c r="X23" s="3">
        <v>11</v>
      </c>
      <c r="Y23" s="3">
        <v>63</v>
      </c>
      <c r="Z23" s="3">
        <v>17</v>
      </c>
      <c r="AA23" s="3">
        <v>72</v>
      </c>
      <c r="AB23" s="3">
        <v>43</v>
      </c>
      <c r="AC23" s="3">
        <v>45</v>
      </c>
      <c r="AD23" s="3">
        <v>7</v>
      </c>
      <c r="AE23" s="3">
        <v>6</v>
      </c>
    </row>
    <row r="24" spans="1:31" ht="14.4" x14ac:dyDescent="0.25">
      <c r="A24" s="3" t="s">
        <v>105</v>
      </c>
      <c r="B24" s="3">
        <v>43</v>
      </c>
      <c r="C24" s="3">
        <v>897</v>
      </c>
      <c r="D24" s="3">
        <v>583</v>
      </c>
      <c r="E24" s="3">
        <v>729</v>
      </c>
      <c r="F24" s="3">
        <v>491</v>
      </c>
      <c r="G24" s="3">
        <v>352</v>
      </c>
      <c r="H24" s="3">
        <v>46</v>
      </c>
      <c r="I24" s="3">
        <v>487</v>
      </c>
      <c r="J24" s="3">
        <v>368</v>
      </c>
      <c r="K24" s="3">
        <v>252</v>
      </c>
      <c r="L24" s="3">
        <v>64</v>
      </c>
      <c r="M24" s="3">
        <v>410</v>
      </c>
      <c r="N24" s="3">
        <v>512</v>
      </c>
      <c r="O24" s="3">
        <v>33</v>
      </c>
      <c r="P24" s="3">
        <v>293</v>
      </c>
      <c r="Q24" s="3">
        <v>512</v>
      </c>
      <c r="R24" s="3">
        <v>12</v>
      </c>
      <c r="S24" s="3">
        <v>201</v>
      </c>
      <c r="T24" s="3">
        <v>225</v>
      </c>
      <c r="U24" s="3">
        <v>435</v>
      </c>
      <c r="V24" s="3">
        <v>366</v>
      </c>
      <c r="W24" s="3">
        <v>70</v>
      </c>
      <c r="X24" s="3">
        <v>54</v>
      </c>
      <c r="Y24" s="3">
        <v>285</v>
      </c>
      <c r="Z24" s="3">
        <v>54</v>
      </c>
      <c r="AA24" s="3">
        <v>336</v>
      </c>
      <c r="AB24" s="3">
        <v>305</v>
      </c>
      <c r="AC24" s="3">
        <v>210</v>
      </c>
      <c r="AD24" s="3">
        <v>25</v>
      </c>
      <c r="AE24" s="3">
        <v>28</v>
      </c>
    </row>
    <row r="25" spans="1:31" ht="14.4" x14ac:dyDescent="0.25">
      <c r="A25" s="3" t="s">
        <v>106</v>
      </c>
      <c r="B25" s="3">
        <f>B21+B23</f>
        <v>22</v>
      </c>
      <c r="C25" s="3">
        <f>C21+C23</f>
        <v>232</v>
      </c>
      <c r="D25" s="3">
        <f>D21+D23</f>
        <v>140</v>
      </c>
      <c r="E25" s="3">
        <f>E21+E23</f>
        <v>172</v>
      </c>
      <c r="F25" s="3">
        <f>F21+F23</f>
        <v>113</v>
      </c>
      <c r="G25" s="3">
        <f>G21+G23</f>
        <v>109</v>
      </c>
      <c r="H25" s="3">
        <f>H21+H23</f>
        <v>11</v>
      </c>
      <c r="I25" s="3">
        <f>I21+I23</f>
        <v>142</v>
      </c>
      <c r="J25" s="3">
        <f>J21+J23</f>
        <v>80</v>
      </c>
      <c r="K25" s="3">
        <f>K21+K23</f>
        <v>66</v>
      </c>
      <c r="L25" s="3">
        <f>L21+L23</f>
        <v>16</v>
      </c>
      <c r="M25" s="3">
        <f>M21+M23</f>
        <v>94</v>
      </c>
      <c r="N25" s="3">
        <f>N21+N23</f>
        <v>118</v>
      </c>
      <c r="O25" s="3">
        <f>O21+O23</f>
        <v>8</v>
      </c>
      <c r="P25" s="3">
        <f>P21+P23</f>
        <v>88</v>
      </c>
      <c r="Q25" s="3">
        <f>Q21+Q23</f>
        <v>133</v>
      </c>
      <c r="R25" s="3">
        <f>R21+R23</f>
        <v>0</v>
      </c>
      <c r="S25" s="3">
        <f>S21+S23</f>
        <v>50</v>
      </c>
      <c r="T25" s="3">
        <f>T21+T23</f>
        <v>74</v>
      </c>
      <c r="U25" s="3">
        <f>U21+U23</f>
        <v>110</v>
      </c>
      <c r="V25" s="3">
        <f>V21+V23</f>
        <v>96</v>
      </c>
      <c r="W25" s="3">
        <f>W21+W23</f>
        <v>21</v>
      </c>
      <c r="X25" s="3">
        <f>X21+X23</f>
        <v>12</v>
      </c>
      <c r="Y25" s="3">
        <f>Y21+Y23</f>
        <v>80</v>
      </c>
      <c r="Z25" s="3">
        <f>Z21+Z23</f>
        <v>20</v>
      </c>
      <c r="AA25" s="3">
        <f>AA21+AA23</f>
        <v>88</v>
      </c>
      <c r="AB25" s="3">
        <f>AB21+AB23</f>
        <v>62</v>
      </c>
      <c r="AC25" s="3">
        <f>AC21+AC23</f>
        <v>56</v>
      </c>
      <c r="AD25" s="3">
        <f>AD21+AD23</f>
        <v>8</v>
      </c>
      <c r="AE25" s="3">
        <f>AE21+AE23</f>
        <v>8</v>
      </c>
    </row>
    <row r="26" spans="1:31" ht="14.4" x14ac:dyDescent="0.25">
      <c r="A26" s="3" t="s">
        <v>107</v>
      </c>
      <c r="B26" s="4">
        <f>B25/B24</f>
        <v>0.51162790697674421</v>
      </c>
      <c r="C26" s="4">
        <f>C25/C24</f>
        <v>0.25863991081382387</v>
      </c>
      <c r="D26" s="4">
        <f>D25/D24</f>
        <v>0.24013722126929674</v>
      </c>
      <c r="E26" s="4">
        <f>E25/E24</f>
        <v>0.23593964334705075</v>
      </c>
      <c r="F26" s="4">
        <f>F25/F24</f>
        <v>0.23014256619144602</v>
      </c>
      <c r="G26" s="4">
        <f>G25/G24</f>
        <v>0.30965909090909088</v>
      </c>
      <c r="H26" s="4">
        <f>H25/H24</f>
        <v>0.2391304347826087</v>
      </c>
      <c r="I26" s="4">
        <f>I25/I24</f>
        <v>0.29158110882956878</v>
      </c>
      <c r="J26" s="4">
        <f>J25/J24</f>
        <v>0.21739130434782608</v>
      </c>
      <c r="K26" s="4">
        <f>K25/K24</f>
        <v>0.26190476190476192</v>
      </c>
      <c r="L26" s="4">
        <f>L25/L24</f>
        <v>0.25</v>
      </c>
      <c r="M26" s="4">
        <f>M25/M24</f>
        <v>0.22926829268292684</v>
      </c>
      <c r="N26" s="4">
        <f>N25/N24</f>
        <v>0.23046875</v>
      </c>
      <c r="O26" s="4">
        <f>O25/O24</f>
        <v>0.24242424242424243</v>
      </c>
      <c r="P26" s="4">
        <f>P25/P24</f>
        <v>0.30034129692832767</v>
      </c>
      <c r="Q26" s="4">
        <f>Q25/Q24</f>
        <v>0.259765625</v>
      </c>
      <c r="R26" s="4">
        <f>R25/R24</f>
        <v>0</v>
      </c>
      <c r="S26" s="4">
        <f>S25/S24</f>
        <v>0.24875621890547264</v>
      </c>
      <c r="T26" s="4">
        <f>T25/T24</f>
        <v>0.3288888888888889</v>
      </c>
      <c r="U26" s="4">
        <f>U25/U24</f>
        <v>0.25287356321839083</v>
      </c>
      <c r="V26" s="4">
        <f>V25/V24</f>
        <v>0.26229508196721313</v>
      </c>
      <c r="W26" s="4">
        <f>W25/W24</f>
        <v>0.3</v>
      </c>
      <c r="X26" s="4">
        <f>X25/X24</f>
        <v>0.22222222222222221</v>
      </c>
      <c r="Y26" s="4">
        <f>Y25/Y24</f>
        <v>0.2807017543859649</v>
      </c>
      <c r="Z26" s="4">
        <f>Z25/Z24</f>
        <v>0.37037037037037035</v>
      </c>
      <c r="AA26" s="4">
        <f>AA25/AA24</f>
        <v>0.26190476190476192</v>
      </c>
      <c r="AB26" s="4">
        <f>AB25/AB24</f>
        <v>0.20327868852459016</v>
      </c>
      <c r="AC26" s="4">
        <f>AC25/AC24</f>
        <v>0.26666666666666666</v>
      </c>
      <c r="AD26" s="4">
        <f>AD25/AD24</f>
        <v>0.32</v>
      </c>
      <c r="AE26" s="4">
        <f>AE25/AE24</f>
        <v>0.2857142857142857</v>
      </c>
    </row>
    <row r="27" spans="1:31" ht="14.4" x14ac:dyDescent="0.25">
      <c r="A27" s="6" t="s">
        <v>137</v>
      </c>
      <c r="B27" s="3" t="s">
        <v>69</v>
      </c>
      <c r="C27" s="3" t="s">
        <v>70</v>
      </c>
      <c r="D27" s="3" t="s">
        <v>71</v>
      </c>
      <c r="E27" s="3" t="s">
        <v>72</v>
      </c>
      <c r="F27" s="3" t="s">
        <v>73</v>
      </c>
      <c r="G27" s="3" t="s">
        <v>74</v>
      </c>
      <c r="H27" s="3" t="s">
        <v>75</v>
      </c>
      <c r="I27" s="3" t="s">
        <v>76</v>
      </c>
      <c r="J27" s="3" t="s">
        <v>77</v>
      </c>
      <c r="K27" s="3" t="s">
        <v>78</v>
      </c>
      <c r="L27" s="3" t="s">
        <v>79</v>
      </c>
      <c r="M27" s="3" t="s">
        <v>80</v>
      </c>
      <c r="N27" s="3" t="s">
        <v>81</v>
      </c>
      <c r="O27" s="3" t="s">
        <v>82</v>
      </c>
      <c r="P27" s="3" t="s">
        <v>83</v>
      </c>
      <c r="Q27" s="3" t="s">
        <v>84</v>
      </c>
      <c r="R27" s="3" t="s">
        <v>85</v>
      </c>
      <c r="S27" s="3" t="s">
        <v>86</v>
      </c>
      <c r="T27" s="3" t="s">
        <v>87</v>
      </c>
      <c r="U27" s="3" t="s">
        <v>88</v>
      </c>
      <c r="V27" s="3" t="s">
        <v>89</v>
      </c>
      <c r="W27" s="3" t="s">
        <v>90</v>
      </c>
      <c r="X27" s="3" t="s">
        <v>91</v>
      </c>
      <c r="Y27" s="3" t="s">
        <v>92</v>
      </c>
      <c r="Z27" s="3" t="s">
        <v>93</v>
      </c>
      <c r="AA27" s="3" t="s">
        <v>94</v>
      </c>
      <c r="AB27" s="3" t="s">
        <v>95</v>
      </c>
      <c r="AC27" s="3" t="s">
        <v>96</v>
      </c>
      <c r="AD27" s="3" t="s">
        <v>97</v>
      </c>
      <c r="AE27" s="3" t="s">
        <v>98</v>
      </c>
    </row>
    <row r="28" spans="1:31" ht="14.4" x14ac:dyDescent="0.25">
      <c r="A28"/>
      <c r="B28" s="13">
        <f>B17+B26</f>
        <v>1.1203795157283529</v>
      </c>
      <c r="C28" s="13">
        <f t="shared" ref="C28:AE28" si="2">C17+C26</f>
        <v>0.91609847434973546</v>
      </c>
      <c r="D28" s="13">
        <f t="shared" si="2"/>
        <v>1.0208711662234251</v>
      </c>
      <c r="E28" s="13">
        <f t="shared" si="2"/>
        <v>1.0583511767677585</v>
      </c>
      <c r="F28" s="13">
        <f t="shared" si="2"/>
        <v>0.99710685190573178</v>
      </c>
      <c r="G28" s="13">
        <f t="shared" si="2"/>
        <v>1.1174585338060268</v>
      </c>
      <c r="H28" s="13">
        <f t="shared" si="2"/>
        <v>1.022635589421784</v>
      </c>
      <c r="I28" s="13">
        <f t="shared" si="2"/>
        <v>1.1174656525912074</v>
      </c>
      <c r="J28" s="13">
        <f t="shared" si="2"/>
        <v>0.99576389535425003</v>
      </c>
      <c r="K28" s="13">
        <f t="shared" si="2"/>
        <v>0.99895139402911415</v>
      </c>
      <c r="L28" s="13">
        <f t="shared" si="2"/>
        <v>0.95</v>
      </c>
      <c r="M28" s="13">
        <f t="shared" si="2"/>
        <v>0.98318867869016446</v>
      </c>
      <c r="N28" s="13">
        <f t="shared" si="2"/>
        <v>0.98349905303030305</v>
      </c>
      <c r="O28" s="13">
        <f t="shared" si="2"/>
        <v>0.99242424242424243</v>
      </c>
      <c r="P28" s="13">
        <f t="shared" si="2"/>
        <v>0.97823603377043289</v>
      </c>
      <c r="Q28" s="13">
        <f t="shared" si="2"/>
        <v>0.98341234864672367</v>
      </c>
      <c r="R28" s="13">
        <f t="shared" si="2"/>
        <v>0.95652173913043481</v>
      </c>
      <c r="S28" s="13">
        <f t="shared" si="2"/>
        <v>0.86866572116791607</v>
      </c>
      <c r="T28" s="13">
        <f t="shared" si="2"/>
        <v>0.97245324532453248</v>
      </c>
      <c r="U28" s="13">
        <f t="shared" si="2"/>
        <v>0.84249620472782483</v>
      </c>
      <c r="V28" s="13">
        <f t="shared" si="2"/>
        <v>0.94116363437985862</v>
      </c>
      <c r="W28" s="13">
        <f t="shared" si="2"/>
        <v>1.0659574468085107</v>
      </c>
      <c r="X28" s="13">
        <f t="shared" si="2"/>
        <v>0.99603174603174605</v>
      </c>
      <c r="Y28" s="13">
        <f t="shared" si="2"/>
        <v>0.83442076265042775</v>
      </c>
      <c r="Z28" s="13">
        <f t="shared" si="2"/>
        <v>1.1030436376971031</v>
      </c>
      <c r="AA28" s="13">
        <f t="shared" si="2"/>
        <v>0.95794000419551084</v>
      </c>
      <c r="AB28" s="13">
        <f t="shared" si="2"/>
        <v>0.88523587506893264</v>
      </c>
      <c r="AC28" s="13">
        <f t="shared" si="2"/>
        <v>0.95514834205933674</v>
      </c>
      <c r="AD28" s="13">
        <f t="shared" si="2"/>
        <v>1.196923076923077</v>
      </c>
      <c r="AE28" s="13">
        <f t="shared" si="2"/>
        <v>1.0164835164835164</v>
      </c>
    </row>
    <row r="29" spans="1:31" ht="14.4" x14ac:dyDescent="0.25">
      <c r="A29"/>
      <c r="B29" s="6">
        <f>B16+B24</f>
        <v>820</v>
      </c>
      <c r="C29" s="6">
        <f t="shared" ref="C29:AE29" si="3">C16+C24</f>
        <v>1259</v>
      </c>
      <c r="D29" s="6">
        <f t="shared" si="3"/>
        <v>1673</v>
      </c>
      <c r="E29" s="6">
        <f t="shared" si="3"/>
        <v>2255</v>
      </c>
      <c r="F29" s="6">
        <f t="shared" si="3"/>
        <v>1611</v>
      </c>
      <c r="G29" s="6">
        <f t="shared" si="3"/>
        <v>1070</v>
      </c>
      <c r="H29" s="6">
        <f t="shared" si="3"/>
        <v>143</v>
      </c>
      <c r="I29" s="6">
        <f t="shared" si="3"/>
        <v>1561</v>
      </c>
      <c r="J29" s="6">
        <f t="shared" si="3"/>
        <v>1302</v>
      </c>
      <c r="K29" s="6">
        <f t="shared" si="3"/>
        <v>1024</v>
      </c>
      <c r="L29" s="6">
        <f t="shared" si="3"/>
        <v>144</v>
      </c>
      <c r="M29" s="6">
        <f t="shared" si="3"/>
        <v>1239</v>
      </c>
      <c r="N29" s="6">
        <f t="shared" si="3"/>
        <v>1172</v>
      </c>
      <c r="O29" s="6">
        <f t="shared" si="3"/>
        <v>89</v>
      </c>
      <c r="P29" s="6">
        <f t="shared" si="3"/>
        <v>768</v>
      </c>
      <c r="Q29" s="6">
        <f t="shared" si="3"/>
        <v>1214</v>
      </c>
      <c r="R29" s="6">
        <f t="shared" si="3"/>
        <v>35</v>
      </c>
      <c r="S29" s="6">
        <f t="shared" si="3"/>
        <v>422</v>
      </c>
      <c r="T29" s="6">
        <f t="shared" si="3"/>
        <v>427</v>
      </c>
      <c r="U29" s="6">
        <f t="shared" si="3"/>
        <v>647</v>
      </c>
      <c r="V29" s="6">
        <f t="shared" si="3"/>
        <v>967</v>
      </c>
      <c r="W29" s="6">
        <f t="shared" si="3"/>
        <v>117</v>
      </c>
      <c r="X29" s="6">
        <f t="shared" si="3"/>
        <v>138</v>
      </c>
      <c r="Y29" s="6">
        <f t="shared" si="3"/>
        <v>527</v>
      </c>
      <c r="Z29" s="6">
        <f t="shared" si="3"/>
        <v>155</v>
      </c>
      <c r="AA29" s="6">
        <f t="shared" si="3"/>
        <v>563</v>
      </c>
      <c r="AB29" s="6">
        <f t="shared" si="3"/>
        <v>632</v>
      </c>
      <c r="AC29" s="6">
        <f t="shared" si="3"/>
        <v>592</v>
      </c>
      <c r="AD29" s="6">
        <f t="shared" si="3"/>
        <v>90</v>
      </c>
      <c r="AE29" s="6">
        <f t="shared" si="3"/>
        <v>80</v>
      </c>
    </row>
    <row r="30" spans="1:31" x14ac:dyDescent="0.25">
      <c r="A30" s="6" t="s">
        <v>136</v>
      </c>
      <c r="B30" s="6">
        <f>B29*B28</f>
        <v>918.71120289724945</v>
      </c>
      <c r="C30" s="6">
        <f t="shared" ref="C30:AE30" si="4">C29*C28</f>
        <v>1153.3679792063169</v>
      </c>
      <c r="D30" s="6">
        <f t="shared" si="4"/>
        <v>1707.9174610917903</v>
      </c>
      <c r="E30" s="6">
        <f t="shared" si="4"/>
        <v>2386.5819036112953</v>
      </c>
      <c r="F30" s="6">
        <f t="shared" si="4"/>
        <v>1606.3391384201338</v>
      </c>
      <c r="G30" s="6">
        <f t="shared" si="4"/>
        <v>1195.6806311724486</v>
      </c>
      <c r="H30" s="6">
        <f t="shared" si="4"/>
        <v>146.23688928731511</v>
      </c>
      <c r="I30" s="6">
        <f t="shared" si="4"/>
        <v>1744.3638836948749</v>
      </c>
      <c r="J30" s="6">
        <f t="shared" si="4"/>
        <v>1296.4845917512334</v>
      </c>
      <c r="K30" s="6">
        <f t="shared" si="4"/>
        <v>1022.9262274858129</v>
      </c>
      <c r="L30" s="6">
        <f t="shared" si="4"/>
        <v>136.79999999999998</v>
      </c>
      <c r="M30" s="6">
        <f t="shared" si="4"/>
        <v>1218.1707728971137</v>
      </c>
      <c r="N30" s="6">
        <f t="shared" si="4"/>
        <v>1152.6608901515151</v>
      </c>
      <c r="O30" s="6">
        <f t="shared" si="4"/>
        <v>88.325757575757578</v>
      </c>
      <c r="P30" s="6">
        <f t="shared" si="4"/>
        <v>751.28527393569243</v>
      </c>
      <c r="Q30" s="6">
        <f t="shared" si="4"/>
        <v>1193.8625912571226</v>
      </c>
      <c r="R30" s="6">
        <f t="shared" si="4"/>
        <v>33.478260869565219</v>
      </c>
      <c r="S30" s="6">
        <f t="shared" si="4"/>
        <v>366.57693433286056</v>
      </c>
      <c r="T30" s="6">
        <f t="shared" si="4"/>
        <v>415.23753575357534</v>
      </c>
      <c r="U30" s="6">
        <f t="shared" si="4"/>
        <v>545.09504445890263</v>
      </c>
      <c r="V30" s="6">
        <f t="shared" si="4"/>
        <v>910.10523444532328</v>
      </c>
      <c r="W30" s="6">
        <f t="shared" si="4"/>
        <v>124.71702127659574</v>
      </c>
      <c r="X30" s="6">
        <f t="shared" si="4"/>
        <v>137.45238095238096</v>
      </c>
      <c r="Y30" s="6">
        <f t="shared" si="4"/>
        <v>439.73974191677542</v>
      </c>
      <c r="Z30" s="6">
        <f t="shared" si="4"/>
        <v>170.97176384305098</v>
      </c>
      <c r="AA30" s="6">
        <f t="shared" si="4"/>
        <v>539.32022236207263</v>
      </c>
      <c r="AB30" s="6">
        <f t="shared" si="4"/>
        <v>559.46907304356546</v>
      </c>
      <c r="AC30" s="6">
        <f t="shared" si="4"/>
        <v>565.44781849912738</v>
      </c>
      <c r="AD30" s="6">
        <f t="shared" si="4"/>
        <v>107.72307692307693</v>
      </c>
      <c r="AE30" s="6">
        <f t="shared" si="4"/>
        <v>81.318681318681314</v>
      </c>
    </row>
    <row r="31" spans="1:31" x14ac:dyDescent="0.25">
      <c r="B31" s="6">
        <f>B30/38</f>
        <v>24.176610602559197</v>
      </c>
      <c r="C31" s="6">
        <f t="shared" ref="C31:AE31" si="5">C30/38</f>
        <v>30.351788926482026</v>
      </c>
      <c r="D31" s="6">
        <f t="shared" si="5"/>
        <v>44.945196344520795</v>
      </c>
      <c r="E31" s="6">
        <f t="shared" si="5"/>
        <v>62.804786937139347</v>
      </c>
      <c r="F31" s="6">
        <f t="shared" si="5"/>
        <v>42.272082590003521</v>
      </c>
      <c r="G31" s="6">
        <f t="shared" si="5"/>
        <v>31.465279767696014</v>
      </c>
      <c r="H31" s="6">
        <f t="shared" si="5"/>
        <v>3.84833919177145</v>
      </c>
      <c r="I31" s="6">
        <f t="shared" si="5"/>
        <v>45.904312728812499</v>
      </c>
      <c r="J31" s="6">
        <f t="shared" si="5"/>
        <v>34.118015572400878</v>
      </c>
      <c r="K31" s="6">
        <f t="shared" si="5"/>
        <v>26.919111249626656</v>
      </c>
      <c r="L31" s="6">
        <f t="shared" si="5"/>
        <v>3.5999999999999996</v>
      </c>
      <c r="M31" s="6">
        <f t="shared" si="5"/>
        <v>32.057125602555622</v>
      </c>
      <c r="N31" s="6">
        <f t="shared" si="5"/>
        <v>30.333181319776713</v>
      </c>
      <c r="O31" s="6">
        <f t="shared" si="5"/>
        <v>2.3243620414673045</v>
      </c>
      <c r="P31" s="6">
        <f t="shared" si="5"/>
        <v>19.770665103570852</v>
      </c>
      <c r="Q31" s="6">
        <f t="shared" si="5"/>
        <v>31.417436612029544</v>
      </c>
      <c r="R31" s="6">
        <f t="shared" si="5"/>
        <v>0.8810068649885584</v>
      </c>
      <c r="S31" s="6">
        <f t="shared" si="5"/>
        <v>9.6467614298121198</v>
      </c>
      <c r="T31" s="6">
        <f t="shared" si="5"/>
        <v>10.92730357246251</v>
      </c>
      <c r="U31" s="6">
        <f t="shared" si="5"/>
        <v>14.344606433129016</v>
      </c>
      <c r="V31" s="6">
        <f t="shared" si="5"/>
        <v>23.95013774856114</v>
      </c>
      <c r="W31" s="6">
        <f t="shared" si="5"/>
        <v>3.2820268756998878</v>
      </c>
      <c r="X31" s="6">
        <f t="shared" si="5"/>
        <v>3.617167919799499</v>
      </c>
      <c r="Y31" s="6">
        <f t="shared" si="5"/>
        <v>11.57209847149409</v>
      </c>
      <c r="Z31" s="6">
        <f t="shared" si="5"/>
        <v>4.4992569432381835</v>
      </c>
      <c r="AA31" s="6">
        <f t="shared" si="5"/>
        <v>14.192637430580859</v>
      </c>
      <c r="AB31" s="6">
        <f t="shared" si="5"/>
        <v>14.722870343251723</v>
      </c>
      <c r="AC31" s="6">
        <f t="shared" si="5"/>
        <v>14.880205749977037</v>
      </c>
      <c r="AD31" s="6">
        <f t="shared" si="5"/>
        <v>2.8348178137651825</v>
      </c>
      <c r="AE31" s="6">
        <f t="shared" si="5"/>
        <v>2.1399652978600345</v>
      </c>
    </row>
    <row r="33" spans="1:31" ht="14.4" x14ac:dyDescent="0.25">
      <c r="A33" s="6" t="s">
        <v>11</v>
      </c>
      <c r="B33" s="3" t="s">
        <v>69</v>
      </c>
      <c r="C33" s="3" t="s">
        <v>70</v>
      </c>
      <c r="D33" s="3" t="s">
        <v>71</v>
      </c>
      <c r="E33" s="3" t="s">
        <v>72</v>
      </c>
      <c r="F33" s="3" t="s">
        <v>73</v>
      </c>
      <c r="G33" s="3" t="s">
        <v>74</v>
      </c>
      <c r="H33" s="3" t="s">
        <v>75</v>
      </c>
      <c r="I33" s="3" t="s">
        <v>76</v>
      </c>
      <c r="J33" s="3" t="s">
        <v>77</v>
      </c>
      <c r="K33" s="3" t="s">
        <v>78</v>
      </c>
      <c r="L33" s="3" t="s">
        <v>79</v>
      </c>
      <c r="M33" s="3" t="s">
        <v>80</v>
      </c>
      <c r="N33" s="3" t="s">
        <v>81</v>
      </c>
      <c r="O33" s="3" t="s">
        <v>82</v>
      </c>
      <c r="P33" s="3" t="s">
        <v>83</v>
      </c>
      <c r="Q33" s="3" t="s">
        <v>84</v>
      </c>
      <c r="R33" s="3" t="s">
        <v>85</v>
      </c>
      <c r="S33" s="3" t="s">
        <v>86</v>
      </c>
      <c r="T33" s="3" t="s">
        <v>87</v>
      </c>
      <c r="U33" s="3" t="s">
        <v>88</v>
      </c>
      <c r="V33" s="3" t="s">
        <v>89</v>
      </c>
      <c r="W33" s="3" t="s">
        <v>90</v>
      </c>
      <c r="X33" s="3" t="s">
        <v>91</v>
      </c>
      <c r="Y33" s="3" t="s">
        <v>92</v>
      </c>
      <c r="Z33" s="3" t="s">
        <v>93</v>
      </c>
      <c r="AA33" s="3" t="s">
        <v>94</v>
      </c>
      <c r="AB33" s="3" t="s">
        <v>95</v>
      </c>
      <c r="AC33" s="3" t="s">
        <v>96</v>
      </c>
      <c r="AD33" s="3" t="s">
        <v>97</v>
      </c>
      <c r="AE33" s="3" t="s">
        <v>98</v>
      </c>
    </row>
    <row r="34" spans="1:31" ht="14.4" x14ac:dyDescent="0.25">
      <c r="A34"/>
      <c r="B34" s="13">
        <v>1.1203795157283529</v>
      </c>
      <c r="C34" s="13">
        <v>0.91609847434973546</v>
      </c>
      <c r="D34" s="13">
        <v>1.0208711662234251</v>
      </c>
      <c r="E34" s="13">
        <v>1.0583511767677585</v>
      </c>
      <c r="F34" s="13">
        <v>0.99710685190573178</v>
      </c>
      <c r="G34" s="13">
        <v>1.1174585338060268</v>
      </c>
      <c r="H34" s="13">
        <v>1.022635589421784</v>
      </c>
      <c r="I34" s="13">
        <v>1.1174656525912074</v>
      </c>
      <c r="J34" s="13">
        <v>0.99576389535425003</v>
      </c>
      <c r="K34" s="13">
        <v>0.99895139402911415</v>
      </c>
      <c r="L34" s="13">
        <v>0.95</v>
      </c>
      <c r="M34" s="13">
        <v>0.98318867869016446</v>
      </c>
      <c r="N34" s="13">
        <v>0.98349905303030305</v>
      </c>
      <c r="O34" s="13">
        <v>0.99242424242424243</v>
      </c>
      <c r="P34" s="13">
        <v>0.97823603377043289</v>
      </c>
      <c r="Q34" s="13">
        <v>0.98341234864672367</v>
      </c>
      <c r="R34" s="13">
        <v>0.95652173913043481</v>
      </c>
      <c r="S34" s="13">
        <v>0.86866572116791607</v>
      </c>
      <c r="T34" s="13">
        <v>0.97245324532453248</v>
      </c>
      <c r="U34" s="13">
        <v>0.84249620472782483</v>
      </c>
      <c r="V34" s="13">
        <v>0.94116363437985862</v>
      </c>
      <c r="W34" s="13">
        <v>1.0659574468085107</v>
      </c>
      <c r="X34" s="13">
        <v>0.99603174603174605</v>
      </c>
      <c r="Y34" s="13">
        <v>0.83442076265042775</v>
      </c>
      <c r="Z34" s="13">
        <v>1.1030436376971031</v>
      </c>
      <c r="AA34" s="13">
        <v>0.95794000419551084</v>
      </c>
      <c r="AB34" s="13">
        <v>0.88523587506893264</v>
      </c>
      <c r="AC34" s="13">
        <v>0.95514834205933674</v>
      </c>
      <c r="AD34" s="13">
        <v>1.196923076923077</v>
      </c>
      <c r="AE34" s="13">
        <v>1.0164835164835164</v>
      </c>
    </row>
    <row r="35" spans="1:31" ht="14.4" x14ac:dyDescent="0.25">
      <c r="A35"/>
      <c r="B35" s="6">
        <v>820</v>
      </c>
      <c r="C35" s="6">
        <v>1259</v>
      </c>
      <c r="D35" s="6">
        <v>1673</v>
      </c>
      <c r="E35" s="6">
        <v>2255</v>
      </c>
      <c r="F35" s="6">
        <v>1611</v>
      </c>
      <c r="G35" s="6">
        <v>1070</v>
      </c>
      <c r="H35" s="6">
        <v>143</v>
      </c>
      <c r="I35" s="6">
        <v>1561</v>
      </c>
      <c r="J35" s="6">
        <v>1302</v>
      </c>
      <c r="K35" s="6">
        <v>1024</v>
      </c>
      <c r="L35" s="6">
        <v>144</v>
      </c>
      <c r="M35" s="6">
        <v>1239</v>
      </c>
      <c r="N35" s="6">
        <v>1172</v>
      </c>
      <c r="O35" s="6">
        <v>89</v>
      </c>
      <c r="P35" s="6">
        <v>768</v>
      </c>
      <c r="Q35" s="6">
        <v>1214</v>
      </c>
      <c r="R35" s="6">
        <v>35</v>
      </c>
      <c r="S35" s="6">
        <v>422</v>
      </c>
      <c r="T35" s="6">
        <v>427</v>
      </c>
      <c r="U35" s="6">
        <v>647</v>
      </c>
      <c r="V35" s="6">
        <v>967</v>
      </c>
      <c r="W35" s="6">
        <v>117</v>
      </c>
      <c r="X35" s="6">
        <v>138</v>
      </c>
      <c r="Y35" s="6">
        <v>527</v>
      </c>
      <c r="Z35" s="6">
        <v>155</v>
      </c>
      <c r="AA35" s="6">
        <v>563</v>
      </c>
      <c r="AB35" s="6">
        <v>632</v>
      </c>
      <c r="AC35" s="6">
        <v>592</v>
      </c>
      <c r="AD35" s="6">
        <v>90</v>
      </c>
      <c r="AE35" s="6">
        <v>80</v>
      </c>
    </row>
    <row r="36" spans="1:31" x14ac:dyDescent="0.25">
      <c r="A36" s="6" t="s">
        <v>135</v>
      </c>
      <c r="B36" s="6">
        <v>918.71120289724945</v>
      </c>
      <c r="C36" s="6">
        <v>1153.3679792063169</v>
      </c>
      <c r="D36" s="6">
        <v>1707.9174610917903</v>
      </c>
      <c r="E36" s="6">
        <v>2386.5819036112953</v>
      </c>
      <c r="F36" s="6">
        <v>1606.3391384201338</v>
      </c>
      <c r="G36" s="6">
        <v>1195.6806311724486</v>
      </c>
      <c r="H36" s="6">
        <v>146.23688928731511</v>
      </c>
      <c r="I36" s="6">
        <v>1744.3638836948749</v>
      </c>
      <c r="J36" s="6">
        <v>1296.4845917512334</v>
      </c>
      <c r="K36" s="6">
        <v>1022.9262274858129</v>
      </c>
      <c r="L36" s="6">
        <v>136.79999999999998</v>
      </c>
      <c r="M36" s="6">
        <v>1218.1707728971137</v>
      </c>
      <c r="N36" s="6">
        <v>1152.6608901515151</v>
      </c>
      <c r="O36" s="6">
        <v>88.325757575757578</v>
      </c>
      <c r="P36" s="6">
        <v>751.28527393569243</v>
      </c>
      <c r="Q36" s="6">
        <v>1193.8625912571226</v>
      </c>
      <c r="R36" s="6">
        <v>33.478260869565219</v>
      </c>
      <c r="S36" s="6">
        <v>366.57693433286056</v>
      </c>
      <c r="T36" s="6">
        <v>415.23753575357534</v>
      </c>
      <c r="U36" s="6">
        <v>545.09504445890263</v>
      </c>
      <c r="V36" s="6">
        <v>910.10523444532328</v>
      </c>
      <c r="W36" s="6">
        <v>124.71702127659574</v>
      </c>
      <c r="X36" s="6">
        <v>137.45238095238096</v>
      </c>
      <c r="Y36" s="6">
        <v>439.73974191677542</v>
      </c>
      <c r="Z36" s="6">
        <v>170.97176384305098</v>
      </c>
      <c r="AA36" s="6">
        <v>539.32022236207263</v>
      </c>
      <c r="AB36" s="6">
        <v>559.46907304356546</v>
      </c>
      <c r="AC36" s="6">
        <v>565.44781849912738</v>
      </c>
      <c r="AD36" s="6">
        <v>107.72307692307693</v>
      </c>
      <c r="AE36" s="6">
        <v>81.318681318681314</v>
      </c>
    </row>
    <row r="38" spans="1:31" ht="14.4" x14ac:dyDescent="0.25">
      <c r="A38" s="7" t="s">
        <v>11</v>
      </c>
      <c r="B38" s="1"/>
      <c r="C38" s="1"/>
      <c r="D38" s="7" t="s">
        <v>135</v>
      </c>
      <c r="E38" s="6" t="s">
        <v>138</v>
      </c>
      <c r="G38" s="6" t="s">
        <v>139</v>
      </c>
      <c r="H38" s="6" t="s">
        <v>140</v>
      </c>
      <c r="I38" s="6" t="s">
        <v>141</v>
      </c>
      <c r="J38" s="6" t="s">
        <v>142</v>
      </c>
    </row>
    <row r="39" spans="1:31" ht="14.4" x14ac:dyDescent="0.25">
      <c r="A39" s="3" t="s">
        <v>72</v>
      </c>
      <c r="B39" s="14">
        <v>1.0583511767677585</v>
      </c>
      <c r="C39" s="7">
        <v>2255</v>
      </c>
      <c r="D39" s="7">
        <v>2386.5819036112953</v>
      </c>
      <c r="E39" s="6">
        <f>D39/38</f>
        <v>62.804786937139347</v>
      </c>
      <c r="G39" s="6">
        <f>SUM(E41,E43,E44,E45,E51)</f>
        <v>166.53575503573444</v>
      </c>
      <c r="H39" s="6">
        <f>SUM(E39,E40,E46,E48,E57)</f>
        <v>182.03181606925219</v>
      </c>
      <c r="I39" s="6">
        <f>SUM(E47,E42,E54,E55)</f>
        <v>101.69134829286629</v>
      </c>
      <c r="J39" s="6">
        <v>24.17</v>
      </c>
    </row>
    <row r="40" spans="1:31" ht="14.4" x14ac:dyDescent="0.25">
      <c r="A40" s="3" t="s">
        <v>76</v>
      </c>
      <c r="B40" s="14">
        <v>1.1174656525912074</v>
      </c>
      <c r="C40" s="7">
        <v>1561</v>
      </c>
      <c r="D40" s="7">
        <v>1744.3638836948749</v>
      </c>
      <c r="E40" s="6">
        <f>D40/38</f>
        <v>45.904312728812499</v>
      </c>
    </row>
    <row r="41" spans="1:31" ht="14.4" x14ac:dyDescent="0.25">
      <c r="A41" s="3" t="s">
        <v>71</v>
      </c>
      <c r="B41" s="14">
        <v>1.0208711662234251</v>
      </c>
      <c r="C41" s="7">
        <v>1673</v>
      </c>
      <c r="D41" s="7">
        <v>1707.9174610917903</v>
      </c>
      <c r="E41" s="6">
        <f>D41/38</f>
        <v>44.945196344520795</v>
      </c>
    </row>
    <row r="42" spans="1:31" ht="14.4" x14ac:dyDescent="0.25">
      <c r="A42" s="3" t="s">
        <v>73</v>
      </c>
      <c r="B42" s="14">
        <v>0.99710685190573178</v>
      </c>
      <c r="C42" s="7">
        <v>1611</v>
      </c>
      <c r="D42" s="7">
        <v>1606.3391384201338</v>
      </c>
      <c r="E42" s="6">
        <f>D42/38</f>
        <v>42.272082590003521</v>
      </c>
    </row>
    <row r="43" spans="1:31" ht="14.4" x14ac:dyDescent="0.25">
      <c r="A43" s="3" t="s">
        <v>77</v>
      </c>
      <c r="B43" s="14">
        <v>0.99576389535425003</v>
      </c>
      <c r="C43" s="7">
        <v>1302</v>
      </c>
      <c r="D43" s="7">
        <v>1296.4845917512334</v>
      </c>
      <c r="E43" s="6">
        <f>D43/38</f>
        <v>34.118015572400878</v>
      </c>
    </row>
    <row r="44" spans="1:31" ht="14.4" x14ac:dyDescent="0.25">
      <c r="A44" s="3" t="s">
        <v>80</v>
      </c>
      <c r="B44" s="14">
        <v>0.98318867869016446</v>
      </c>
      <c r="C44" s="7">
        <v>1239</v>
      </c>
      <c r="D44" s="7">
        <v>1218.1707728971137</v>
      </c>
      <c r="E44" s="6">
        <f>D44/38</f>
        <v>32.057125602555622</v>
      </c>
    </row>
    <row r="45" spans="1:31" ht="14.4" x14ac:dyDescent="0.25">
      <c r="A45" s="3" t="s">
        <v>74</v>
      </c>
      <c r="B45" s="14">
        <v>1.1174585338060268</v>
      </c>
      <c r="C45" s="7">
        <v>1070</v>
      </c>
      <c r="D45" s="7">
        <v>1195.6806311724486</v>
      </c>
      <c r="E45" s="6">
        <f>D45/38</f>
        <v>31.465279767696014</v>
      </c>
    </row>
    <row r="46" spans="1:31" ht="14.4" x14ac:dyDescent="0.25">
      <c r="A46" s="3" t="s">
        <v>84</v>
      </c>
      <c r="B46" s="14">
        <v>0.98341234864672367</v>
      </c>
      <c r="C46" s="7">
        <v>1214</v>
      </c>
      <c r="D46" s="7">
        <v>1193.8625912571226</v>
      </c>
      <c r="E46" s="6">
        <f>D46/38</f>
        <v>31.417436612029544</v>
      </c>
    </row>
    <row r="47" spans="1:31" ht="14.4" x14ac:dyDescent="0.25">
      <c r="A47" s="3" t="s">
        <v>70</v>
      </c>
      <c r="B47" s="14">
        <v>0.91609847434973546</v>
      </c>
      <c r="C47" s="7">
        <v>1259</v>
      </c>
      <c r="D47" s="7">
        <v>1153.3679792063169</v>
      </c>
      <c r="E47" s="6">
        <f>D47/38</f>
        <v>30.351788926482026</v>
      </c>
    </row>
    <row r="48" spans="1:31" ht="14.4" x14ac:dyDescent="0.25">
      <c r="A48" s="3" t="s">
        <v>81</v>
      </c>
      <c r="B48" s="14">
        <v>0.98349905303030305</v>
      </c>
      <c r="C48" s="7">
        <v>1172</v>
      </c>
      <c r="D48" s="7">
        <v>1152.6608901515151</v>
      </c>
      <c r="E48" s="6">
        <f>D48/38</f>
        <v>30.333181319776713</v>
      </c>
    </row>
    <row r="49" spans="1:5" ht="14.4" x14ac:dyDescent="0.25">
      <c r="A49" s="3" t="s">
        <v>78</v>
      </c>
      <c r="B49" s="14">
        <v>0.99895139402911415</v>
      </c>
      <c r="C49" s="7">
        <v>1024</v>
      </c>
      <c r="D49" s="7">
        <v>1022.9262274858129</v>
      </c>
      <c r="E49" s="6">
        <f>D49/38</f>
        <v>26.919111249626656</v>
      </c>
    </row>
    <row r="50" spans="1:5" ht="14.4" x14ac:dyDescent="0.25">
      <c r="A50" s="3" t="s">
        <v>69</v>
      </c>
      <c r="B50" s="14">
        <v>1.1203795157283529</v>
      </c>
      <c r="C50" s="7">
        <v>820</v>
      </c>
      <c r="D50" s="7">
        <v>918.71120289724945</v>
      </c>
      <c r="E50" s="6">
        <f>D50/38</f>
        <v>24.176610602559197</v>
      </c>
    </row>
    <row r="51" spans="1:5" ht="14.4" x14ac:dyDescent="0.25">
      <c r="A51" s="3" t="s">
        <v>89</v>
      </c>
      <c r="B51" s="14">
        <v>0.94116363437985862</v>
      </c>
      <c r="C51" s="7">
        <v>967</v>
      </c>
      <c r="D51" s="7">
        <v>910.10523444532328</v>
      </c>
      <c r="E51" s="6">
        <f>D51/38</f>
        <v>23.95013774856114</v>
      </c>
    </row>
    <row r="52" spans="1:5" ht="14.4" x14ac:dyDescent="0.25">
      <c r="A52" s="3" t="s">
        <v>83</v>
      </c>
      <c r="B52" s="14">
        <v>0.97823603377043289</v>
      </c>
      <c r="C52" s="7">
        <v>768</v>
      </c>
      <c r="D52" s="7">
        <v>751.28527393569243</v>
      </c>
      <c r="E52" s="6">
        <f>D52/38</f>
        <v>19.770665103570852</v>
      </c>
    </row>
    <row r="53" spans="1:5" ht="14.4" x14ac:dyDescent="0.25">
      <c r="A53" s="3" t="s">
        <v>96</v>
      </c>
      <c r="B53" s="14">
        <v>0.95514834205933674</v>
      </c>
      <c r="C53" s="7">
        <v>592</v>
      </c>
      <c r="D53" s="7">
        <v>565.44781849912738</v>
      </c>
      <c r="E53" s="6">
        <f>D53/38</f>
        <v>14.880205749977037</v>
      </c>
    </row>
    <row r="54" spans="1:5" ht="14.4" x14ac:dyDescent="0.25">
      <c r="A54" s="3" t="s">
        <v>95</v>
      </c>
      <c r="B54" s="14">
        <v>0.88523587506893264</v>
      </c>
      <c r="C54" s="7">
        <v>632</v>
      </c>
      <c r="D54" s="7">
        <v>559.46907304356546</v>
      </c>
      <c r="E54" s="6">
        <f>D54/38</f>
        <v>14.722870343251723</v>
      </c>
    </row>
    <row r="55" spans="1:5" ht="14.4" x14ac:dyDescent="0.25">
      <c r="A55" s="3" t="s">
        <v>88</v>
      </c>
      <c r="B55" s="14">
        <v>0.84249620472782483</v>
      </c>
      <c r="C55" s="7">
        <v>647</v>
      </c>
      <c r="D55" s="7">
        <v>545.09504445890263</v>
      </c>
      <c r="E55" s="6">
        <f>D55/38</f>
        <v>14.344606433129016</v>
      </c>
    </row>
    <row r="56" spans="1:5" ht="14.4" x14ac:dyDescent="0.25">
      <c r="A56" s="3" t="s">
        <v>94</v>
      </c>
      <c r="B56" s="14">
        <v>0.95794000419551084</v>
      </c>
      <c r="C56" s="7">
        <v>563</v>
      </c>
      <c r="D56" s="7">
        <v>539.32022236207263</v>
      </c>
      <c r="E56" s="6">
        <f>D56/38</f>
        <v>14.192637430580859</v>
      </c>
    </row>
    <row r="57" spans="1:5" ht="14.4" x14ac:dyDescent="0.25">
      <c r="A57" s="3" t="s">
        <v>92</v>
      </c>
      <c r="B57" s="14">
        <v>0.83442076265042775</v>
      </c>
      <c r="C57" s="7">
        <v>527</v>
      </c>
      <c r="D57" s="7">
        <v>439.73974191677542</v>
      </c>
      <c r="E57" s="6">
        <f>D57/38</f>
        <v>11.57209847149409</v>
      </c>
    </row>
    <row r="58" spans="1:5" ht="14.4" x14ac:dyDescent="0.25">
      <c r="A58" s="3" t="s">
        <v>87</v>
      </c>
      <c r="B58" s="14">
        <v>0.97245324532453248</v>
      </c>
      <c r="C58" s="7">
        <v>427</v>
      </c>
      <c r="D58" s="7">
        <v>415.23753575357534</v>
      </c>
      <c r="E58" s="6">
        <f>D58/38</f>
        <v>10.92730357246251</v>
      </c>
    </row>
    <row r="59" spans="1:5" ht="14.4" x14ac:dyDescent="0.25">
      <c r="A59" s="3" t="s">
        <v>86</v>
      </c>
      <c r="B59" s="14">
        <v>0.86866572116791607</v>
      </c>
      <c r="C59" s="7">
        <v>422</v>
      </c>
      <c r="D59" s="7">
        <v>366.57693433286056</v>
      </c>
      <c r="E59" s="6">
        <f>D59/38</f>
        <v>9.6467614298121198</v>
      </c>
    </row>
    <row r="60" spans="1:5" ht="14.4" x14ac:dyDescent="0.25">
      <c r="A60" s="3" t="s">
        <v>93</v>
      </c>
      <c r="B60" s="14">
        <v>1.1030436376971031</v>
      </c>
      <c r="C60" s="7">
        <v>155</v>
      </c>
      <c r="D60" s="7">
        <v>170.97176384305098</v>
      </c>
      <c r="E60" s="6">
        <f>D60/38</f>
        <v>4.4992569432381835</v>
      </c>
    </row>
    <row r="61" spans="1:5" ht="14.4" x14ac:dyDescent="0.25">
      <c r="A61" s="3" t="s">
        <v>75</v>
      </c>
      <c r="B61" s="14">
        <v>1.022635589421784</v>
      </c>
      <c r="C61" s="7">
        <v>143</v>
      </c>
      <c r="D61" s="7">
        <v>146.23688928731511</v>
      </c>
      <c r="E61" s="6">
        <f>D61/38</f>
        <v>3.84833919177145</v>
      </c>
    </row>
    <row r="62" spans="1:5" ht="14.4" x14ac:dyDescent="0.25">
      <c r="A62" s="3" t="s">
        <v>91</v>
      </c>
      <c r="B62" s="14">
        <v>0.99603174603174605</v>
      </c>
      <c r="C62" s="7">
        <v>138</v>
      </c>
      <c r="D62" s="7">
        <v>137.45238095238096</v>
      </c>
      <c r="E62" s="6">
        <f>D62/38</f>
        <v>3.617167919799499</v>
      </c>
    </row>
    <row r="63" spans="1:5" ht="14.4" x14ac:dyDescent="0.25">
      <c r="A63" s="3" t="s">
        <v>79</v>
      </c>
      <c r="B63" s="14">
        <v>0.95</v>
      </c>
      <c r="C63" s="7">
        <v>144</v>
      </c>
      <c r="D63" s="7">
        <v>136.79999999999998</v>
      </c>
      <c r="E63" s="6">
        <f>D63/38</f>
        <v>3.5999999999999996</v>
      </c>
    </row>
    <row r="64" spans="1:5" ht="14.4" x14ac:dyDescent="0.25">
      <c r="A64" s="3" t="s">
        <v>90</v>
      </c>
      <c r="B64" s="14">
        <v>1.0659574468085107</v>
      </c>
      <c r="C64" s="7">
        <v>117</v>
      </c>
      <c r="D64" s="7">
        <v>124.71702127659574</v>
      </c>
      <c r="E64" s="6">
        <f>D64/38</f>
        <v>3.2820268756998878</v>
      </c>
    </row>
    <row r="65" spans="1:5" ht="14.4" x14ac:dyDescent="0.25">
      <c r="A65" s="3" t="s">
        <v>97</v>
      </c>
      <c r="B65" s="14">
        <v>1.196923076923077</v>
      </c>
      <c r="C65" s="7">
        <v>90</v>
      </c>
      <c r="D65" s="7">
        <v>107.72307692307693</v>
      </c>
      <c r="E65" s="6">
        <f>D65/38</f>
        <v>2.8348178137651825</v>
      </c>
    </row>
    <row r="66" spans="1:5" ht="14.4" x14ac:dyDescent="0.25">
      <c r="A66" s="3" t="s">
        <v>82</v>
      </c>
      <c r="B66" s="14">
        <v>0.99242424242424243</v>
      </c>
      <c r="C66" s="7">
        <v>89</v>
      </c>
      <c r="D66" s="7">
        <v>88.325757575757578</v>
      </c>
      <c r="E66" s="6">
        <f>D66/38</f>
        <v>2.3243620414673045</v>
      </c>
    </row>
    <row r="67" spans="1:5" ht="14.4" x14ac:dyDescent="0.25">
      <c r="A67" s="3" t="s">
        <v>98</v>
      </c>
      <c r="B67" s="14">
        <v>1.0164835164835164</v>
      </c>
      <c r="C67" s="7">
        <v>80</v>
      </c>
      <c r="D67" s="7">
        <v>81.318681318681314</v>
      </c>
      <c r="E67" s="6">
        <f>D67/38</f>
        <v>2.1399652978600345</v>
      </c>
    </row>
    <row r="68" spans="1:5" ht="14.4" x14ac:dyDescent="0.25">
      <c r="A68" s="3" t="s">
        <v>85</v>
      </c>
      <c r="B68" s="14">
        <v>0.95652173913043481</v>
      </c>
      <c r="C68" s="7">
        <v>35</v>
      </c>
      <c r="D68" s="7">
        <v>33.478260869565219</v>
      </c>
      <c r="E68" s="6">
        <f>D68/38</f>
        <v>0.8810068649885584</v>
      </c>
    </row>
  </sheetData>
  <sortState ref="A38:E68">
    <sortCondition descending="1" ref="D38:D68"/>
  </sortState>
  <mergeCells count="1">
    <mergeCell ref="L1: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Sheet3!_Toc32754329</vt:lpstr>
      <vt:lpstr>Sheet3!_Toc32754330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2020-02-16T07:05:56Z</dcterms:modified>
</cp:coreProperties>
</file>