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defaultThemeVersion="124226"/>
  <mc:AlternateContent xmlns:mc="http://schemas.openxmlformats.org/markup-compatibility/2006">
    <mc:Choice Requires="x15">
      <x15ac:absPath xmlns:x15ac="http://schemas.microsoft.com/office/spreadsheetml/2010/11/ac" url="C:\Source\DataBridge\"/>
    </mc:Choice>
  </mc:AlternateContent>
  <bookViews>
    <workbookView xWindow="120" yWindow="120" windowWidth="21075" windowHeight="8250"/>
  </bookViews>
  <sheets>
    <sheet name="Java String" sheetId="1" r:id="rId1"/>
    <sheet name="SQL" sheetId="2" r:id="rId2"/>
    <sheet name="Function" sheetId="3" r:id="rId3"/>
    <sheet name="Sheet1" sheetId="4" r:id="rId4"/>
  </sheets>
  <calcPr calcId="162913"/>
</workbook>
</file>

<file path=xl/calcChain.xml><?xml version="1.0" encoding="utf-8"?>
<calcChain xmlns="http://schemas.openxmlformats.org/spreadsheetml/2006/main">
  <c r="B48" i="1" l="1"/>
  <c r="C48" i="1" s="1"/>
  <c r="B49" i="1"/>
  <c r="C49" i="1" s="1"/>
  <c r="D49" i="1" s="1"/>
  <c r="B50" i="1"/>
  <c r="C50" i="1"/>
  <c r="D50" i="1" s="1"/>
  <c r="B51" i="1"/>
  <c r="C51" i="1"/>
  <c r="E51" i="1" s="1"/>
  <c r="G51" i="1" s="1"/>
  <c r="B52" i="1"/>
  <c r="C52" i="1" s="1"/>
  <c r="B53" i="1"/>
  <c r="C53" i="1" s="1"/>
  <c r="D53" i="1" s="1"/>
  <c r="E53" i="1"/>
  <c r="G53" i="1" s="1"/>
  <c r="B54" i="1"/>
  <c r="C54" i="1" s="1"/>
  <c r="B55" i="1"/>
  <c r="C55" i="1" s="1"/>
  <c r="B56" i="1"/>
  <c r="C56" i="1"/>
  <c r="B57" i="1"/>
  <c r="C57" i="1" s="1"/>
  <c r="D57" i="1" s="1"/>
  <c r="B58" i="1"/>
  <c r="C58" i="1"/>
  <c r="E58" i="1" s="1"/>
  <c r="G58" i="1" s="1"/>
  <c r="D58" i="1"/>
  <c r="B59" i="1"/>
  <c r="C59" i="1"/>
  <c r="E59" i="1" s="1"/>
  <c r="G59" i="1" s="1"/>
  <c r="B60" i="1"/>
  <c r="C60" i="1" s="1"/>
  <c r="B61" i="1"/>
  <c r="C61" i="1" s="1"/>
  <c r="D61" i="1" s="1"/>
  <c r="E61" i="1"/>
  <c r="G61" i="1" s="1"/>
  <c r="B62" i="1"/>
  <c r="C62" i="1"/>
  <c r="D62" i="1" s="1"/>
  <c r="B63" i="1"/>
  <c r="C63" i="1"/>
  <c r="E63" i="1" s="1"/>
  <c r="G63" i="1" s="1"/>
  <c r="B64" i="1"/>
  <c r="C64" i="1"/>
  <c r="B65" i="1"/>
  <c r="C65" i="1" s="1"/>
  <c r="D65" i="1" s="1"/>
  <c r="B66" i="1"/>
  <c r="C66" i="1"/>
  <c r="D66" i="1"/>
  <c r="E66" i="1"/>
  <c r="G66" i="1" s="1"/>
  <c r="B67" i="1"/>
  <c r="C67" i="1"/>
  <c r="E67" i="1" s="1"/>
  <c r="G67" i="1" s="1"/>
  <c r="B68" i="1"/>
  <c r="C68" i="1" s="1"/>
  <c r="B69" i="1"/>
  <c r="C69" i="1" s="1"/>
  <c r="D69" i="1" s="1"/>
  <c r="B70" i="1"/>
  <c r="C70" i="1"/>
  <c r="E70" i="1" s="1"/>
  <c r="G70" i="1" s="1"/>
  <c r="D70" i="1"/>
  <c r="B71" i="1"/>
  <c r="C71" i="1"/>
  <c r="E71" i="1" s="1"/>
  <c r="G71" i="1" s="1"/>
  <c r="D71" i="1"/>
  <c r="B72" i="1"/>
  <c r="C72" i="1"/>
  <c r="B73" i="1"/>
  <c r="C73" i="1" s="1"/>
  <c r="D73" i="1" s="1"/>
  <c r="B74" i="1"/>
  <c r="C74" i="1" s="1"/>
  <c r="B75" i="1"/>
  <c r="C75" i="1" s="1"/>
  <c r="E75" i="1" s="1"/>
  <c r="G75" i="1" s="1"/>
  <c r="B76" i="1"/>
  <c r="C76" i="1" s="1"/>
  <c r="B77" i="1"/>
  <c r="C77" i="1" s="1"/>
  <c r="D77" i="1" s="1"/>
  <c r="E77" i="1"/>
  <c r="G77" i="1" s="1"/>
  <c r="B78" i="1"/>
  <c r="C78" i="1"/>
  <c r="D78" i="1"/>
  <c r="E78" i="1"/>
  <c r="G78" i="1" s="1"/>
  <c r="B79" i="1"/>
  <c r="C79" i="1"/>
  <c r="E79" i="1" s="1"/>
  <c r="G79" i="1" s="1"/>
  <c r="D79" i="1"/>
  <c r="B80" i="1"/>
  <c r="C80" i="1" s="1"/>
  <c r="B81" i="1"/>
  <c r="C81" i="1" s="1"/>
  <c r="D81" i="1" s="1"/>
  <c r="B82" i="1"/>
  <c r="C82" i="1"/>
  <c r="D82" i="1" s="1"/>
  <c r="B83" i="1"/>
  <c r="C83" i="1"/>
  <c r="E83" i="1" s="1"/>
  <c r="G83" i="1" s="1"/>
  <c r="B84" i="1"/>
  <c r="C84" i="1" s="1"/>
  <c r="B85" i="1"/>
  <c r="C85" i="1" s="1"/>
  <c r="D85" i="1" s="1"/>
  <c r="E85" i="1"/>
  <c r="G85" i="1" s="1"/>
  <c r="B86" i="1"/>
  <c r="C86" i="1" s="1"/>
  <c r="B87" i="1"/>
  <c r="C87" i="1" s="1"/>
  <c r="B88" i="1"/>
  <c r="C88" i="1"/>
  <c r="B89" i="1"/>
  <c r="C89" i="1" s="1"/>
  <c r="D89" i="1" s="1"/>
  <c r="E89" i="1"/>
  <c r="G89" i="1" s="1"/>
  <c r="B90" i="1"/>
  <c r="C90" i="1"/>
  <c r="E90" i="1" s="1"/>
  <c r="G90" i="1" s="1"/>
  <c r="B91" i="1"/>
  <c r="C91" i="1" s="1"/>
  <c r="B92" i="1"/>
  <c r="C92" i="1" s="1"/>
  <c r="B93" i="1"/>
  <c r="C93" i="1" s="1"/>
  <c r="D93" i="1" s="1"/>
  <c r="B94" i="1"/>
  <c r="C94" i="1"/>
  <c r="E94" i="1" s="1"/>
  <c r="G94" i="1" s="1"/>
  <c r="D94" i="1"/>
  <c r="B95" i="1"/>
  <c r="C95" i="1" s="1"/>
  <c r="B96" i="1"/>
  <c r="C96" i="1" s="1"/>
  <c r="B97" i="1"/>
  <c r="C97" i="1" s="1"/>
  <c r="D97" i="1" s="1"/>
  <c r="E97" i="1"/>
  <c r="G97" i="1" s="1"/>
  <c r="B98" i="1"/>
  <c r="C98" i="1"/>
  <c r="E98" i="1" s="1"/>
  <c r="G98" i="1" s="1"/>
  <c r="D98" i="1"/>
  <c r="B99" i="1"/>
  <c r="C99" i="1" s="1"/>
  <c r="B100" i="1"/>
  <c r="C100" i="1" s="1"/>
  <c r="B101" i="1"/>
  <c r="C101" i="1" s="1"/>
  <c r="D101" i="1" s="1"/>
  <c r="E101" i="1"/>
  <c r="G101" i="1" s="1"/>
  <c r="I2" i="1" a="1"/>
  <c r="I2" i="1" l="1"/>
  <c r="D74" i="1"/>
  <c r="E74" i="1"/>
  <c r="G74" i="1" s="1"/>
  <c r="E55" i="1"/>
  <c r="G55" i="1" s="1"/>
  <c r="D55" i="1"/>
  <c r="E87" i="1"/>
  <c r="G87" i="1" s="1"/>
  <c r="D87" i="1"/>
  <c r="E86" i="1"/>
  <c r="G86" i="1" s="1"/>
  <c r="D86" i="1"/>
  <c r="D54" i="1"/>
  <c r="E54" i="1"/>
  <c r="G54" i="1" s="1"/>
  <c r="E62" i="1"/>
  <c r="G62" i="1" s="1"/>
  <c r="E50" i="1"/>
  <c r="G50" i="1" s="1"/>
  <c r="E82" i="1"/>
  <c r="G82" i="1" s="1"/>
  <c r="E93" i="1"/>
  <c r="G93" i="1" s="1"/>
  <c r="D90" i="1"/>
  <c r="E69" i="1"/>
  <c r="G69" i="1" s="1"/>
  <c r="D63" i="1"/>
  <c r="D100" i="1"/>
  <c r="E100" i="1"/>
  <c r="G100" i="1" s="1"/>
  <c r="D84" i="1"/>
  <c r="E84" i="1"/>
  <c r="G84" i="1" s="1"/>
  <c r="E99" i="1"/>
  <c r="G99" i="1" s="1"/>
  <c r="D99" i="1"/>
  <c r="D92" i="1"/>
  <c r="E92" i="1"/>
  <c r="G92" i="1" s="1"/>
  <c r="D68" i="1"/>
  <c r="E68" i="1"/>
  <c r="G68" i="1" s="1"/>
  <c r="D96" i="1"/>
  <c r="E96" i="1"/>
  <c r="G96" i="1" s="1"/>
  <c r="E91" i="1"/>
  <c r="G91" i="1" s="1"/>
  <c r="D91" i="1"/>
  <c r="D76" i="1"/>
  <c r="E76" i="1"/>
  <c r="G76" i="1" s="1"/>
  <c r="E95" i="1"/>
  <c r="G95" i="1" s="1"/>
  <c r="D95" i="1"/>
  <c r="D52" i="1"/>
  <c r="E52" i="1"/>
  <c r="G52" i="1" s="1"/>
  <c r="D60" i="1"/>
  <c r="E60" i="1"/>
  <c r="G60" i="1" s="1"/>
  <c r="D72" i="1"/>
  <c r="E72" i="1"/>
  <c r="G72" i="1" s="1"/>
  <c r="D56" i="1"/>
  <c r="E56" i="1"/>
  <c r="G56" i="1" s="1"/>
  <c r="D75" i="1"/>
  <c r="E73" i="1"/>
  <c r="G73" i="1" s="1"/>
  <c r="D59" i="1"/>
  <c r="E57" i="1"/>
  <c r="G57" i="1" s="1"/>
  <c r="D88" i="1"/>
  <c r="E88" i="1"/>
  <c r="G88" i="1" s="1"/>
  <c r="D80" i="1"/>
  <c r="E80" i="1"/>
  <c r="G80" i="1" s="1"/>
  <c r="D64" i="1"/>
  <c r="E64" i="1"/>
  <c r="G64" i="1" s="1"/>
  <c r="D48" i="1"/>
  <c r="E48" i="1"/>
  <c r="G48" i="1" s="1"/>
  <c r="D83" i="1"/>
  <c r="E81" i="1"/>
  <c r="G81" i="1" s="1"/>
  <c r="D67" i="1"/>
  <c r="E65" i="1"/>
  <c r="G65" i="1" s="1"/>
  <c r="D51" i="1"/>
  <c r="E49" i="1"/>
  <c r="G49" i="1" s="1"/>
  <c r="C26" i="2"/>
  <c r="D26" i="2" s="1"/>
  <c r="C27" i="2"/>
  <c r="D27" i="2" s="1"/>
  <c r="C28" i="2"/>
  <c r="D28" i="2" s="1"/>
  <c r="C29" i="2"/>
  <c r="D29" i="2" s="1"/>
  <c r="C30" i="2"/>
  <c r="D30" i="2" s="1"/>
  <c r="C31" i="2"/>
  <c r="D31" i="2" s="1"/>
  <c r="C32" i="2"/>
  <c r="D32" i="2" s="1"/>
  <c r="C33" i="2"/>
  <c r="D33" i="2" s="1"/>
  <c r="C34" i="2"/>
  <c r="D34" i="2" s="1"/>
  <c r="C35" i="2"/>
  <c r="D35" i="2" s="1"/>
  <c r="C36" i="2"/>
  <c r="D36" i="2" s="1"/>
  <c r="C37" i="2"/>
  <c r="D37" i="2" s="1"/>
  <c r="C38" i="2"/>
  <c r="D38" i="2" s="1"/>
  <c r="C39" i="2"/>
  <c r="D39" i="2" s="1"/>
  <c r="C40" i="2"/>
  <c r="D40" i="2" s="1"/>
  <c r="C41" i="2"/>
  <c r="D41" i="2" s="1"/>
  <c r="C42" i="2"/>
  <c r="D42" i="2" s="1"/>
  <c r="C43" i="2"/>
  <c r="D43" i="2" s="1"/>
  <c r="C44" i="2"/>
  <c r="D44" i="2" s="1"/>
  <c r="C45" i="2"/>
  <c r="D45" i="2" s="1"/>
  <c r="C46" i="2"/>
  <c r="D46" i="2" s="1"/>
  <c r="C47" i="2"/>
  <c r="D47" i="2" s="1"/>
  <c r="C48" i="2"/>
  <c r="D48" i="2" s="1"/>
  <c r="B26" i="2"/>
  <c r="B27" i="2"/>
  <c r="B28" i="2"/>
  <c r="B29" i="2"/>
  <c r="B30" i="2"/>
  <c r="B31" i="2"/>
  <c r="B32" i="2"/>
  <c r="B33" i="2"/>
  <c r="B34" i="2"/>
  <c r="B35" i="2"/>
  <c r="B36" i="2"/>
  <c r="B37" i="2"/>
  <c r="B38" i="2"/>
  <c r="B39" i="2"/>
  <c r="B40" i="2"/>
  <c r="B41" i="2"/>
  <c r="C23" i="2"/>
  <c r="D23" i="2" s="1"/>
  <c r="C24" i="2"/>
  <c r="D24" i="2" s="1"/>
  <c r="C25" i="2"/>
  <c r="D25" i="2" s="1"/>
  <c r="B23" i="2"/>
  <c r="B24" i="2"/>
  <c r="B25" i="2"/>
  <c r="C22" i="2"/>
  <c r="D22" i="2" s="1"/>
  <c r="B22" i="2"/>
  <c r="C17" i="2"/>
  <c r="D17" i="2" s="1"/>
  <c r="C18" i="2"/>
  <c r="D18" i="2" s="1"/>
  <c r="C19" i="2"/>
  <c r="D19" i="2" s="1"/>
  <c r="C20" i="2"/>
  <c r="D20" i="2" s="1"/>
  <c r="C21" i="2"/>
  <c r="D21" i="2" s="1"/>
  <c r="B17" i="2"/>
  <c r="B18" i="2"/>
  <c r="B19" i="2"/>
  <c r="B20" i="2"/>
  <c r="B21" i="2"/>
  <c r="B2" i="1"/>
  <c r="B3" i="1"/>
  <c r="B4" i="1"/>
  <c r="B5" i="1"/>
  <c r="B6" i="1"/>
  <c r="B7" i="1"/>
  <c r="B8" i="1"/>
  <c r="B9" i="1"/>
  <c r="B10" i="1"/>
  <c r="B11" i="1"/>
  <c r="B12" i="1"/>
  <c r="B13" i="1"/>
  <c r="B47" i="1"/>
  <c r="C47" i="1" s="1"/>
  <c r="C16" i="2"/>
  <c r="D16" i="2" s="1"/>
  <c r="B16" i="2"/>
  <c r="C13" i="2"/>
  <c r="D13" i="2" s="1"/>
  <c r="C14" i="2"/>
  <c r="D14" i="2" s="1"/>
  <c r="C15" i="2"/>
  <c r="D15" i="2" s="1"/>
  <c r="B13" i="2"/>
  <c r="B14" i="2"/>
  <c r="B15" i="2"/>
  <c r="B16" i="1"/>
  <c r="C16" i="1" s="1"/>
  <c r="B17" i="1"/>
  <c r="C17" i="1" s="1"/>
  <c r="B18" i="1"/>
  <c r="C18" i="1" s="1"/>
  <c r="B19" i="1"/>
  <c r="C19" i="1" s="1"/>
  <c r="B20" i="1"/>
  <c r="C20" i="1" s="1"/>
  <c r="B21" i="1"/>
  <c r="C21" i="1" s="1"/>
  <c r="B22" i="1"/>
  <c r="C22" i="1" s="1"/>
  <c r="B23" i="1"/>
  <c r="C23" i="1" s="1"/>
  <c r="B24" i="1"/>
  <c r="C24" i="1" s="1"/>
  <c r="B25" i="1"/>
  <c r="C25" i="1" s="1"/>
  <c r="B26" i="1"/>
  <c r="C26" i="1" s="1"/>
  <c r="B27" i="1"/>
  <c r="C27" i="1" s="1"/>
  <c r="B28" i="1"/>
  <c r="C28" i="1" s="1"/>
  <c r="B29" i="1"/>
  <c r="C29" i="1" s="1"/>
  <c r="B30" i="1"/>
  <c r="C30" i="1" s="1"/>
  <c r="B31" i="1"/>
  <c r="C31" i="1" s="1"/>
  <c r="B32" i="1"/>
  <c r="C32" i="1" s="1"/>
  <c r="B33" i="1"/>
  <c r="C33" i="1" s="1"/>
  <c r="B34" i="1"/>
  <c r="C34" i="1" s="1"/>
  <c r="B35" i="1"/>
  <c r="C35" i="1" s="1"/>
  <c r="B36" i="1"/>
  <c r="C36" i="1" s="1"/>
  <c r="B37" i="1"/>
  <c r="C37" i="1" s="1"/>
  <c r="B38" i="1"/>
  <c r="C38" i="1" s="1"/>
  <c r="B39" i="1"/>
  <c r="C39" i="1" s="1"/>
  <c r="B40" i="1"/>
  <c r="C40" i="1" s="1"/>
  <c r="B41" i="1"/>
  <c r="C41" i="1" s="1"/>
  <c r="B42" i="1"/>
  <c r="C42" i="1" s="1"/>
  <c r="B43" i="1"/>
  <c r="C43" i="1" s="1"/>
  <c r="B44" i="1"/>
  <c r="C44" i="1" s="1"/>
  <c r="B45" i="1"/>
  <c r="C45" i="1" s="1"/>
  <c r="B46" i="1"/>
  <c r="C46" i="1" s="1"/>
  <c r="B15" i="1"/>
  <c r="B14" i="1"/>
  <c r="C3" i="2"/>
  <c r="D3" i="2" s="1"/>
  <c r="C4" i="2"/>
  <c r="D4" i="2" s="1"/>
  <c r="C5" i="2"/>
  <c r="D5" i="2" s="1"/>
  <c r="C6" i="2"/>
  <c r="D6" i="2" s="1"/>
  <c r="C7" i="2"/>
  <c r="D7" i="2" s="1"/>
  <c r="C8" i="2"/>
  <c r="D8" i="2" s="1"/>
  <c r="C9" i="2"/>
  <c r="D9" i="2" s="1"/>
  <c r="C10" i="2"/>
  <c r="D10" i="2" s="1"/>
  <c r="C11" i="2"/>
  <c r="D11" i="2" s="1"/>
  <c r="C12" i="2"/>
  <c r="D12" i="2" s="1"/>
  <c r="C2" i="2"/>
  <c r="D2" i="2" s="1"/>
  <c r="B2" i="2"/>
  <c r="B3" i="2"/>
  <c r="B4" i="2"/>
  <c r="B5" i="2"/>
  <c r="B6" i="2"/>
  <c r="B7" i="2"/>
  <c r="B8" i="2"/>
  <c r="B9" i="2"/>
  <c r="B10" i="2"/>
  <c r="B11" i="2"/>
  <c r="B12" i="2"/>
  <c r="B1" i="2"/>
  <c r="C1" i="2" s="1"/>
  <c r="D1" i="2" s="1"/>
  <c r="I3" i="1" a="1"/>
  <c r="I4" i="1" a="1"/>
  <c r="I4" i="1" l="1"/>
  <c r="I3" i="1"/>
  <c r="C3" i="1"/>
  <c r="D3" i="1" s="1"/>
  <c r="C4" i="1"/>
  <c r="D4" i="1" s="1"/>
  <c r="C5" i="1"/>
  <c r="D5" i="1" s="1"/>
  <c r="C6" i="1"/>
  <c r="D6" i="1" s="1"/>
  <c r="C8" i="1"/>
  <c r="D8" i="1" s="1"/>
  <c r="C9" i="1"/>
  <c r="D9" i="1" s="1"/>
  <c r="C10" i="1"/>
  <c r="D10" i="1" s="1"/>
  <c r="C11" i="1"/>
  <c r="D11" i="1" s="1"/>
  <c r="C12" i="1"/>
  <c r="D12" i="1" s="1"/>
  <c r="C13" i="1"/>
  <c r="D13" i="1" s="1"/>
  <c r="C14" i="1"/>
  <c r="D14" i="1" s="1"/>
  <c r="C15" i="1"/>
  <c r="D15" i="1" s="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C2" i="1"/>
  <c r="D2" i="1" s="1"/>
  <c r="C7" i="1" l="1"/>
  <c r="D7" i="1" s="1"/>
  <c r="E46" i="1"/>
  <c r="G46" i="1" s="1"/>
  <c r="E42" i="1"/>
  <c r="G42" i="1" s="1"/>
  <c r="E38" i="1"/>
  <c r="G38" i="1" s="1"/>
  <c r="E34" i="1"/>
  <c r="G34" i="1" s="1"/>
  <c r="E30" i="1"/>
  <c r="G30" i="1" s="1"/>
  <c r="E26" i="1"/>
  <c r="G26" i="1" s="1"/>
  <c r="E22" i="1"/>
  <c r="G22" i="1" s="1"/>
  <c r="E18" i="1"/>
  <c r="G18" i="1" s="1"/>
  <c r="E14" i="1"/>
  <c r="G14" i="1" s="1"/>
  <c r="E10" i="1"/>
  <c r="G10" i="1" s="1"/>
  <c r="E6" i="1"/>
  <c r="G6" i="1" s="1"/>
  <c r="E2" i="1"/>
  <c r="E47" i="1"/>
  <c r="G47" i="1" s="1"/>
  <c r="E43" i="1"/>
  <c r="G43" i="1" s="1"/>
  <c r="E39" i="1"/>
  <c r="G39" i="1" s="1"/>
  <c r="E35" i="1"/>
  <c r="G35" i="1" s="1"/>
  <c r="E31" i="1"/>
  <c r="G31" i="1" s="1"/>
  <c r="E27" i="1"/>
  <c r="G27" i="1" s="1"/>
  <c r="E23" i="1"/>
  <c r="G23" i="1" s="1"/>
  <c r="E19" i="1"/>
  <c r="G19" i="1" s="1"/>
  <c r="E15" i="1"/>
  <c r="G15" i="1" s="1"/>
  <c r="E11" i="1"/>
  <c r="G11" i="1" s="1"/>
  <c r="E3" i="1"/>
  <c r="G3" i="1" s="1"/>
  <c r="E44" i="1"/>
  <c r="G44" i="1" s="1"/>
  <c r="E40" i="1"/>
  <c r="G40" i="1" s="1"/>
  <c r="E36" i="1"/>
  <c r="G36" i="1" s="1"/>
  <c r="E32" i="1"/>
  <c r="G32" i="1" s="1"/>
  <c r="E28" i="1"/>
  <c r="G28" i="1" s="1"/>
  <c r="E24" i="1"/>
  <c r="G24" i="1" s="1"/>
  <c r="E20" i="1"/>
  <c r="G20" i="1" s="1"/>
  <c r="E16" i="1"/>
  <c r="G16" i="1" s="1"/>
  <c r="E12" i="1"/>
  <c r="G12" i="1" s="1"/>
  <c r="E8" i="1"/>
  <c r="G8" i="1" s="1"/>
  <c r="E4" i="1"/>
  <c r="G4" i="1" s="1"/>
  <c r="E45" i="1"/>
  <c r="G45" i="1" s="1"/>
  <c r="E41" i="1"/>
  <c r="G41" i="1" s="1"/>
  <c r="E37" i="1"/>
  <c r="G37" i="1" s="1"/>
  <c r="E33" i="1"/>
  <c r="G33" i="1" s="1"/>
  <c r="E29" i="1"/>
  <c r="G29" i="1" s="1"/>
  <c r="E25" i="1"/>
  <c r="G25" i="1" s="1"/>
  <c r="E21" i="1"/>
  <c r="G21" i="1" s="1"/>
  <c r="E17" i="1"/>
  <c r="G17" i="1" s="1"/>
  <c r="E13" i="1"/>
  <c r="G13" i="1" s="1"/>
  <c r="E9" i="1"/>
  <c r="G9" i="1" s="1"/>
  <c r="E5" i="1"/>
  <c r="G5" i="1" s="1"/>
  <c r="G2" i="1" l="1"/>
  <c r="E7" i="1"/>
  <c r="I5" i="1" a="1"/>
  <c r="I5" i="1" l="1"/>
  <c r="G7" i="1"/>
</calcChain>
</file>

<file path=xl/sharedStrings.xml><?xml version="1.0" encoding="utf-8"?>
<sst xmlns="http://schemas.openxmlformats.org/spreadsheetml/2006/main" count="256" uniqueCount="157">
  <si>
    <t xml:space="preserve">    LOC_CODE</t>
  </si>
  <si>
    <t xml:space="preserve">    REG_NO</t>
  </si>
  <si>
    <t xml:space="preserve">    TX_NO</t>
  </si>
  <si>
    <t xml:space="preserve">    SEQ_NO</t>
  </si>
  <si>
    <t xml:space="preserve">    TX_TYPE</t>
  </si>
  <si>
    <t xml:space="preserve">    VOID</t>
  </si>
  <si>
    <t xml:space="preserve">    LAST_UPD_DT</t>
  </si>
  <si>
    <t>?</t>
  </si>
  <si>
    <t>Column Name</t>
  </si>
  <si>
    <t>String</t>
  </si>
  <si>
    <t>setString</t>
  </si>
  <si>
    <t>Function JoinXL(arr As Variant, Optional delimiter As String = " ")</t>
  </si>
  <si>
    <t xml:space="preserve">    'arr must be a one-dimensional array.</t>
  </si>
  <si>
    <t xml:space="preserve">    JoinXL = Join(arr, delimiter)</t>
  </si>
  <si>
    <t>End Function</t>
  </si>
  <si>
    <t xml:space="preserve">  TX_DATE</t>
  </si>
  <si>
    <t xml:space="preserve">    STAFF_ID</t>
  </si>
  <si>
    <t>SET REQ_ID        = :v0</t>
  </si>
  <si>
    <t>UPDATE SXS_REQ_DTL_POS</t>
  </si>
  <si>
    <t>, REQ_SEQ_NO      = :v1</t>
  </si>
  <si>
    <t>, BOXNO           = :v2</t>
  </si>
  <si>
    <t>, SKU             = :v3</t>
  </si>
  <si>
    <t>, STYLE           = :v4</t>
  </si>
  <si>
    <t>, DEPT_CDE        = :v5</t>
  </si>
  <si>
    <t>, CLASS_CDE       = :v6</t>
  </si>
  <si>
    <t>, COLOR_CDE       = :v7</t>
  </si>
  <si>
    <t>, SIZE_SET_CDE    = :v8</t>
  </si>
  <si>
    <t>, SIZE_CDE        = :v9</t>
  </si>
  <si>
    <t>, SEASON_CDE      = :v10</t>
  </si>
  <si>
    <t>, BRAND_CDE       = :v11</t>
  </si>
  <si>
    <t>, RETAIL          = :v12</t>
  </si>
  <si>
    <t>, STATUS          = :v13</t>
  </si>
  <si>
    <t>, SCAN_DT         = :v14</t>
  </si>
  <si>
    <t>, SCAN_BY         = :v15</t>
  </si>
  <si>
    <t>, BOXED_DT        = :v16</t>
  </si>
  <si>
    <t>, BOXED_BY        = :v17</t>
  </si>
  <si>
    <t>, INTRAN_DT       = :v18</t>
  </si>
  <si>
    <t>, INTRAN_BY       = :v19</t>
  </si>
  <si>
    <t>, COMP_DT         = :v20</t>
  </si>
  <si>
    <t>, COMP_BY         = :v21</t>
  </si>
  <si>
    <t>, SEN_QTY         = :v22</t>
  </si>
  <si>
    <t>, REC_QTY         = :v23</t>
  </si>
  <si>
    <t>, REMARKS         = :v24</t>
  </si>
  <si>
    <t>, CREATE_DT       = :v25</t>
  </si>
  <si>
    <t>, CREATE_BY       = :v26</t>
  </si>
  <si>
    <t>, LAST_UPD_USR    = :v27</t>
  </si>
  <si>
    <t>, LAST_UPD_DT     = :v28</t>
  </si>
  <si>
    <t>, LAST_UPD_VER    = :v29</t>
  </si>
  <si>
    <t>, SREMARKS        = :v30</t>
  </si>
  <si>
    <t>, VIP_NO          = :v31</t>
  </si>
  <si>
    <t>, VIP_TELNO       = :v32</t>
  </si>
  <si>
    <t>, VIP_NAME        = :v33</t>
  </si>
  <si>
    <t>, RECV_STAFF_NAME = :v34</t>
  </si>
  <si>
    <t>, SEND_STAFF_NAME = :v35</t>
  </si>
  <si>
    <t>, COMPANY_CDE     = :v36</t>
  </si>
  <si>
    <t>, ROWGUID         = :v37</t>
  </si>
  <si>
    <t>WHERE  ENTITY_KEY      = :v38;</t>
  </si>
  <si>
    <t xml:space="preserve">  ENTITY_KEY</t>
  </si>
  <si>
    <t>VIP_NO</t>
  </si>
  <si>
    <t xml:space="preserve">  SURNAME</t>
  </si>
  <si>
    <t xml:space="preserve">  FIRSTNAME</t>
  </si>
  <si>
    <t xml:space="preserve">  C_SURNAME</t>
  </si>
  <si>
    <t xml:space="preserve">  C_FIRSTNAME</t>
  </si>
  <si>
    <t xml:space="preserve">  TEL_NO1</t>
  </si>
  <si>
    <t xml:space="preserve">  TEL_NO2</t>
  </si>
  <si>
    <t xml:space="preserve">  CARD_TYPE</t>
  </si>
  <si>
    <t xml:space="preserve">  TITLE</t>
  </si>
  <si>
    <t xml:space="preserve">  ADDR1</t>
  </si>
  <si>
    <t xml:space="preserve">  ADDR2</t>
  </si>
  <si>
    <t xml:space="preserve">  ADDRX</t>
  </si>
  <si>
    <t xml:space="preserve">  CITY</t>
  </si>
  <si>
    <t xml:space="preserve">  STATE</t>
  </si>
  <si>
    <t xml:space="preserve">  COUNTRY_CODE</t>
  </si>
  <si>
    <t xml:space="preserve">  POSTAL_CODE</t>
  </si>
  <si>
    <t xml:space="preserve">  ID</t>
  </si>
  <si>
    <t xml:space="preserve">  SEX</t>
  </si>
  <si>
    <t xml:space="preserve">  EMAIL_ADDRESS</t>
  </si>
  <si>
    <t xml:space="preserve">  BIRTH_DATE</t>
  </si>
  <si>
    <t xml:space="preserve">  ANNV_DATE</t>
  </si>
  <si>
    <t xml:space="preserve">  SPOUSE_NAME</t>
  </si>
  <si>
    <t xml:space="preserve">  CONAME</t>
  </si>
  <si>
    <t xml:space="preserve">  DISABLE</t>
  </si>
  <si>
    <t xml:space="preserve">  DIS_EFF</t>
  </si>
  <si>
    <t xml:space="preserve">  DIS_REA</t>
  </si>
  <si>
    <t xml:space="preserve">  DISC_PER</t>
  </si>
  <si>
    <t xml:space="preserve">  FLAG1</t>
  </si>
  <si>
    <t xml:space="preserve">  FLAG2</t>
  </si>
  <si>
    <t xml:space="preserve">  FLAG3</t>
  </si>
  <si>
    <t xml:space="preserve">  FLAG4</t>
  </si>
  <si>
    <t xml:space="preserve">  FLAG5</t>
  </si>
  <si>
    <t xml:space="preserve">  PURCHASE_TY</t>
  </si>
  <si>
    <t xml:space="preserve">  PURCHASE_LY</t>
  </si>
  <si>
    <t xml:space="preserve">  PURCHASE_EVER</t>
  </si>
  <si>
    <t xml:space="preserve">  AGE_GP</t>
  </si>
  <si>
    <t xml:space="preserve">  INCOME_GP</t>
  </si>
  <si>
    <t xml:space="preserve">  OCCU_GP</t>
  </si>
  <si>
    <t xml:space="preserve">  MARITAL_STATUS</t>
  </si>
  <si>
    <t xml:space="preserve">  APPLY_DATE</t>
  </si>
  <si>
    <t xml:space="preserve">  LAST_UPDATE</t>
  </si>
  <si>
    <t xml:space="preserve">  LAST_CARD_ISSUE</t>
  </si>
  <si>
    <t xml:space="preserve">  LAST_CARD_BATCH</t>
  </si>
  <si>
    <t xml:space="preserve">  CARD_ISSUE</t>
  </si>
  <si>
    <t xml:space="preserve">  REMARKS</t>
  </si>
  <si>
    <t xml:space="preserve">  BATCH_NO</t>
  </si>
  <si>
    <t xml:space="preserve">  P_QUALIFY_DATE</t>
  </si>
  <si>
    <t xml:space="preserve">  P_BATCH_NO</t>
  </si>
  <si>
    <t xml:space="preserve">  TRACK_STATUS</t>
  </si>
  <si>
    <t xml:space="preserve">  MOD_DATE</t>
  </si>
  <si>
    <t xml:space="preserve">  CREATION_DATE</t>
  </si>
  <si>
    <t xml:space="preserve">  LOC_CODE</t>
  </si>
  <si>
    <t xml:space="preserve">  REG_NO</t>
  </si>
  <si>
    <t xml:space="preserve">  BONUS_PT</t>
  </si>
  <si>
    <t xml:space="preserve">  EGV_AMT</t>
  </si>
  <si>
    <t xml:space="preserve">  EGV_CONV_DT</t>
  </si>
  <si>
    <t xml:space="preserve">  EGVMOD_DATE</t>
  </si>
  <si>
    <t xml:space="preserve">  REISSUE_DATE</t>
  </si>
  <si>
    <t xml:space="preserve">  INSTIT_CDE</t>
  </si>
  <si>
    <t xml:space="preserve">  MERGED_VIP_NO</t>
  </si>
  <si>
    <t xml:space="preserve">  LAST_UPD_DT</t>
  </si>
  <si>
    <t xml:space="preserve">  LAST_UPD_USR</t>
  </si>
  <si>
    <t xml:space="preserve">  LAST_UPD_VER</t>
  </si>
  <si>
    <t xml:space="preserve">  PF_LAST_UPD_DT</t>
  </si>
  <si>
    <t xml:space="preserve">  QUALIFY_DATE</t>
  </si>
  <si>
    <t xml:space="preserve">  ADHOC_DATE</t>
  </si>
  <si>
    <t xml:space="preserve">  ORDER_GROUP</t>
  </si>
  <si>
    <t xml:space="preserve">  BU_CDE</t>
  </si>
  <si>
    <t xml:space="preserve">  STAFF_ID</t>
  </si>
  <si>
    <t xml:space="preserve">  HK_REGION</t>
  </si>
  <si>
    <t xml:space="preserve">  LC_VIP_REF</t>
  </si>
  <si>
    <t xml:space="preserve">  CUR_BONUS</t>
  </si>
  <si>
    <t xml:space="preserve">  BONUS_EXP_DT</t>
  </si>
  <si>
    <t xml:space="preserve">  LAST_BONUS_PT</t>
  </si>
  <si>
    <t xml:space="preserve">  TOT_REDEEM</t>
  </si>
  <si>
    <t xml:space="preserve">  LAST_REDEEM</t>
  </si>
  <si>
    <t xml:space="preserve">  LAST_REDEEM_DT</t>
  </si>
  <si>
    <t xml:space="preserve">  LAST_TX_DT</t>
  </si>
  <si>
    <t xml:space="preserve">  LAST_REDEEM_ITEM</t>
  </si>
  <si>
    <t xml:space="preserve">  QUALIFY_DT_TRACKING</t>
  </si>
  <si>
    <t xml:space="preserve">  QUALIFY_DT_GOLD</t>
  </si>
  <si>
    <t xml:space="preserve">  QUALIFY_DT_PLATINUM</t>
  </si>
  <si>
    <t xml:space="preserve">  TEL_NO3</t>
  </si>
  <si>
    <t xml:space="preserve">  F_NAME</t>
  </si>
  <si>
    <t xml:space="preserve">  PERFER_LANG</t>
  </si>
  <si>
    <t xml:space="preserve">  TEL1_FLAG</t>
  </si>
  <si>
    <t xml:space="preserve">  TEL2_FLAG</t>
  </si>
  <si>
    <t xml:space="preserve">  REMARKS2</t>
  </si>
  <si>
    <t xml:space="preserve">  ROWGUID</t>
  </si>
  <si>
    <t xml:space="preserve">  EXTRA_BONUS_PT</t>
  </si>
  <si>
    <t xml:space="preserve">  ACTIVATION_DATE</t>
  </si>
  <si>
    <t xml:space="preserve">  REFEREE_NO</t>
  </si>
  <si>
    <t xml:space="preserve">  PURGE_REASON</t>
  </si>
  <si>
    <t xml:space="preserve">  QUALIFY_SPENDING</t>
  </si>
  <si>
    <t xml:space="preserve">  BONUS_POINT</t>
  </si>
  <si>
    <t xml:space="preserve">  QUALIFY_DT_DIAMOND</t>
  </si>
  <si>
    <t xml:space="preserve">  TIER_START_DT</t>
  </si>
  <si>
    <t xml:space="preserve">  TIER_END_DT</t>
  </si>
  <si>
    <t xml:space="preserve">  BCLUB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</si>
</sst>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0"/>
      <color rgb="FF323232"/>
      <name val="Calibri"/>
      <family val="2"/>
      <scheme val="minor"/>
    </font>
    <font>
      <sz val="10"/>
      <color rgb="FF222222"/>
      <name val="Consolas"/>
      <family val="3"/>
    </font>
  </fonts>
  <fills count="3">
    <fill>
      <patternFill patternType="none"/>
    </fill>
    <fill>
      <patternFill patternType="gray125"/>
    </fill>
    <fill>
      <patternFill patternType="solid">
        <fgColor rgb="FFEEEEEE"/>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NumberFormat="1"/>
    <xf numFmtId="49" fontId="0" fillId="0" borderId="0" xfId="0" applyNumberFormat="1" applyFont="1"/>
    <xf numFmtId="0" fontId="0" fillId="0" borderId="0" xfId="0" applyFont="1"/>
    <xf numFmtId="0" fontId="1" fillId="0" borderId="0" xfId="0" applyFont="1"/>
    <xf numFmtId="0" fontId="2" fillId="0" borderId="0" xfId="0" applyFont="1" applyAlignment="1">
      <alignment horizontal="left"/>
    </xf>
    <xf numFmtId="0" fontId="2" fillId="2" borderId="0" xfId="0" applyFont="1" applyFill="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101"/>
  <sheetViews>
    <sheetView tabSelected="1" topLeftCell="E1" workbookViewId="0">
      <selection activeCell="I2" sqref="I2"/>
    </sheetView>
  </sheetViews>
  <sheetFormatPr defaultRowHeight="15" x14ac:dyDescent="0.25"/>
  <cols>
    <col min="1" max="1" width="26.140625" bestFit="1" customWidth="1"/>
    <col min="2" max="3" width="24.28515625" bestFit="1" customWidth="1"/>
    <col min="4" max="4" width="65.28515625" bestFit="1" customWidth="1"/>
    <col min="5" max="5" width="19.5703125" bestFit="1" customWidth="1"/>
    <col min="7" max="7" width="51.5703125" style="1" bestFit="1" customWidth="1"/>
    <col min="9" max="9" width="39.140625" bestFit="1" customWidth="1"/>
  </cols>
  <sheetData>
    <row r="1" spans="1:9" x14ac:dyDescent="0.25">
      <c r="A1" t="s">
        <v>8</v>
      </c>
      <c r="D1" t="s">
        <v>9</v>
      </c>
      <c r="G1" s="1" t="s">
        <v>10</v>
      </c>
    </row>
    <row r="2" spans="1:9" x14ac:dyDescent="0.25">
      <c r="A2" t="s">
        <v>58</v>
      </c>
      <c r="B2" t="str">
        <f>TRIM(A2)</f>
        <v>VIP_NO</v>
      </c>
      <c r="C2" t="str">
        <f t="shared" ref="C2:C47" si="0">SUBSTITUTE(B2,"_","")</f>
        <v>VIPNO</v>
      </c>
      <c r="D2" t="str">
        <f t="shared" ref="D2:D47" si="1">"String rs"&amp;LOWER(C2)&amp;" = rs.getString("""&amp;B2&amp;""");"</f>
        <v>String rsvipno = rs.getString("VIP_NO");</v>
      </c>
      <c r="E2" t="str">
        <f>"rs"&amp;LOWER(C2)</f>
        <v>rsvipno</v>
      </c>
      <c r="F2" t="s">
        <v>7</v>
      </c>
      <c r="G2" s="1" t="str">
        <f>"preparedStatement.setString("&amp;ROW()-1&amp;", "&amp;E2&amp;");"</f>
        <v>preparedStatement.setString(1, rsvipno);</v>
      </c>
      <c r="I2" t="str">
        <f t="array" ref="I2">JoinXL(TRANSPOSE(E2:E100),",")</f>
        <v>rsvipno,rssurname,rsfirstname,rscsurname,rscfirstname,rstelno1,rstelno2,rscardtype,rstitle,rsaddr1,rsaddr2,rsaddrx,rscity,rsstate,rscountrycode,rspostalcode,rsid,rssex,rsemailaddress,rsbirthdate,rsannvdate,rsspousename,rsconame,rsdisable,rsdiseff,rsdisrea,rsdiscper,rsflag1,rsflag2,rsflag3,rsflag4,rsflag5,rspurchasety,rspurchasely,rspurchaseever,rsagegp,rsincomegp,rsoccugp,rsmaritalstatus,rsapplydate,rslastupdate,rslastcardissue,rslastcardbatch,rscardissue,rsremarks,rsbatchno,rspqualifydate,rspbatchno,rstrackstatus,rsmoddate,rscreationdate,rsloccode,rsregno,rsbonuspt,rsegvamt,rsegvconvdt,rsegvmoddate,rsreissuedate,rsinstitcde,rsmergedvipno,rslastupddt,rslastupdusr,rslastupdver,rspflastupddt,rsqualifydate,rsadhocdate,rsordergroup,rsbucde,rsstaffid,rshkregion,rslcvipref,rscurbonus,rsbonusexpdt,rslastbonuspt,rstotredeem,rslastredeem,rslastredeemdt,rslasttxdt,rslastredeemitem,rsqualifydttracking,rsqualifydtgold,rsqualifydtplatinum,rstelno3,rsfname,rsperferlang,rstel1flag,rstel2flag,rsremarks2,rsrowguid,rsextrabonuspt,rsactivationdate,rsrefereeno,rspurgereason,rsqualifyspending,rsbonuspoint,rsqualifydtdiamond,rstierstartdt,rstierenddt,rsbclub</v>
      </c>
    </row>
    <row r="3" spans="1:9" x14ac:dyDescent="0.25">
      <c r="A3" t="s">
        <v>59</v>
      </c>
      <c r="B3" t="str">
        <f>TRIM(A3)</f>
        <v>SURNAME</v>
      </c>
      <c r="C3" t="str">
        <f t="shared" si="0"/>
        <v>SURNAME</v>
      </c>
      <c r="D3" t="str">
        <f t="shared" si="1"/>
        <v>String rssurname = rs.getString("SURNAME");</v>
      </c>
      <c r="E3" t="str">
        <f t="shared" ref="E3:E47" si="2">"rs"&amp;LOWER(C3)</f>
        <v>rssurname</v>
      </c>
      <c r="F3" t="s">
        <v>7</v>
      </c>
      <c r="G3" s="1" t="str">
        <f t="shared" ref="G3:G47" si="3">"preparedStatement.setString("&amp;ROW()-1&amp;", "&amp;E3&amp;");"</f>
        <v>preparedStatement.setString(2, rssurname);</v>
      </c>
      <c r="I3" t="str">
        <f t="array" ref="I3">JoinXL(TRANSPOSE(B2:B40),",")</f>
        <v>VIP_NO,SURNAME,FIRSTNAME,C_SURNAME,C_FIRSTNAME,TEL_NO1,TEL_NO2,CARD_TYPE,TITLE,ADDR1,ADDR2,ADDRX,CITY,STATE,COUNTRY_CODE,POSTAL_CODE,ID,SEX,EMAIL_ADDRESS,BIRTH_DATE,ANNV_DATE,SPOUSE_NAME,CONAME,DISABLE,DIS_EFF,DIS_REA,DISC_PER,FLAG1,FLAG2,FLAG3,FLAG4,FLAG5,PURCHASE_TY,PURCHASE_LY,PURCHASE_EVER,AGE_GP,INCOME_GP,OCCU_GP,MARITAL_STATUS</v>
      </c>
    </row>
    <row r="4" spans="1:9" x14ac:dyDescent="0.25">
      <c r="A4" t="s">
        <v>60</v>
      </c>
      <c r="B4" t="str">
        <f>TRIM(A4)</f>
        <v>FIRSTNAME</v>
      </c>
      <c r="C4" t="str">
        <f t="shared" si="0"/>
        <v>FIRSTNAME</v>
      </c>
      <c r="D4" t="str">
        <f t="shared" si="1"/>
        <v>String rsfirstname = rs.getString("FIRSTNAME");</v>
      </c>
      <c r="E4" t="str">
        <f t="shared" si="2"/>
        <v>rsfirstname</v>
      </c>
      <c r="F4" t="s">
        <v>7</v>
      </c>
      <c r="G4" s="1" t="str">
        <f t="shared" si="3"/>
        <v>preparedStatement.setString(3, rsfirstname);</v>
      </c>
      <c r="I4" t="str">
        <f t="array" ref="I4">JoinXL(TRANSPOSE(F2:F40),",")</f>
        <v>?,?,?,?,?,?,?,?,?,?,?,?,?,?,?,?,?,?,?,?,?,?,?,?,?,?,?,?,?,?,?,?,?,?,?,?,?,?,?</v>
      </c>
    </row>
    <row r="5" spans="1:9" x14ac:dyDescent="0.25">
      <c r="A5" t="s">
        <v>61</v>
      </c>
      <c r="B5" t="str">
        <f>TRIM(A5)</f>
        <v>C_SURNAME</v>
      </c>
      <c r="C5" t="str">
        <f t="shared" si="0"/>
        <v>CSURNAME</v>
      </c>
      <c r="D5" t="str">
        <f t="shared" si="1"/>
        <v>String rscsurname = rs.getString("C_SURNAME");</v>
      </c>
      <c r="E5" t="str">
        <f t="shared" si="2"/>
        <v>rscsurname</v>
      </c>
      <c r="F5" t="s">
        <v>7</v>
      </c>
      <c r="G5" s="1" t="str">
        <f t="shared" si="3"/>
        <v>preparedStatement.setString(4, rscsurname);</v>
      </c>
      <c r="I5" t="str">
        <f t="array" ref="I5">JoinXL(TRANSPOSE(E2:E40),",String ")</f>
        <v>rsvipno,String rssurname,String rsfirstname,String rscsurname,String rscfirstname,String rstelno1,String rstelno2,String rscardtype,String rstitle,String rsaddr1,String rsaddr2,String rsaddrx,String rscity,String rsstate,String rscountrycode,String rspostalcode,String rsid,String rssex,String rsemailaddress,String rsbirthdate,String rsannvdate,String rsspousename,String rsconame,String rsdisable,String rsdiseff,String rsdisrea,String rsdiscper,String rsflag1,String rsflag2,String rsflag3,String rsflag4,String rsflag5,String rspurchasety,String rspurchasely,String rspurchaseever,String rsagegp,String rsincomegp,String rsoccugp,String rsmaritalstatus</v>
      </c>
    </row>
    <row r="6" spans="1:9" x14ac:dyDescent="0.25">
      <c r="A6" t="s">
        <v>62</v>
      </c>
      <c r="B6" t="str">
        <f>TRIM(A6)</f>
        <v>C_FIRSTNAME</v>
      </c>
      <c r="C6" t="str">
        <f t="shared" si="0"/>
        <v>CFIRSTNAME</v>
      </c>
      <c r="D6" t="str">
        <f t="shared" si="1"/>
        <v>String rscfirstname = rs.getString("C_FIRSTNAME");</v>
      </c>
      <c r="E6" t="str">
        <f t="shared" si="2"/>
        <v>rscfirstname</v>
      </c>
      <c r="F6" t="s">
        <v>7</v>
      </c>
      <c r="G6" s="1" t="str">
        <f t="shared" si="3"/>
        <v>preparedStatement.setString(5, rscfirstname);</v>
      </c>
    </row>
    <row r="7" spans="1:9" x14ac:dyDescent="0.25">
      <c r="A7" t="s">
        <v>63</v>
      </c>
      <c r="B7" t="str">
        <f t="shared" ref="B7:B47" si="4">TRIM(A7)</f>
        <v>TEL_NO1</v>
      </c>
      <c r="C7" t="str">
        <f t="shared" si="0"/>
        <v>TELNO1</v>
      </c>
      <c r="D7" t="str">
        <f t="shared" si="1"/>
        <v>String rstelno1 = rs.getString("TEL_NO1");</v>
      </c>
      <c r="E7" t="str">
        <f t="shared" si="2"/>
        <v>rstelno1</v>
      </c>
      <c r="F7" t="s">
        <v>7</v>
      </c>
      <c r="G7" s="1" t="str">
        <f t="shared" si="3"/>
        <v>preparedStatement.setString(6, rstelno1);</v>
      </c>
    </row>
    <row r="8" spans="1:9" x14ac:dyDescent="0.25">
      <c r="A8" t="s">
        <v>64</v>
      </c>
      <c r="B8" t="str">
        <f t="shared" si="4"/>
        <v>TEL_NO2</v>
      </c>
      <c r="C8" t="str">
        <f t="shared" si="0"/>
        <v>TELNO2</v>
      </c>
      <c r="D8" t="str">
        <f t="shared" si="1"/>
        <v>String rstelno2 = rs.getString("TEL_NO2");</v>
      </c>
      <c r="E8" t="str">
        <f t="shared" si="2"/>
        <v>rstelno2</v>
      </c>
      <c r="F8" t="s">
        <v>7</v>
      </c>
      <c r="G8" s="1" t="str">
        <f t="shared" si="3"/>
        <v>preparedStatement.setString(7, rstelno2);</v>
      </c>
    </row>
    <row r="9" spans="1:9" x14ac:dyDescent="0.25">
      <c r="A9" t="s">
        <v>65</v>
      </c>
      <c r="B9" t="str">
        <f t="shared" si="4"/>
        <v>CARD_TYPE</v>
      </c>
      <c r="C9" t="str">
        <f t="shared" si="0"/>
        <v>CARDTYPE</v>
      </c>
      <c r="D9" t="str">
        <f t="shared" si="1"/>
        <v>String rscardtype = rs.getString("CARD_TYPE");</v>
      </c>
      <c r="E9" t="str">
        <f t="shared" si="2"/>
        <v>rscardtype</v>
      </c>
      <c r="F9" t="s">
        <v>7</v>
      </c>
      <c r="G9" s="1" t="str">
        <f t="shared" si="3"/>
        <v>preparedStatement.setString(8, rscardtype);</v>
      </c>
    </row>
    <row r="10" spans="1:9" x14ac:dyDescent="0.25">
      <c r="A10" t="s">
        <v>66</v>
      </c>
      <c r="B10" t="str">
        <f t="shared" si="4"/>
        <v>TITLE</v>
      </c>
      <c r="C10" t="str">
        <f t="shared" si="0"/>
        <v>TITLE</v>
      </c>
      <c r="D10" t="str">
        <f t="shared" si="1"/>
        <v>String rstitle = rs.getString("TITLE");</v>
      </c>
      <c r="E10" t="str">
        <f t="shared" si="2"/>
        <v>rstitle</v>
      </c>
      <c r="F10" t="s">
        <v>7</v>
      </c>
      <c r="G10" s="1" t="str">
        <f t="shared" si="3"/>
        <v>preparedStatement.setString(9, rstitle);</v>
      </c>
    </row>
    <row r="11" spans="1:9" x14ac:dyDescent="0.25">
      <c r="A11" t="s">
        <v>67</v>
      </c>
      <c r="B11" t="str">
        <f t="shared" si="4"/>
        <v>ADDR1</v>
      </c>
      <c r="C11" t="str">
        <f t="shared" si="0"/>
        <v>ADDR1</v>
      </c>
      <c r="D11" t="str">
        <f t="shared" si="1"/>
        <v>String rsaddr1 = rs.getString("ADDR1");</v>
      </c>
      <c r="E11" t="str">
        <f t="shared" si="2"/>
        <v>rsaddr1</v>
      </c>
      <c r="F11" t="s">
        <v>7</v>
      </c>
      <c r="G11" s="1" t="str">
        <f t="shared" si="3"/>
        <v>preparedStatement.setString(10, rsaddr1);</v>
      </c>
    </row>
    <row r="12" spans="1:9" x14ac:dyDescent="0.25">
      <c r="A12" t="s">
        <v>68</v>
      </c>
      <c r="B12" t="str">
        <f t="shared" si="4"/>
        <v>ADDR2</v>
      </c>
      <c r="C12" t="str">
        <f t="shared" si="0"/>
        <v>ADDR2</v>
      </c>
      <c r="D12" t="str">
        <f t="shared" si="1"/>
        <v>String rsaddr2 = rs.getString("ADDR2");</v>
      </c>
      <c r="E12" t="str">
        <f t="shared" si="2"/>
        <v>rsaddr2</v>
      </c>
      <c r="F12" t="s">
        <v>7</v>
      </c>
      <c r="G12" s="1" t="str">
        <f t="shared" si="3"/>
        <v>preparedStatement.setString(11, rsaddr2);</v>
      </c>
    </row>
    <row r="13" spans="1:9" x14ac:dyDescent="0.25">
      <c r="A13" t="s">
        <v>69</v>
      </c>
      <c r="B13" t="str">
        <f t="shared" si="4"/>
        <v>ADDRX</v>
      </c>
      <c r="C13" t="str">
        <f t="shared" si="0"/>
        <v>ADDRX</v>
      </c>
      <c r="D13" t="str">
        <f t="shared" si="1"/>
        <v>String rsaddrx = rs.getString("ADDRX");</v>
      </c>
      <c r="E13" t="str">
        <f t="shared" si="2"/>
        <v>rsaddrx</v>
      </c>
      <c r="F13" t="s">
        <v>7</v>
      </c>
      <c r="G13" s="1" t="str">
        <f t="shared" si="3"/>
        <v>preparedStatement.setString(12, rsaddrx);</v>
      </c>
    </row>
    <row r="14" spans="1:9" x14ac:dyDescent="0.25">
      <c r="A14" t="s">
        <v>70</v>
      </c>
      <c r="B14" t="str">
        <f t="shared" si="4"/>
        <v>CITY</v>
      </c>
      <c r="C14" t="str">
        <f t="shared" si="0"/>
        <v>CITY</v>
      </c>
      <c r="D14" t="str">
        <f t="shared" si="1"/>
        <v>String rscity = rs.getString("CITY");</v>
      </c>
      <c r="E14" t="str">
        <f t="shared" si="2"/>
        <v>rscity</v>
      </c>
      <c r="F14" t="s">
        <v>7</v>
      </c>
      <c r="G14" s="1" t="str">
        <f t="shared" si="3"/>
        <v>preparedStatement.setString(13, rscity);</v>
      </c>
    </row>
    <row r="15" spans="1:9" x14ac:dyDescent="0.25">
      <c r="A15" t="s">
        <v>71</v>
      </c>
      <c r="B15" t="str">
        <f t="shared" si="4"/>
        <v>STATE</v>
      </c>
      <c r="C15" t="str">
        <f t="shared" si="0"/>
        <v>STATE</v>
      </c>
      <c r="D15" t="str">
        <f t="shared" si="1"/>
        <v>String rsstate = rs.getString("STATE");</v>
      </c>
      <c r="E15" t="str">
        <f t="shared" si="2"/>
        <v>rsstate</v>
      </c>
      <c r="F15" t="s">
        <v>7</v>
      </c>
      <c r="G15" s="1" t="str">
        <f t="shared" si="3"/>
        <v>preparedStatement.setString(14, rsstate);</v>
      </c>
    </row>
    <row r="16" spans="1:9" x14ac:dyDescent="0.25">
      <c r="A16" t="s">
        <v>72</v>
      </c>
      <c r="B16" t="str">
        <f>TRIM(A16)</f>
        <v>COUNTRY_CODE</v>
      </c>
      <c r="C16" t="str">
        <f t="shared" si="0"/>
        <v>COUNTRYCODE</v>
      </c>
      <c r="D16" t="str">
        <f t="shared" si="1"/>
        <v>String rscountrycode = rs.getString("COUNTRY_CODE");</v>
      </c>
      <c r="E16" t="str">
        <f t="shared" si="2"/>
        <v>rscountrycode</v>
      </c>
      <c r="F16" t="s">
        <v>7</v>
      </c>
      <c r="G16" s="1" t="str">
        <f t="shared" si="3"/>
        <v>preparedStatement.setString(15, rscountrycode);</v>
      </c>
    </row>
    <row r="17" spans="1:7" x14ac:dyDescent="0.25">
      <c r="A17" t="s">
        <v>73</v>
      </c>
      <c r="B17" t="str">
        <f>TRIM(A17)</f>
        <v>POSTAL_CODE</v>
      </c>
      <c r="C17" t="str">
        <f t="shared" si="0"/>
        <v>POSTALCODE</v>
      </c>
      <c r="D17" t="str">
        <f t="shared" si="1"/>
        <v>String rspostalcode = rs.getString("POSTAL_CODE");</v>
      </c>
      <c r="E17" t="str">
        <f t="shared" si="2"/>
        <v>rspostalcode</v>
      </c>
      <c r="F17" t="s">
        <v>7</v>
      </c>
      <c r="G17" s="1" t="str">
        <f t="shared" si="3"/>
        <v>preparedStatement.setString(16, rspostalcode);</v>
      </c>
    </row>
    <row r="18" spans="1:7" x14ac:dyDescent="0.25">
      <c r="A18" t="s">
        <v>74</v>
      </c>
      <c r="B18" t="str">
        <f>TRIM(A18)</f>
        <v>ID</v>
      </c>
      <c r="C18" t="str">
        <f t="shared" si="0"/>
        <v>ID</v>
      </c>
      <c r="D18" t="str">
        <f t="shared" si="1"/>
        <v>String rsid = rs.getString("ID");</v>
      </c>
      <c r="E18" t="str">
        <f t="shared" si="2"/>
        <v>rsid</v>
      </c>
      <c r="F18" t="s">
        <v>7</v>
      </c>
      <c r="G18" s="1" t="str">
        <f t="shared" si="3"/>
        <v>preparedStatement.setString(17, rsid);</v>
      </c>
    </row>
    <row r="19" spans="1:7" x14ac:dyDescent="0.25">
      <c r="A19" t="s">
        <v>75</v>
      </c>
      <c r="B19" t="str">
        <f>TRIM(A19)</f>
        <v>SEX</v>
      </c>
      <c r="C19" t="str">
        <f t="shared" si="0"/>
        <v>SEX</v>
      </c>
      <c r="D19" t="str">
        <f t="shared" si="1"/>
        <v>String rssex = rs.getString("SEX");</v>
      </c>
      <c r="E19" t="str">
        <f t="shared" si="2"/>
        <v>rssex</v>
      </c>
      <c r="F19" t="s">
        <v>7</v>
      </c>
      <c r="G19" s="1" t="str">
        <f t="shared" si="3"/>
        <v>preparedStatement.setString(18, rssex);</v>
      </c>
    </row>
    <row r="20" spans="1:7" x14ac:dyDescent="0.25">
      <c r="A20" t="s">
        <v>76</v>
      </c>
      <c r="B20" t="str">
        <f>TRIM(A20)</f>
        <v>EMAIL_ADDRESS</v>
      </c>
      <c r="C20" t="str">
        <f t="shared" si="0"/>
        <v>EMAILADDRESS</v>
      </c>
      <c r="D20" t="str">
        <f t="shared" si="1"/>
        <v>String rsemailaddress = rs.getString("EMAIL_ADDRESS");</v>
      </c>
      <c r="E20" t="str">
        <f t="shared" si="2"/>
        <v>rsemailaddress</v>
      </c>
      <c r="F20" t="s">
        <v>7</v>
      </c>
      <c r="G20" s="1" t="str">
        <f t="shared" si="3"/>
        <v>preparedStatement.setString(19, rsemailaddress);</v>
      </c>
    </row>
    <row r="21" spans="1:7" x14ac:dyDescent="0.25">
      <c r="A21" t="s">
        <v>77</v>
      </c>
      <c r="B21" t="str">
        <f t="shared" si="4"/>
        <v>BIRTH_DATE</v>
      </c>
      <c r="C21" t="str">
        <f t="shared" si="0"/>
        <v>BIRTHDATE</v>
      </c>
      <c r="D21" t="str">
        <f t="shared" si="1"/>
        <v>String rsbirthdate = rs.getString("BIRTH_DATE");</v>
      </c>
      <c r="E21" t="str">
        <f t="shared" si="2"/>
        <v>rsbirthdate</v>
      </c>
      <c r="F21" t="s">
        <v>7</v>
      </c>
      <c r="G21" s="1" t="str">
        <f t="shared" si="3"/>
        <v>preparedStatement.setString(20, rsbirthdate);</v>
      </c>
    </row>
    <row r="22" spans="1:7" x14ac:dyDescent="0.25">
      <c r="A22" t="s">
        <v>78</v>
      </c>
      <c r="B22" t="str">
        <f t="shared" si="4"/>
        <v>ANNV_DATE</v>
      </c>
      <c r="C22" t="str">
        <f t="shared" si="0"/>
        <v>ANNVDATE</v>
      </c>
      <c r="D22" t="str">
        <f t="shared" si="1"/>
        <v>String rsannvdate = rs.getString("ANNV_DATE");</v>
      </c>
      <c r="E22" t="str">
        <f t="shared" si="2"/>
        <v>rsannvdate</v>
      </c>
      <c r="F22" t="s">
        <v>7</v>
      </c>
      <c r="G22" s="1" t="str">
        <f t="shared" si="3"/>
        <v>preparedStatement.setString(21, rsannvdate);</v>
      </c>
    </row>
    <row r="23" spans="1:7" x14ac:dyDescent="0.25">
      <c r="A23" t="s">
        <v>79</v>
      </c>
      <c r="B23" t="str">
        <f t="shared" si="4"/>
        <v>SPOUSE_NAME</v>
      </c>
      <c r="C23" t="str">
        <f t="shared" si="0"/>
        <v>SPOUSENAME</v>
      </c>
      <c r="D23" t="str">
        <f t="shared" si="1"/>
        <v>String rsspousename = rs.getString("SPOUSE_NAME");</v>
      </c>
      <c r="E23" t="str">
        <f t="shared" si="2"/>
        <v>rsspousename</v>
      </c>
      <c r="F23" t="s">
        <v>7</v>
      </c>
      <c r="G23" s="1" t="str">
        <f t="shared" si="3"/>
        <v>preparedStatement.setString(22, rsspousename);</v>
      </c>
    </row>
    <row r="24" spans="1:7" x14ac:dyDescent="0.25">
      <c r="A24" t="s">
        <v>80</v>
      </c>
      <c r="B24" t="str">
        <f t="shared" si="4"/>
        <v>CONAME</v>
      </c>
      <c r="C24" t="str">
        <f t="shared" si="0"/>
        <v>CONAME</v>
      </c>
      <c r="D24" t="str">
        <f t="shared" si="1"/>
        <v>String rsconame = rs.getString("CONAME");</v>
      </c>
      <c r="E24" t="str">
        <f t="shared" si="2"/>
        <v>rsconame</v>
      </c>
      <c r="F24" t="s">
        <v>7</v>
      </c>
      <c r="G24" s="1" t="str">
        <f t="shared" si="3"/>
        <v>preparedStatement.setString(23, rsconame);</v>
      </c>
    </row>
    <row r="25" spans="1:7" x14ac:dyDescent="0.25">
      <c r="A25" t="s">
        <v>81</v>
      </c>
      <c r="B25" t="str">
        <f t="shared" si="4"/>
        <v>DISABLE</v>
      </c>
      <c r="C25" t="str">
        <f t="shared" si="0"/>
        <v>DISABLE</v>
      </c>
      <c r="D25" t="str">
        <f t="shared" si="1"/>
        <v>String rsdisable = rs.getString("DISABLE");</v>
      </c>
      <c r="E25" t="str">
        <f t="shared" si="2"/>
        <v>rsdisable</v>
      </c>
      <c r="F25" t="s">
        <v>7</v>
      </c>
      <c r="G25" s="1" t="str">
        <f t="shared" si="3"/>
        <v>preparedStatement.setString(24, rsdisable);</v>
      </c>
    </row>
    <row r="26" spans="1:7" x14ac:dyDescent="0.25">
      <c r="A26" t="s">
        <v>82</v>
      </c>
      <c r="B26" t="str">
        <f t="shared" si="4"/>
        <v>DIS_EFF</v>
      </c>
      <c r="C26" t="str">
        <f t="shared" si="0"/>
        <v>DISEFF</v>
      </c>
      <c r="D26" t="str">
        <f t="shared" si="1"/>
        <v>String rsdiseff = rs.getString("DIS_EFF");</v>
      </c>
      <c r="E26" t="str">
        <f t="shared" si="2"/>
        <v>rsdiseff</v>
      </c>
      <c r="F26" t="s">
        <v>7</v>
      </c>
      <c r="G26" s="1" t="str">
        <f t="shared" si="3"/>
        <v>preparedStatement.setString(25, rsdiseff);</v>
      </c>
    </row>
    <row r="27" spans="1:7" x14ac:dyDescent="0.25">
      <c r="A27" t="s">
        <v>83</v>
      </c>
      <c r="B27" t="str">
        <f t="shared" si="4"/>
        <v>DIS_REA</v>
      </c>
      <c r="C27" t="str">
        <f t="shared" si="0"/>
        <v>DISREA</v>
      </c>
      <c r="D27" t="str">
        <f t="shared" si="1"/>
        <v>String rsdisrea = rs.getString("DIS_REA");</v>
      </c>
      <c r="E27" t="str">
        <f t="shared" si="2"/>
        <v>rsdisrea</v>
      </c>
      <c r="F27" t="s">
        <v>7</v>
      </c>
      <c r="G27" s="1" t="str">
        <f t="shared" si="3"/>
        <v>preparedStatement.setString(26, rsdisrea);</v>
      </c>
    </row>
    <row r="28" spans="1:7" x14ac:dyDescent="0.25">
      <c r="A28" t="s">
        <v>84</v>
      </c>
      <c r="B28" t="str">
        <f t="shared" si="4"/>
        <v>DISC_PER</v>
      </c>
      <c r="C28" t="str">
        <f t="shared" si="0"/>
        <v>DISCPER</v>
      </c>
      <c r="D28" t="str">
        <f t="shared" si="1"/>
        <v>String rsdiscper = rs.getString("DISC_PER");</v>
      </c>
      <c r="E28" t="str">
        <f t="shared" si="2"/>
        <v>rsdiscper</v>
      </c>
      <c r="F28" t="s">
        <v>7</v>
      </c>
      <c r="G28" s="1" t="str">
        <f t="shared" si="3"/>
        <v>preparedStatement.setString(27, rsdiscper);</v>
      </c>
    </row>
    <row r="29" spans="1:7" x14ac:dyDescent="0.25">
      <c r="A29" t="s">
        <v>85</v>
      </c>
      <c r="B29" t="str">
        <f t="shared" si="4"/>
        <v>FLAG1</v>
      </c>
      <c r="C29" t="str">
        <f t="shared" si="0"/>
        <v>FLAG1</v>
      </c>
      <c r="D29" t="str">
        <f t="shared" si="1"/>
        <v>String rsflag1 = rs.getString("FLAG1");</v>
      </c>
      <c r="E29" t="str">
        <f t="shared" si="2"/>
        <v>rsflag1</v>
      </c>
      <c r="F29" t="s">
        <v>7</v>
      </c>
      <c r="G29" s="1" t="str">
        <f t="shared" si="3"/>
        <v>preparedStatement.setString(28, rsflag1);</v>
      </c>
    </row>
    <row r="30" spans="1:7" x14ac:dyDescent="0.25">
      <c r="A30" t="s">
        <v>86</v>
      </c>
      <c r="B30" t="str">
        <f t="shared" si="4"/>
        <v>FLAG2</v>
      </c>
      <c r="C30" t="str">
        <f t="shared" si="0"/>
        <v>FLAG2</v>
      </c>
      <c r="D30" t="str">
        <f t="shared" si="1"/>
        <v>String rsflag2 = rs.getString("FLAG2");</v>
      </c>
      <c r="E30" t="str">
        <f t="shared" si="2"/>
        <v>rsflag2</v>
      </c>
      <c r="F30" t="s">
        <v>7</v>
      </c>
      <c r="G30" s="1" t="str">
        <f t="shared" si="3"/>
        <v>preparedStatement.setString(29, rsflag2);</v>
      </c>
    </row>
    <row r="31" spans="1:7" x14ac:dyDescent="0.25">
      <c r="A31" t="s">
        <v>87</v>
      </c>
      <c r="B31" t="str">
        <f t="shared" si="4"/>
        <v>FLAG3</v>
      </c>
      <c r="C31" t="str">
        <f t="shared" si="0"/>
        <v>FLAG3</v>
      </c>
      <c r="D31" t="str">
        <f t="shared" si="1"/>
        <v>String rsflag3 = rs.getString("FLAG3");</v>
      </c>
      <c r="E31" t="str">
        <f t="shared" si="2"/>
        <v>rsflag3</v>
      </c>
      <c r="F31" t="s">
        <v>7</v>
      </c>
      <c r="G31" s="1" t="str">
        <f t="shared" si="3"/>
        <v>preparedStatement.setString(30, rsflag3);</v>
      </c>
    </row>
    <row r="32" spans="1:7" x14ac:dyDescent="0.25">
      <c r="A32" t="s">
        <v>88</v>
      </c>
      <c r="B32" t="str">
        <f t="shared" si="4"/>
        <v>FLAG4</v>
      </c>
      <c r="C32" t="str">
        <f t="shared" si="0"/>
        <v>FLAG4</v>
      </c>
      <c r="D32" t="str">
        <f t="shared" si="1"/>
        <v>String rsflag4 = rs.getString("FLAG4");</v>
      </c>
      <c r="E32" t="str">
        <f t="shared" si="2"/>
        <v>rsflag4</v>
      </c>
      <c r="F32" t="s">
        <v>7</v>
      </c>
      <c r="G32" s="1" t="str">
        <f t="shared" si="3"/>
        <v>preparedStatement.setString(31, rsflag4);</v>
      </c>
    </row>
    <row r="33" spans="1:7" x14ac:dyDescent="0.25">
      <c r="A33" t="s">
        <v>89</v>
      </c>
      <c r="B33" t="str">
        <f t="shared" si="4"/>
        <v>FLAG5</v>
      </c>
      <c r="C33" t="str">
        <f t="shared" si="0"/>
        <v>FLAG5</v>
      </c>
      <c r="D33" t="str">
        <f t="shared" si="1"/>
        <v>String rsflag5 = rs.getString("FLAG5");</v>
      </c>
      <c r="E33" t="str">
        <f t="shared" si="2"/>
        <v>rsflag5</v>
      </c>
      <c r="F33" t="s">
        <v>7</v>
      </c>
      <c r="G33" s="1" t="str">
        <f t="shared" si="3"/>
        <v>preparedStatement.setString(32, rsflag5);</v>
      </c>
    </row>
    <row r="34" spans="1:7" x14ac:dyDescent="0.25">
      <c r="A34" t="s">
        <v>90</v>
      </c>
      <c r="B34" t="str">
        <f t="shared" si="4"/>
        <v>PURCHASE_TY</v>
      </c>
      <c r="C34" t="str">
        <f t="shared" si="0"/>
        <v>PURCHASETY</v>
      </c>
      <c r="D34" t="str">
        <f t="shared" si="1"/>
        <v>String rspurchasety = rs.getString("PURCHASE_TY");</v>
      </c>
      <c r="E34" t="str">
        <f t="shared" si="2"/>
        <v>rspurchasety</v>
      </c>
      <c r="F34" t="s">
        <v>7</v>
      </c>
      <c r="G34" s="1" t="str">
        <f t="shared" si="3"/>
        <v>preparedStatement.setString(33, rspurchasety);</v>
      </c>
    </row>
    <row r="35" spans="1:7" x14ac:dyDescent="0.25">
      <c r="A35" t="s">
        <v>91</v>
      </c>
      <c r="B35" t="str">
        <f t="shared" si="4"/>
        <v>PURCHASE_LY</v>
      </c>
      <c r="C35" t="str">
        <f t="shared" si="0"/>
        <v>PURCHASELY</v>
      </c>
      <c r="D35" t="str">
        <f t="shared" si="1"/>
        <v>String rspurchasely = rs.getString("PURCHASE_LY");</v>
      </c>
      <c r="E35" t="str">
        <f t="shared" si="2"/>
        <v>rspurchasely</v>
      </c>
      <c r="F35" t="s">
        <v>7</v>
      </c>
      <c r="G35" s="1" t="str">
        <f t="shared" si="3"/>
        <v>preparedStatement.setString(34, rspurchasely);</v>
      </c>
    </row>
    <row r="36" spans="1:7" x14ac:dyDescent="0.25">
      <c r="A36" t="s">
        <v>92</v>
      </c>
      <c r="B36" t="str">
        <f t="shared" si="4"/>
        <v>PURCHASE_EVER</v>
      </c>
      <c r="C36" t="str">
        <f t="shared" si="0"/>
        <v>PURCHASEEVER</v>
      </c>
      <c r="D36" t="str">
        <f t="shared" si="1"/>
        <v>String rspurchaseever = rs.getString("PURCHASE_EVER");</v>
      </c>
      <c r="E36" t="str">
        <f t="shared" si="2"/>
        <v>rspurchaseever</v>
      </c>
      <c r="F36" t="s">
        <v>7</v>
      </c>
      <c r="G36" s="1" t="str">
        <f t="shared" si="3"/>
        <v>preparedStatement.setString(35, rspurchaseever);</v>
      </c>
    </row>
    <row r="37" spans="1:7" x14ac:dyDescent="0.25">
      <c r="A37" t="s">
        <v>93</v>
      </c>
      <c r="B37" t="str">
        <f t="shared" si="4"/>
        <v>AGE_GP</v>
      </c>
      <c r="C37" t="str">
        <f t="shared" si="0"/>
        <v>AGEGP</v>
      </c>
      <c r="D37" t="str">
        <f t="shared" si="1"/>
        <v>String rsagegp = rs.getString("AGE_GP");</v>
      </c>
      <c r="E37" t="str">
        <f t="shared" si="2"/>
        <v>rsagegp</v>
      </c>
      <c r="F37" t="s">
        <v>7</v>
      </c>
      <c r="G37" s="1" t="str">
        <f t="shared" si="3"/>
        <v>preparedStatement.setString(36, rsagegp);</v>
      </c>
    </row>
    <row r="38" spans="1:7" x14ac:dyDescent="0.25">
      <c r="A38" t="s">
        <v>94</v>
      </c>
      <c r="B38" t="str">
        <f t="shared" si="4"/>
        <v>INCOME_GP</v>
      </c>
      <c r="C38" t="str">
        <f t="shared" si="0"/>
        <v>INCOMEGP</v>
      </c>
      <c r="D38" t="str">
        <f t="shared" si="1"/>
        <v>String rsincomegp = rs.getString("INCOME_GP");</v>
      </c>
      <c r="E38" t="str">
        <f t="shared" si="2"/>
        <v>rsincomegp</v>
      </c>
      <c r="F38" t="s">
        <v>7</v>
      </c>
      <c r="G38" s="1" t="str">
        <f t="shared" si="3"/>
        <v>preparedStatement.setString(37, rsincomegp);</v>
      </c>
    </row>
    <row r="39" spans="1:7" x14ac:dyDescent="0.25">
      <c r="A39" t="s">
        <v>95</v>
      </c>
      <c r="B39" t="str">
        <f t="shared" si="4"/>
        <v>OCCU_GP</v>
      </c>
      <c r="C39" t="str">
        <f t="shared" si="0"/>
        <v>OCCUGP</v>
      </c>
      <c r="D39" t="str">
        <f t="shared" si="1"/>
        <v>String rsoccugp = rs.getString("OCCU_GP");</v>
      </c>
      <c r="E39" t="str">
        <f t="shared" si="2"/>
        <v>rsoccugp</v>
      </c>
      <c r="F39" t="s">
        <v>7</v>
      </c>
      <c r="G39" s="1" t="str">
        <f t="shared" si="3"/>
        <v>preparedStatement.setString(38, rsoccugp);</v>
      </c>
    </row>
    <row r="40" spans="1:7" x14ac:dyDescent="0.25">
      <c r="A40" t="s">
        <v>96</v>
      </c>
      <c r="B40" t="str">
        <f t="shared" si="4"/>
        <v>MARITAL_STATUS</v>
      </c>
      <c r="C40" t="str">
        <f t="shared" si="0"/>
        <v>MARITALSTATUS</v>
      </c>
      <c r="D40" t="str">
        <f t="shared" si="1"/>
        <v>String rsmaritalstatus = rs.getString("MARITAL_STATUS");</v>
      </c>
      <c r="E40" t="str">
        <f t="shared" si="2"/>
        <v>rsmaritalstatus</v>
      </c>
      <c r="F40" t="s">
        <v>7</v>
      </c>
      <c r="G40" s="1" t="str">
        <f t="shared" si="3"/>
        <v>preparedStatement.setString(39, rsmaritalstatus);</v>
      </c>
    </row>
    <row r="41" spans="1:7" x14ac:dyDescent="0.25">
      <c r="A41" t="s">
        <v>97</v>
      </c>
      <c r="B41" t="str">
        <f t="shared" si="4"/>
        <v>APPLY_DATE</v>
      </c>
      <c r="C41" t="str">
        <f t="shared" si="0"/>
        <v>APPLYDATE</v>
      </c>
      <c r="D41" t="str">
        <f t="shared" si="1"/>
        <v>String rsapplydate = rs.getString("APPLY_DATE");</v>
      </c>
      <c r="E41" t="str">
        <f t="shared" si="2"/>
        <v>rsapplydate</v>
      </c>
      <c r="F41" t="s">
        <v>7</v>
      </c>
      <c r="G41" s="1" t="str">
        <f t="shared" si="3"/>
        <v>preparedStatement.setString(40, rsapplydate);</v>
      </c>
    </row>
    <row r="42" spans="1:7" x14ac:dyDescent="0.25">
      <c r="A42" t="s">
        <v>98</v>
      </c>
      <c r="B42" t="str">
        <f t="shared" si="4"/>
        <v>LAST_UPDATE</v>
      </c>
      <c r="C42" t="str">
        <f t="shared" si="0"/>
        <v>LASTUPDATE</v>
      </c>
      <c r="D42" t="str">
        <f t="shared" si="1"/>
        <v>String rslastupdate = rs.getString("LAST_UPDATE");</v>
      </c>
      <c r="E42" t="str">
        <f t="shared" si="2"/>
        <v>rslastupdate</v>
      </c>
      <c r="F42" t="s">
        <v>7</v>
      </c>
      <c r="G42" s="1" t="str">
        <f t="shared" si="3"/>
        <v>preparedStatement.setString(41, rslastupdate);</v>
      </c>
    </row>
    <row r="43" spans="1:7" x14ac:dyDescent="0.25">
      <c r="A43" t="s">
        <v>99</v>
      </c>
      <c r="B43" t="str">
        <f t="shared" si="4"/>
        <v>LAST_CARD_ISSUE</v>
      </c>
      <c r="C43" t="str">
        <f t="shared" si="0"/>
        <v>LASTCARDISSUE</v>
      </c>
      <c r="D43" t="str">
        <f t="shared" si="1"/>
        <v>String rslastcardissue = rs.getString("LAST_CARD_ISSUE");</v>
      </c>
      <c r="E43" t="str">
        <f t="shared" si="2"/>
        <v>rslastcardissue</v>
      </c>
      <c r="F43" t="s">
        <v>7</v>
      </c>
      <c r="G43" s="1" t="str">
        <f t="shared" si="3"/>
        <v>preparedStatement.setString(42, rslastcardissue);</v>
      </c>
    </row>
    <row r="44" spans="1:7" x14ac:dyDescent="0.25">
      <c r="A44" t="s">
        <v>100</v>
      </c>
      <c r="B44" t="str">
        <f t="shared" si="4"/>
        <v>LAST_CARD_BATCH</v>
      </c>
      <c r="C44" t="str">
        <f t="shared" si="0"/>
        <v>LASTCARDBATCH</v>
      </c>
      <c r="D44" t="str">
        <f t="shared" si="1"/>
        <v>String rslastcardbatch = rs.getString("LAST_CARD_BATCH");</v>
      </c>
      <c r="E44" t="str">
        <f t="shared" si="2"/>
        <v>rslastcardbatch</v>
      </c>
      <c r="F44" t="s">
        <v>7</v>
      </c>
      <c r="G44" s="1" t="str">
        <f t="shared" si="3"/>
        <v>preparedStatement.setString(43, rslastcardbatch);</v>
      </c>
    </row>
    <row r="45" spans="1:7" x14ac:dyDescent="0.25">
      <c r="A45" t="s">
        <v>101</v>
      </c>
      <c r="B45" t="str">
        <f t="shared" si="4"/>
        <v>CARD_ISSUE</v>
      </c>
      <c r="C45" t="str">
        <f t="shared" si="0"/>
        <v>CARDISSUE</v>
      </c>
      <c r="D45" t="str">
        <f t="shared" si="1"/>
        <v>String rscardissue = rs.getString("CARD_ISSUE");</v>
      </c>
      <c r="E45" t="str">
        <f t="shared" si="2"/>
        <v>rscardissue</v>
      </c>
      <c r="F45" t="s">
        <v>7</v>
      </c>
      <c r="G45" s="1" t="str">
        <f t="shared" si="3"/>
        <v>preparedStatement.setString(44, rscardissue);</v>
      </c>
    </row>
    <row r="46" spans="1:7" x14ac:dyDescent="0.25">
      <c r="A46" t="s">
        <v>102</v>
      </c>
      <c r="B46" t="str">
        <f t="shared" si="4"/>
        <v>REMARKS</v>
      </c>
      <c r="C46" t="str">
        <f t="shared" si="0"/>
        <v>REMARKS</v>
      </c>
      <c r="D46" t="str">
        <f t="shared" si="1"/>
        <v>String rsremarks = rs.getString("REMARKS");</v>
      </c>
      <c r="E46" t="str">
        <f t="shared" si="2"/>
        <v>rsremarks</v>
      </c>
      <c r="F46" t="s">
        <v>7</v>
      </c>
      <c r="G46" s="1" t="str">
        <f t="shared" si="3"/>
        <v>preparedStatement.setString(45, rsremarks);</v>
      </c>
    </row>
    <row r="47" spans="1:7" x14ac:dyDescent="0.25">
      <c r="A47" t="s">
        <v>103</v>
      </c>
      <c r="B47" t="str">
        <f t="shared" si="4"/>
        <v>BATCH_NO</v>
      </c>
      <c r="C47" t="str">
        <f t="shared" si="0"/>
        <v>BATCHNO</v>
      </c>
      <c r="D47" t="str">
        <f t="shared" si="1"/>
        <v>String rsbatchno = rs.getString("BATCH_NO");</v>
      </c>
      <c r="E47" t="str">
        <f t="shared" si="2"/>
        <v>rsbatchno</v>
      </c>
      <c r="F47" t="s">
        <v>7</v>
      </c>
      <c r="G47" s="1" t="str">
        <f t="shared" si="3"/>
        <v>preparedStatement.setString(46, rsbatchno);</v>
      </c>
    </row>
    <row r="48" spans="1:7" x14ac:dyDescent="0.25">
      <c r="A48" t="s">
        <v>104</v>
      </c>
      <c r="B48" t="str">
        <f t="shared" ref="B48:B101" si="5">TRIM(A48)</f>
        <v>P_QUALIFY_DATE</v>
      </c>
      <c r="C48" t="str">
        <f t="shared" ref="C48:C101" si="6">SUBSTITUTE(B48,"_","")</f>
        <v>PQUALIFYDATE</v>
      </c>
      <c r="D48" t="str">
        <f t="shared" ref="D48:D101" si="7">"String rs"&amp;LOWER(C48)&amp;" = rs.getString("""&amp;B48&amp;""");"</f>
        <v>String rspqualifydate = rs.getString("P_QUALIFY_DATE");</v>
      </c>
      <c r="E48" t="str">
        <f t="shared" ref="E48:E101" si="8">"rs"&amp;LOWER(C48)</f>
        <v>rspqualifydate</v>
      </c>
      <c r="F48" t="s">
        <v>7</v>
      </c>
      <c r="G48" s="1" t="str">
        <f t="shared" ref="G48:G101" si="9">"preparedStatement.setString("&amp;ROW()-1&amp;", "&amp;E48&amp;");"</f>
        <v>preparedStatement.setString(47, rspqualifydate);</v>
      </c>
    </row>
    <row r="49" spans="1:7" x14ac:dyDescent="0.25">
      <c r="A49" t="s">
        <v>105</v>
      </c>
      <c r="B49" t="str">
        <f t="shared" si="5"/>
        <v>P_BATCH_NO</v>
      </c>
      <c r="C49" t="str">
        <f t="shared" si="6"/>
        <v>PBATCHNO</v>
      </c>
      <c r="D49" t="str">
        <f t="shared" si="7"/>
        <v>String rspbatchno = rs.getString("P_BATCH_NO");</v>
      </c>
      <c r="E49" t="str">
        <f t="shared" si="8"/>
        <v>rspbatchno</v>
      </c>
      <c r="F49" t="s">
        <v>7</v>
      </c>
      <c r="G49" s="1" t="str">
        <f t="shared" si="9"/>
        <v>preparedStatement.setString(48, rspbatchno);</v>
      </c>
    </row>
    <row r="50" spans="1:7" x14ac:dyDescent="0.25">
      <c r="A50" t="s">
        <v>106</v>
      </c>
      <c r="B50" t="str">
        <f t="shared" si="5"/>
        <v>TRACK_STATUS</v>
      </c>
      <c r="C50" t="str">
        <f t="shared" si="6"/>
        <v>TRACKSTATUS</v>
      </c>
      <c r="D50" t="str">
        <f t="shared" si="7"/>
        <v>String rstrackstatus = rs.getString("TRACK_STATUS");</v>
      </c>
      <c r="E50" t="str">
        <f t="shared" si="8"/>
        <v>rstrackstatus</v>
      </c>
      <c r="F50" t="s">
        <v>7</v>
      </c>
      <c r="G50" s="1" t="str">
        <f t="shared" si="9"/>
        <v>preparedStatement.setString(49, rstrackstatus);</v>
      </c>
    </row>
    <row r="51" spans="1:7" x14ac:dyDescent="0.25">
      <c r="A51" t="s">
        <v>107</v>
      </c>
      <c r="B51" t="str">
        <f t="shared" si="5"/>
        <v>MOD_DATE</v>
      </c>
      <c r="C51" t="str">
        <f t="shared" si="6"/>
        <v>MODDATE</v>
      </c>
      <c r="D51" t="str">
        <f t="shared" si="7"/>
        <v>String rsmoddate = rs.getString("MOD_DATE");</v>
      </c>
      <c r="E51" t="str">
        <f t="shared" si="8"/>
        <v>rsmoddate</v>
      </c>
      <c r="F51" t="s">
        <v>7</v>
      </c>
      <c r="G51" s="1" t="str">
        <f t="shared" si="9"/>
        <v>preparedStatement.setString(50, rsmoddate);</v>
      </c>
    </row>
    <row r="52" spans="1:7" x14ac:dyDescent="0.25">
      <c r="A52" t="s">
        <v>108</v>
      </c>
      <c r="B52" t="str">
        <f t="shared" si="5"/>
        <v>CREATION_DATE</v>
      </c>
      <c r="C52" t="str">
        <f t="shared" si="6"/>
        <v>CREATIONDATE</v>
      </c>
      <c r="D52" t="str">
        <f t="shared" si="7"/>
        <v>String rscreationdate = rs.getString("CREATION_DATE");</v>
      </c>
      <c r="E52" t="str">
        <f t="shared" si="8"/>
        <v>rscreationdate</v>
      </c>
      <c r="F52" t="s">
        <v>7</v>
      </c>
      <c r="G52" s="1" t="str">
        <f t="shared" si="9"/>
        <v>preparedStatement.setString(51, rscreationdate);</v>
      </c>
    </row>
    <row r="53" spans="1:7" x14ac:dyDescent="0.25">
      <c r="A53" t="s">
        <v>109</v>
      </c>
      <c r="B53" t="str">
        <f t="shared" si="5"/>
        <v>LOC_CODE</v>
      </c>
      <c r="C53" t="str">
        <f t="shared" si="6"/>
        <v>LOCCODE</v>
      </c>
      <c r="D53" t="str">
        <f t="shared" si="7"/>
        <v>String rsloccode = rs.getString("LOC_CODE");</v>
      </c>
      <c r="E53" t="str">
        <f t="shared" si="8"/>
        <v>rsloccode</v>
      </c>
      <c r="F53" t="s">
        <v>7</v>
      </c>
      <c r="G53" s="1" t="str">
        <f t="shared" si="9"/>
        <v>preparedStatement.setString(52, rsloccode);</v>
      </c>
    </row>
    <row r="54" spans="1:7" x14ac:dyDescent="0.25">
      <c r="A54" t="s">
        <v>110</v>
      </c>
      <c r="B54" t="str">
        <f t="shared" si="5"/>
        <v>REG_NO</v>
      </c>
      <c r="C54" t="str">
        <f t="shared" si="6"/>
        <v>REGNO</v>
      </c>
      <c r="D54" t="str">
        <f t="shared" si="7"/>
        <v>String rsregno = rs.getString("REG_NO");</v>
      </c>
      <c r="E54" t="str">
        <f t="shared" si="8"/>
        <v>rsregno</v>
      </c>
      <c r="F54" t="s">
        <v>7</v>
      </c>
      <c r="G54" s="1" t="str">
        <f t="shared" si="9"/>
        <v>preparedStatement.setString(53, rsregno);</v>
      </c>
    </row>
    <row r="55" spans="1:7" x14ac:dyDescent="0.25">
      <c r="A55" t="s">
        <v>111</v>
      </c>
      <c r="B55" t="str">
        <f t="shared" si="5"/>
        <v>BONUS_PT</v>
      </c>
      <c r="C55" t="str">
        <f t="shared" si="6"/>
        <v>BONUSPT</v>
      </c>
      <c r="D55" t="str">
        <f t="shared" si="7"/>
        <v>String rsbonuspt = rs.getString("BONUS_PT");</v>
      </c>
      <c r="E55" t="str">
        <f t="shared" si="8"/>
        <v>rsbonuspt</v>
      </c>
      <c r="F55" t="s">
        <v>7</v>
      </c>
      <c r="G55" s="1" t="str">
        <f t="shared" si="9"/>
        <v>preparedStatement.setString(54, rsbonuspt);</v>
      </c>
    </row>
    <row r="56" spans="1:7" x14ac:dyDescent="0.25">
      <c r="A56" t="s">
        <v>112</v>
      </c>
      <c r="B56" t="str">
        <f t="shared" si="5"/>
        <v>EGV_AMT</v>
      </c>
      <c r="C56" t="str">
        <f t="shared" si="6"/>
        <v>EGVAMT</v>
      </c>
      <c r="D56" t="str">
        <f t="shared" si="7"/>
        <v>String rsegvamt = rs.getString("EGV_AMT");</v>
      </c>
      <c r="E56" t="str">
        <f t="shared" si="8"/>
        <v>rsegvamt</v>
      </c>
      <c r="F56" t="s">
        <v>7</v>
      </c>
      <c r="G56" s="1" t="str">
        <f t="shared" si="9"/>
        <v>preparedStatement.setString(55, rsegvamt);</v>
      </c>
    </row>
    <row r="57" spans="1:7" x14ac:dyDescent="0.25">
      <c r="A57" t="s">
        <v>113</v>
      </c>
      <c r="B57" t="str">
        <f t="shared" si="5"/>
        <v>EGV_CONV_DT</v>
      </c>
      <c r="C57" t="str">
        <f t="shared" si="6"/>
        <v>EGVCONVDT</v>
      </c>
      <c r="D57" t="str">
        <f t="shared" si="7"/>
        <v>String rsegvconvdt = rs.getString("EGV_CONV_DT");</v>
      </c>
      <c r="E57" t="str">
        <f t="shared" si="8"/>
        <v>rsegvconvdt</v>
      </c>
      <c r="F57" t="s">
        <v>7</v>
      </c>
      <c r="G57" s="1" t="str">
        <f t="shared" si="9"/>
        <v>preparedStatement.setString(56, rsegvconvdt);</v>
      </c>
    </row>
    <row r="58" spans="1:7" x14ac:dyDescent="0.25">
      <c r="A58" t="s">
        <v>114</v>
      </c>
      <c r="B58" t="str">
        <f t="shared" si="5"/>
        <v>EGVMOD_DATE</v>
      </c>
      <c r="C58" t="str">
        <f t="shared" si="6"/>
        <v>EGVMODDATE</v>
      </c>
      <c r="D58" t="str">
        <f t="shared" si="7"/>
        <v>String rsegvmoddate = rs.getString("EGVMOD_DATE");</v>
      </c>
      <c r="E58" t="str">
        <f t="shared" si="8"/>
        <v>rsegvmoddate</v>
      </c>
      <c r="F58" t="s">
        <v>7</v>
      </c>
      <c r="G58" s="1" t="str">
        <f t="shared" si="9"/>
        <v>preparedStatement.setString(57, rsegvmoddate);</v>
      </c>
    </row>
    <row r="59" spans="1:7" x14ac:dyDescent="0.25">
      <c r="A59" t="s">
        <v>115</v>
      </c>
      <c r="B59" t="str">
        <f t="shared" si="5"/>
        <v>REISSUE_DATE</v>
      </c>
      <c r="C59" t="str">
        <f t="shared" si="6"/>
        <v>REISSUEDATE</v>
      </c>
      <c r="D59" t="str">
        <f t="shared" si="7"/>
        <v>String rsreissuedate = rs.getString("REISSUE_DATE");</v>
      </c>
      <c r="E59" t="str">
        <f t="shared" si="8"/>
        <v>rsreissuedate</v>
      </c>
      <c r="F59" t="s">
        <v>7</v>
      </c>
      <c r="G59" s="1" t="str">
        <f t="shared" si="9"/>
        <v>preparedStatement.setString(58, rsreissuedate);</v>
      </c>
    </row>
    <row r="60" spans="1:7" x14ac:dyDescent="0.25">
      <c r="A60" t="s">
        <v>116</v>
      </c>
      <c r="B60" t="str">
        <f t="shared" si="5"/>
        <v>INSTIT_CDE</v>
      </c>
      <c r="C60" t="str">
        <f t="shared" si="6"/>
        <v>INSTITCDE</v>
      </c>
      <c r="D60" t="str">
        <f t="shared" si="7"/>
        <v>String rsinstitcde = rs.getString("INSTIT_CDE");</v>
      </c>
      <c r="E60" t="str">
        <f t="shared" si="8"/>
        <v>rsinstitcde</v>
      </c>
      <c r="F60" t="s">
        <v>7</v>
      </c>
      <c r="G60" s="1" t="str">
        <f t="shared" si="9"/>
        <v>preparedStatement.setString(59, rsinstitcde);</v>
      </c>
    </row>
    <row r="61" spans="1:7" x14ac:dyDescent="0.25">
      <c r="A61" t="s">
        <v>117</v>
      </c>
      <c r="B61" t="str">
        <f t="shared" si="5"/>
        <v>MERGED_VIP_NO</v>
      </c>
      <c r="C61" t="str">
        <f t="shared" si="6"/>
        <v>MERGEDVIPNO</v>
      </c>
      <c r="D61" t="str">
        <f t="shared" si="7"/>
        <v>String rsmergedvipno = rs.getString("MERGED_VIP_NO");</v>
      </c>
      <c r="E61" t="str">
        <f t="shared" si="8"/>
        <v>rsmergedvipno</v>
      </c>
      <c r="F61" t="s">
        <v>7</v>
      </c>
      <c r="G61" s="1" t="str">
        <f t="shared" si="9"/>
        <v>preparedStatement.setString(60, rsmergedvipno);</v>
      </c>
    </row>
    <row r="62" spans="1:7" x14ac:dyDescent="0.25">
      <c r="A62" t="s">
        <v>118</v>
      </c>
      <c r="B62" t="str">
        <f t="shared" si="5"/>
        <v>LAST_UPD_DT</v>
      </c>
      <c r="C62" t="str">
        <f t="shared" si="6"/>
        <v>LASTUPDDT</v>
      </c>
      <c r="D62" t="str">
        <f t="shared" si="7"/>
        <v>String rslastupddt = rs.getString("LAST_UPD_DT");</v>
      </c>
      <c r="E62" t="str">
        <f t="shared" si="8"/>
        <v>rslastupddt</v>
      </c>
      <c r="F62" t="s">
        <v>7</v>
      </c>
      <c r="G62" s="1" t="str">
        <f t="shared" si="9"/>
        <v>preparedStatement.setString(61, rslastupddt);</v>
      </c>
    </row>
    <row r="63" spans="1:7" x14ac:dyDescent="0.25">
      <c r="A63" t="s">
        <v>119</v>
      </c>
      <c r="B63" t="str">
        <f t="shared" si="5"/>
        <v>LAST_UPD_USR</v>
      </c>
      <c r="C63" t="str">
        <f t="shared" si="6"/>
        <v>LASTUPDUSR</v>
      </c>
      <c r="D63" t="str">
        <f t="shared" si="7"/>
        <v>String rslastupdusr = rs.getString("LAST_UPD_USR");</v>
      </c>
      <c r="E63" t="str">
        <f t="shared" si="8"/>
        <v>rslastupdusr</v>
      </c>
      <c r="F63" t="s">
        <v>7</v>
      </c>
      <c r="G63" s="1" t="str">
        <f t="shared" si="9"/>
        <v>preparedStatement.setString(62, rslastupdusr);</v>
      </c>
    </row>
    <row r="64" spans="1:7" x14ac:dyDescent="0.25">
      <c r="A64" t="s">
        <v>120</v>
      </c>
      <c r="B64" t="str">
        <f t="shared" si="5"/>
        <v>LAST_UPD_VER</v>
      </c>
      <c r="C64" t="str">
        <f t="shared" si="6"/>
        <v>LASTUPDVER</v>
      </c>
      <c r="D64" t="str">
        <f t="shared" si="7"/>
        <v>String rslastupdver = rs.getString("LAST_UPD_VER");</v>
      </c>
      <c r="E64" t="str">
        <f t="shared" si="8"/>
        <v>rslastupdver</v>
      </c>
      <c r="F64" t="s">
        <v>7</v>
      </c>
      <c r="G64" s="1" t="str">
        <f t="shared" si="9"/>
        <v>preparedStatement.setString(63, rslastupdver);</v>
      </c>
    </row>
    <row r="65" spans="1:7" x14ac:dyDescent="0.25">
      <c r="A65" t="s">
        <v>121</v>
      </c>
      <c r="B65" t="str">
        <f t="shared" si="5"/>
        <v>PF_LAST_UPD_DT</v>
      </c>
      <c r="C65" t="str">
        <f t="shared" si="6"/>
        <v>PFLASTUPDDT</v>
      </c>
      <c r="D65" t="str">
        <f t="shared" si="7"/>
        <v>String rspflastupddt = rs.getString("PF_LAST_UPD_DT");</v>
      </c>
      <c r="E65" t="str">
        <f t="shared" si="8"/>
        <v>rspflastupddt</v>
      </c>
      <c r="F65" t="s">
        <v>7</v>
      </c>
      <c r="G65" s="1" t="str">
        <f t="shared" si="9"/>
        <v>preparedStatement.setString(64, rspflastupddt);</v>
      </c>
    </row>
    <row r="66" spans="1:7" x14ac:dyDescent="0.25">
      <c r="A66" t="s">
        <v>122</v>
      </c>
      <c r="B66" t="str">
        <f t="shared" si="5"/>
        <v>QUALIFY_DATE</v>
      </c>
      <c r="C66" t="str">
        <f t="shared" si="6"/>
        <v>QUALIFYDATE</v>
      </c>
      <c r="D66" t="str">
        <f t="shared" si="7"/>
        <v>String rsqualifydate = rs.getString("QUALIFY_DATE");</v>
      </c>
      <c r="E66" t="str">
        <f t="shared" si="8"/>
        <v>rsqualifydate</v>
      </c>
      <c r="F66" t="s">
        <v>7</v>
      </c>
      <c r="G66" s="1" t="str">
        <f t="shared" si="9"/>
        <v>preparedStatement.setString(65, rsqualifydate);</v>
      </c>
    </row>
    <row r="67" spans="1:7" x14ac:dyDescent="0.25">
      <c r="A67" t="s">
        <v>123</v>
      </c>
      <c r="B67" t="str">
        <f t="shared" si="5"/>
        <v>ADHOC_DATE</v>
      </c>
      <c r="C67" t="str">
        <f t="shared" si="6"/>
        <v>ADHOCDATE</v>
      </c>
      <c r="D67" t="str">
        <f t="shared" si="7"/>
        <v>String rsadhocdate = rs.getString("ADHOC_DATE");</v>
      </c>
      <c r="E67" t="str">
        <f t="shared" si="8"/>
        <v>rsadhocdate</v>
      </c>
      <c r="F67" t="s">
        <v>7</v>
      </c>
      <c r="G67" s="1" t="str">
        <f t="shared" si="9"/>
        <v>preparedStatement.setString(66, rsadhocdate);</v>
      </c>
    </row>
    <row r="68" spans="1:7" x14ac:dyDescent="0.25">
      <c r="A68" t="s">
        <v>124</v>
      </c>
      <c r="B68" t="str">
        <f t="shared" si="5"/>
        <v>ORDER_GROUP</v>
      </c>
      <c r="C68" t="str">
        <f t="shared" si="6"/>
        <v>ORDERGROUP</v>
      </c>
      <c r="D68" t="str">
        <f t="shared" si="7"/>
        <v>String rsordergroup = rs.getString("ORDER_GROUP");</v>
      </c>
      <c r="E68" t="str">
        <f t="shared" si="8"/>
        <v>rsordergroup</v>
      </c>
      <c r="F68" t="s">
        <v>7</v>
      </c>
      <c r="G68" s="1" t="str">
        <f t="shared" si="9"/>
        <v>preparedStatement.setString(67, rsordergroup);</v>
      </c>
    </row>
    <row r="69" spans="1:7" x14ac:dyDescent="0.25">
      <c r="A69" t="s">
        <v>125</v>
      </c>
      <c r="B69" t="str">
        <f t="shared" si="5"/>
        <v>BU_CDE</v>
      </c>
      <c r="C69" t="str">
        <f t="shared" si="6"/>
        <v>BUCDE</v>
      </c>
      <c r="D69" t="str">
        <f t="shared" si="7"/>
        <v>String rsbucde = rs.getString("BU_CDE");</v>
      </c>
      <c r="E69" t="str">
        <f t="shared" si="8"/>
        <v>rsbucde</v>
      </c>
      <c r="F69" t="s">
        <v>7</v>
      </c>
      <c r="G69" s="1" t="str">
        <f t="shared" si="9"/>
        <v>preparedStatement.setString(68, rsbucde);</v>
      </c>
    </row>
    <row r="70" spans="1:7" x14ac:dyDescent="0.25">
      <c r="A70" t="s">
        <v>126</v>
      </c>
      <c r="B70" t="str">
        <f t="shared" si="5"/>
        <v>STAFF_ID</v>
      </c>
      <c r="C70" t="str">
        <f t="shared" si="6"/>
        <v>STAFFID</v>
      </c>
      <c r="D70" t="str">
        <f t="shared" si="7"/>
        <v>String rsstaffid = rs.getString("STAFF_ID");</v>
      </c>
      <c r="E70" t="str">
        <f t="shared" si="8"/>
        <v>rsstaffid</v>
      </c>
      <c r="F70" t="s">
        <v>7</v>
      </c>
      <c r="G70" s="1" t="str">
        <f t="shared" si="9"/>
        <v>preparedStatement.setString(69, rsstaffid);</v>
      </c>
    </row>
    <row r="71" spans="1:7" x14ac:dyDescent="0.25">
      <c r="A71" t="s">
        <v>127</v>
      </c>
      <c r="B71" t="str">
        <f t="shared" si="5"/>
        <v>HK_REGION</v>
      </c>
      <c r="C71" t="str">
        <f t="shared" si="6"/>
        <v>HKREGION</v>
      </c>
      <c r="D71" t="str">
        <f t="shared" si="7"/>
        <v>String rshkregion = rs.getString("HK_REGION");</v>
      </c>
      <c r="E71" t="str">
        <f t="shared" si="8"/>
        <v>rshkregion</v>
      </c>
      <c r="F71" t="s">
        <v>7</v>
      </c>
      <c r="G71" s="1" t="str">
        <f t="shared" si="9"/>
        <v>preparedStatement.setString(70, rshkregion);</v>
      </c>
    </row>
    <row r="72" spans="1:7" x14ac:dyDescent="0.25">
      <c r="A72" t="s">
        <v>128</v>
      </c>
      <c r="B72" t="str">
        <f t="shared" si="5"/>
        <v>LC_VIP_REF</v>
      </c>
      <c r="C72" t="str">
        <f t="shared" si="6"/>
        <v>LCVIPREF</v>
      </c>
      <c r="D72" t="str">
        <f t="shared" si="7"/>
        <v>String rslcvipref = rs.getString("LC_VIP_REF");</v>
      </c>
      <c r="E72" t="str">
        <f t="shared" si="8"/>
        <v>rslcvipref</v>
      </c>
      <c r="F72" t="s">
        <v>7</v>
      </c>
      <c r="G72" s="1" t="str">
        <f t="shared" si="9"/>
        <v>preparedStatement.setString(71, rslcvipref);</v>
      </c>
    </row>
    <row r="73" spans="1:7" x14ac:dyDescent="0.25">
      <c r="A73" t="s">
        <v>129</v>
      </c>
      <c r="B73" t="str">
        <f t="shared" si="5"/>
        <v>CUR_BONUS</v>
      </c>
      <c r="C73" t="str">
        <f t="shared" si="6"/>
        <v>CURBONUS</v>
      </c>
      <c r="D73" t="str">
        <f t="shared" si="7"/>
        <v>String rscurbonus = rs.getString("CUR_BONUS");</v>
      </c>
      <c r="E73" t="str">
        <f t="shared" si="8"/>
        <v>rscurbonus</v>
      </c>
      <c r="F73" t="s">
        <v>7</v>
      </c>
      <c r="G73" s="1" t="str">
        <f t="shared" si="9"/>
        <v>preparedStatement.setString(72, rscurbonus);</v>
      </c>
    </row>
    <row r="74" spans="1:7" x14ac:dyDescent="0.25">
      <c r="A74" t="s">
        <v>130</v>
      </c>
      <c r="B74" t="str">
        <f t="shared" si="5"/>
        <v>BONUS_EXP_DT</v>
      </c>
      <c r="C74" t="str">
        <f t="shared" si="6"/>
        <v>BONUSEXPDT</v>
      </c>
      <c r="D74" t="str">
        <f t="shared" si="7"/>
        <v>String rsbonusexpdt = rs.getString("BONUS_EXP_DT");</v>
      </c>
      <c r="E74" t="str">
        <f t="shared" si="8"/>
        <v>rsbonusexpdt</v>
      </c>
      <c r="F74" t="s">
        <v>7</v>
      </c>
      <c r="G74" s="1" t="str">
        <f t="shared" si="9"/>
        <v>preparedStatement.setString(73, rsbonusexpdt);</v>
      </c>
    </row>
    <row r="75" spans="1:7" x14ac:dyDescent="0.25">
      <c r="A75" t="s">
        <v>131</v>
      </c>
      <c r="B75" t="str">
        <f t="shared" si="5"/>
        <v>LAST_BONUS_PT</v>
      </c>
      <c r="C75" t="str">
        <f t="shared" si="6"/>
        <v>LASTBONUSPT</v>
      </c>
      <c r="D75" t="str">
        <f t="shared" si="7"/>
        <v>String rslastbonuspt = rs.getString("LAST_BONUS_PT");</v>
      </c>
      <c r="E75" t="str">
        <f t="shared" si="8"/>
        <v>rslastbonuspt</v>
      </c>
      <c r="F75" t="s">
        <v>7</v>
      </c>
      <c r="G75" s="1" t="str">
        <f t="shared" si="9"/>
        <v>preparedStatement.setString(74, rslastbonuspt);</v>
      </c>
    </row>
    <row r="76" spans="1:7" x14ac:dyDescent="0.25">
      <c r="A76" t="s">
        <v>132</v>
      </c>
      <c r="B76" t="str">
        <f t="shared" si="5"/>
        <v>TOT_REDEEM</v>
      </c>
      <c r="C76" t="str">
        <f t="shared" si="6"/>
        <v>TOTREDEEM</v>
      </c>
      <c r="D76" t="str">
        <f t="shared" si="7"/>
        <v>String rstotredeem = rs.getString("TOT_REDEEM");</v>
      </c>
      <c r="E76" t="str">
        <f t="shared" si="8"/>
        <v>rstotredeem</v>
      </c>
      <c r="F76" t="s">
        <v>7</v>
      </c>
      <c r="G76" s="1" t="str">
        <f t="shared" si="9"/>
        <v>preparedStatement.setString(75, rstotredeem);</v>
      </c>
    </row>
    <row r="77" spans="1:7" x14ac:dyDescent="0.25">
      <c r="A77" t="s">
        <v>133</v>
      </c>
      <c r="B77" t="str">
        <f t="shared" si="5"/>
        <v>LAST_REDEEM</v>
      </c>
      <c r="C77" t="str">
        <f t="shared" si="6"/>
        <v>LASTREDEEM</v>
      </c>
      <c r="D77" t="str">
        <f t="shared" si="7"/>
        <v>String rslastredeem = rs.getString("LAST_REDEEM");</v>
      </c>
      <c r="E77" t="str">
        <f t="shared" si="8"/>
        <v>rslastredeem</v>
      </c>
      <c r="F77" t="s">
        <v>7</v>
      </c>
      <c r="G77" s="1" t="str">
        <f t="shared" si="9"/>
        <v>preparedStatement.setString(76, rslastredeem);</v>
      </c>
    </row>
    <row r="78" spans="1:7" x14ac:dyDescent="0.25">
      <c r="A78" t="s">
        <v>134</v>
      </c>
      <c r="B78" t="str">
        <f t="shared" si="5"/>
        <v>LAST_REDEEM_DT</v>
      </c>
      <c r="C78" t="str">
        <f t="shared" si="6"/>
        <v>LASTREDEEMDT</v>
      </c>
      <c r="D78" t="str">
        <f t="shared" si="7"/>
        <v>String rslastredeemdt = rs.getString("LAST_REDEEM_DT");</v>
      </c>
      <c r="E78" t="str">
        <f t="shared" si="8"/>
        <v>rslastredeemdt</v>
      </c>
      <c r="F78" t="s">
        <v>7</v>
      </c>
      <c r="G78" s="1" t="str">
        <f t="shared" si="9"/>
        <v>preparedStatement.setString(77, rslastredeemdt);</v>
      </c>
    </row>
    <row r="79" spans="1:7" x14ac:dyDescent="0.25">
      <c r="A79" t="s">
        <v>135</v>
      </c>
      <c r="B79" t="str">
        <f t="shared" si="5"/>
        <v>LAST_TX_DT</v>
      </c>
      <c r="C79" t="str">
        <f t="shared" si="6"/>
        <v>LASTTXDT</v>
      </c>
      <c r="D79" t="str">
        <f t="shared" si="7"/>
        <v>String rslasttxdt = rs.getString("LAST_TX_DT");</v>
      </c>
      <c r="E79" t="str">
        <f t="shared" si="8"/>
        <v>rslasttxdt</v>
      </c>
      <c r="F79" t="s">
        <v>7</v>
      </c>
      <c r="G79" s="1" t="str">
        <f t="shared" si="9"/>
        <v>preparedStatement.setString(78, rslasttxdt);</v>
      </c>
    </row>
    <row r="80" spans="1:7" x14ac:dyDescent="0.25">
      <c r="A80" t="s">
        <v>136</v>
      </c>
      <c r="B80" t="str">
        <f t="shared" si="5"/>
        <v>LAST_REDEEM_ITEM</v>
      </c>
      <c r="C80" t="str">
        <f t="shared" si="6"/>
        <v>LASTREDEEMITEM</v>
      </c>
      <c r="D80" t="str">
        <f t="shared" si="7"/>
        <v>String rslastredeemitem = rs.getString("LAST_REDEEM_ITEM");</v>
      </c>
      <c r="E80" t="str">
        <f t="shared" si="8"/>
        <v>rslastredeemitem</v>
      </c>
      <c r="F80" t="s">
        <v>7</v>
      </c>
      <c r="G80" s="1" t="str">
        <f t="shared" si="9"/>
        <v>preparedStatement.setString(79, rslastredeemitem);</v>
      </c>
    </row>
    <row r="81" spans="1:7" x14ac:dyDescent="0.25">
      <c r="A81" t="s">
        <v>137</v>
      </c>
      <c r="B81" t="str">
        <f t="shared" si="5"/>
        <v>QUALIFY_DT_TRACKING</v>
      </c>
      <c r="C81" t="str">
        <f t="shared" si="6"/>
        <v>QUALIFYDTTRACKING</v>
      </c>
      <c r="D81" t="str">
        <f t="shared" si="7"/>
        <v>String rsqualifydttracking = rs.getString("QUALIFY_DT_TRACKING");</v>
      </c>
      <c r="E81" t="str">
        <f t="shared" si="8"/>
        <v>rsqualifydttracking</v>
      </c>
      <c r="F81" t="s">
        <v>7</v>
      </c>
      <c r="G81" s="1" t="str">
        <f t="shared" si="9"/>
        <v>preparedStatement.setString(80, rsqualifydttracking);</v>
      </c>
    </row>
    <row r="82" spans="1:7" x14ac:dyDescent="0.25">
      <c r="A82" t="s">
        <v>138</v>
      </c>
      <c r="B82" t="str">
        <f t="shared" si="5"/>
        <v>QUALIFY_DT_GOLD</v>
      </c>
      <c r="C82" t="str">
        <f t="shared" si="6"/>
        <v>QUALIFYDTGOLD</v>
      </c>
      <c r="D82" t="str">
        <f t="shared" si="7"/>
        <v>String rsqualifydtgold = rs.getString("QUALIFY_DT_GOLD");</v>
      </c>
      <c r="E82" t="str">
        <f t="shared" si="8"/>
        <v>rsqualifydtgold</v>
      </c>
      <c r="F82" t="s">
        <v>7</v>
      </c>
      <c r="G82" s="1" t="str">
        <f t="shared" si="9"/>
        <v>preparedStatement.setString(81, rsqualifydtgold);</v>
      </c>
    </row>
    <row r="83" spans="1:7" x14ac:dyDescent="0.25">
      <c r="A83" t="s">
        <v>139</v>
      </c>
      <c r="B83" t="str">
        <f t="shared" si="5"/>
        <v>QUALIFY_DT_PLATINUM</v>
      </c>
      <c r="C83" t="str">
        <f t="shared" si="6"/>
        <v>QUALIFYDTPLATINUM</v>
      </c>
      <c r="D83" t="str">
        <f t="shared" si="7"/>
        <v>String rsqualifydtplatinum = rs.getString("QUALIFY_DT_PLATINUM");</v>
      </c>
      <c r="E83" t="str">
        <f t="shared" si="8"/>
        <v>rsqualifydtplatinum</v>
      </c>
      <c r="F83" t="s">
        <v>7</v>
      </c>
      <c r="G83" s="1" t="str">
        <f t="shared" si="9"/>
        <v>preparedStatement.setString(82, rsqualifydtplatinum);</v>
      </c>
    </row>
    <row r="84" spans="1:7" x14ac:dyDescent="0.25">
      <c r="A84" t="s">
        <v>140</v>
      </c>
      <c r="B84" t="str">
        <f t="shared" si="5"/>
        <v>TEL_NO3</v>
      </c>
      <c r="C84" t="str">
        <f t="shared" si="6"/>
        <v>TELNO3</v>
      </c>
      <c r="D84" t="str">
        <f t="shared" si="7"/>
        <v>String rstelno3 = rs.getString("TEL_NO3");</v>
      </c>
      <c r="E84" t="str">
        <f t="shared" si="8"/>
        <v>rstelno3</v>
      </c>
      <c r="F84" t="s">
        <v>7</v>
      </c>
      <c r="G84" s="1" t="str">
        <f t="shared" si="9"/>
        <v>preparedStatement.setString(83, rstelno3);</v>
      </c>
    </row>
    <row r="85" spans="1:7" x14ac:dyDescent="0.25">
      <c r="A85" t="s">
        <v>141</v>
      </c>
      <c r="B85" t="str">
        <f t="shared" si="5"/>
        <v>F_NAME</v>
      </c>
      <c r="C85" t="str">
        <f t="shared" si="6"/>
        <v>FNAME</v>
      </c>
      <c r="D85" t="str">
        <f t="shared" si="7"/>
        <v>String rsfname = rs.getString("F_NAME");</v>
      </c>
      <c r="E85" t="str">
        <f t="shared" si="8"/>
        <v>rsfname</v>
      </c>
      <c r="F85" t="s">
        <v>7</v>
      </c>
      <c r="G85" s="1" t="str">
        <f t="shared" si="9"/>
        <v>preparedStatement.setString(84, rsfname);</v>
      </c>
    </row>
    <row r="86" spans="1:7" x14ac:dyDescent="0.25">
      <c r="A86" t="s">
        <v>142</v>
      </c>
      <c r="B86" t="str">
        <f t="shared" si="5"/>
        <v>PERFER_LANG</v>
      </c>
      <c r="C86" t="str">
        <f t="shared" si="6"/>
        <v>PERFERLANG</v>
      </c>
      <c r="D86" t="str">
        <f t="shared" si="7"/>
        <v>String rsperferlang = rs.getString("PERFER_LANG");</v>
      </c>
      <c r="E86" t="str">
        <f t="shared" si="8"/>
        <v>rsperferlang</v>
      </c>
      <c r="F86" t="s">
        <v>7</v>
      </c>
      <c r="G86" s="1" t="str">
        <f t="shared" si="9"/>
        <v>preparedStatement.setString(85, rsperferlang);</v>
      </c>
    </row>
    <row r="87" spans="1:7" x14ac:dyDescent="0.25">
      <c r="A87" t="s">
        <v>143</v>
      </c>
      <c r="B87" t="str">
        <f t="shared" si="5"/>
        <v>TEL1_FLAG</v>
      </c>
      <c r="C87" t="str">
        <f t="shared" si="6"/>
        <v>TEL1FLAG</v>
      </c>
      <c r="D87" t="str">
        <f t="shared" si="7"/>
        <v>String rstel1flag = rs.getString("TEL1_FLAG");</v>
      </c>
      <c r="E87" t="str">
        <f t="shared" si="8"/>
        <v>rstel1flag</v>
      </c>
      <c r="F87" t="s">
        <v>7</v>
      </c>
      <c r="G87" s="1" t="str">
        <f t="shared" si="9"/>
        <v>preparedStatement.setString(86, rstel1flag);</v>
      </c>
    </row>
    <row r="88" spans="1:7" x14ac:dyDescent="0.25">
      <c r="A88" t="s">
        <v>144</v>
      </c>
      <c r="B88" t="str">
        <f t="shared" si="5"/>
        <v>TEL2_FLAG</v>
      </c>
      <c r="C88" t="str">
        <f t="shared" si="6"/>
        <v>TEL2FLAG</v>
      </c>
      <c r="D88" t="str">
        <f t="shared" si="7"/>
        <v>String rstel2flag = rs.getString("TEL2_FLAG");</v>
      </c>
      <c r="E88" t="str">
        <f t="shared" si="8"/>
        <v>rstel2flag</v>
      </c>
      <c r="F88" t="s">
        <v>7</v>
      </c>
      <c r="G88" s="1" t="str">
        <f t="shared" si="9"/>
        <v>preparedStatement.setString(87, rstel2flag);</v>
      </c>
    </row>
    <row r="89" spans="1:7" x14ac:dyDescent="0.25">
      <c r="A89" t="s">
        <v>145</v>
      </c>
      <c r="B89" t="str">
        <f t="shared" si="5"/>
        <v>REMARKS2</v>
      </c>
      <c r="C89" t="str">
        <f t="shared" si="6"/>
        <v>REMARKS2</v>
      </c>
      <c r="D89" t="str">
        <f t="shared" si="7"/>
        <v>String rsremarks2 = rs.getString("REMARKS2");</v>
      </c>
      <c r="E89" t="str">
        <f t="shared" si="8"/>
        <v>rsremarks2</v>
      </c>
      <c r="F89" t="s">
        <v>7</v>
      </c>
      <c r="G89" s="1" t="str">
        <f t="shared" si="9"/>
        <v>preparedStatement.setString(88, rsremarks2);</v>
      </c>
    </row>
    <row r="90" spans="1:7" x14ac:dyDescent="0.25">
      <c r="A90" t="s">
        <v>146</v>
      </c>
      <c r="B90" t="str">
        <f t="shared" si="5"/>
        <v>ROWGUID</v>
      </c>
      <c r="C90" t="str">
        <f t="shared" si="6"/>
        <v>ROWGUID</v>
      </c>
      <c r="D90" t="str">
        <f t="shared" si="7"/>
        <v>String rsrowguid = rs.getString("ROWGUID");</v>
      </c>
      <c r="E90" t="str">
        <f t="shared" si="8"/>
        <v>rsrowguid</v>
      </c>
      <c r="F90" t="s">
        <v>7</v>
      </c>
      <c r="G90" s="1" t="str">
        <f t="shared" si="9"/>
        <v>preparedStatement.setString(89, rsrowguid);</v>
      </c>
    </row>
    <row r="91" spans="1:7" x14ac:dyDescent="0.25">
      <c r="A91" t="s">
        <v>147</v>
      </c>
      <c r="B91" t="str">
        <f t="shared" si="5"/>
        <v>EXTRA_BONUS_PT</v>
      </c>
      <c r="C91" t="str">
        <f t="shared" si="6"/>
        <v>EXTRABONUSPT</v>
      </c>
      <c r="D91" t="str">
        <f t="shared" si="7"/>
        <v>String rsextrabonuspt = rs.getString("EXTRA_BONUS_PT");</v>
      </c>
      <c r="E91" t="str">
        <f t="shared" si="8"/>
        <v>rsextrabonuspt</v>
      </c>
      <c r="F91" t="s">
        <v>7</v>
      </c>
      <c r="G91" s="1" t="str">
        <f t="shared" si="9"/>
        <v>preparedStatement.setString(90, rsextrabonuspt);</v>
      </c>
    </row>
    <row r="92" spans="1:7" x14ac:dyDescent="0.25">
      <c r="A92" t="s">
        <v>148</v>
      </c>
      <c r="B92" t="str">
        <f t="shared" si="5"/>
        <v>ACTIVATION_DATE</v>
      </c>
      <c r="C92" t="str">
        <f t="shared" si="6"/>
        <v>ACTIVATIONDATE</v>
      </c>
      <c r="D92" t="str">
        <f t="shared" si="7"/>
        <v>String rsactivationdate = rs.getString("ACTIVATION_DATE");</v>
      </c>
      <c r="E92" t="str">
        <f t="shared" si="8"/>
        <v>rsactivationdate</v>
      </c>
      <c r="F92" t="s">
        <v>7</v>
      </c>
      <c r="G92" s="1" t="str">
        <f t="shared" si="9"/>
        <v>preparedStatement.setString(91, rsactivationdate);</v>
      </c>
    </row>
    <row r="93" spans="1:7" x14ac:dyDescent="0.25">
      <c r="A93" t="s">
        <v>149</v>
      </c>
      <c r="B93" t="str">
        <f t="shared" si="5"/>
        <v>REFEREE_NO</v>
      </c>
      <c r="C93" t="str">
        <f t="shared" si="6"/>
        <v>REFEREENO</v>
      </c>
      <c r="D93" t="str">
        <f t="shared" si="7"/>
        <v>String rsrefereeno = rs.getString("REFEREE_NO");</v>
      </c>
      <c r="E93" t="str">
        <f t="shared" si="8"/>
        <v>rsrefereeno</v>
      </c>
      <c r="F93" t="s">
        <v>7</v>
      </c>
      <c r="G93" s="1" t="str">
        <f t="shared" si="9"/>
        <v>preparedStatement.setString(92, rsrefereeno);</v>
      </c>
    </row>
    <row r="94" spans="1:7" x14ac:dyDescent="0.25">
      <c r="A94" t="s">
        <v>150</v>
      </c>
      <c r="B94" t="str">
        <f t="shared" si="5"/>
        <v>PURGE_REASON</v>
      </c>
      <c r="C94" t="str">
        <f t="shared" si="6"/>
        <v>PURGEREASON</v>
      </c>
      <c r="D94" t="str">
        <f t="shared" si="7"/>
        <v>String rspurgereason = rs.getString("PURGE_REASON");</v>
      </c>
      <c r="E94" t="str">
        <f t="shared" si="8"/>
        <v>rspurgereason</v>
      </c>
      <c r="F94" t="s">
        <v>7</v>
      </c>
      <c r="G94" s="1" t="str">
        <f t="shared" si="9"/>
        <v>preparedStatement.setString(93, rspurgereason);</v>
      </c>
    </row>
    <row r="95" spans="1:7" x14ac:dyDescent="0.25">
      <c r="A95" t="s">
        <v>151</v>
      </c>
      <c r="B95" t="str">
        <f t="shared" si="5"/>
        <v>QUALIFY_SPENDING</v>
      </c>
      <c r="C95" t="str">
        <f t="shared" si="6"/>
        <v>QUALIFYSPENDING</v>
      </c>
      <c r="D95" t="str">
        <f t="shared" si="7"/>
        <v>String rsqualifyspending = rs.getString("QUALIFY_SPENDING");</v>
      </c>
      <c r="E95" t="str">
        <f t="shared" si="8"/>
        <v>rsqualifyspending</v>
      </c>
      <c r="F95" t="s">
        <v>7</v>
      </c>
      <c r="G95" s="1" t="str">
        <f t="shared" si="9"/>
        <v>preparedStatement.setString(94, rsqualifyspending);</v>
      </c>
    </row>
    <row r="96" spans="1:7" x14ac:dyDescent="0.25">
      <c r="A96" t="s">
        <v>152</v>
      </c>
      <c r="B96" t="str">
        <f t="shared" si="5"/>
        <v>BONUS_POINT</v>
      </c>
      <c r="C96" t="str">
        <f t="shared" si="6"/>
        <v>BONUSPOINT</v>
      </c>
      <c r="D96" t="str">
        <f t="shared" si="7"/>
        <v>String rsbonuspoint = rs.getString("BONUS_POINT");</v>
      </c>
      <c r="E96" t="str">
        <f t="shared" si="8"/>
        <v>rsbonuspoint</v>
      </c>
      <c r="F96" t="s">
        <v>7</v>
      </c>
      <c r="G96" s="1" t="str">
        <f t="shared" si="9"/>
        <v>preparedStatement.setString(95, rsbonuspoint);</v>
      </c>
    </row>
    <row r="97" spans="1:7" x14ac:dyDescent="0.25">
      <c r="A97" t="s">
        <v>153</v>
      </c>
      <c r="B97" t="str">
        <f t="shared" si="5"/>
        <v>QUALIFY_DT_DIAMOND</v>
      </c>
      <c r="C97" t="str">
        <f t="shared" si="6"/>
        <v>QUALIFYDTDIAMOND</v>
      </c>
      <c r="D97" t="str">
        <f t="shared" si="7"/>
        <v>String rsqualifydtdiamond = rs.getString("QUALIFY_DT_DIAMOND");</v>
      </c>
      <c r="E97" t="str">
        <f t="shared" si="8"/>
        <v>rsqualifydtdiamond</v>
      </c>
      <c r="F97" t="s">
        <v>7</v>
      </c>
      <c r="G97" s="1" t="str">
        <f t="shared" si="9"/>
        <v>preparedStatement.setString(96, rsqualifydtdiamond);</v>
      </c>
    </row>
    <row r="98" spans="1:7" x14ac:dyDescent="0.25">
      <c r="A98" t="s">
        <v>154</v>
      </c>
      <c r="B98" t="str">
        <f t="shared" si="5"/>
        <v>TIER_START_DT</v>
      </c>
      <c r="C98" t="str">
        <f t="shared" si="6"/>
        <v>TIERSTARTDT</v>
      </c>
      <c r="D98" t="str">
        <f t="shared" si="7"/>
        <v>String rstierstartdt = rs.getString("TIER_START_DT");</v>
      </c>
      <c r="E98" t="str">
        <f t="shared" si="8"/>
        <v>rstierstartdt</v>
      </c>
      <c r="F98" t="s">
        <v>7</v>
      </c>
      <c r="G98" s="1" t="str">
        <f t="shared" si="9"/>
        <v>preparedStatement.setString(97, rstierstartdt);</v>
      </c>
    </row>
    <row r="99" spans="1:7" x14ac:dyDescent="0.25">
      <c r="A99" t="s">
        <v>155</v>
      </c>
      <c r="B99" t="str">
        <f t="shared" si="5"/>
        <v>TIER_END_DT</v>
      </c>
      <c r="C99" t="str">
        <f t="shared" si="6"/>
        <v>TIERENDDT</v>
      </c>
      <c r="D99" t="str">
        <f t="shared" si="7"/>
        <v>String rstierenddt = rs.getString("TIER_END_DT");</v>
      </c>
      <c r="E99" t="str">
        <f t="shared" si="8"/>
        <v>rstierenddt</v>
      </c>
      <c r="F99" t="s">
        <v>7</v>
      </c>
      <c r="G99" s="1" t="str">
        <f t="shared" si="9"/>
        <v>preparedStatement.setString(98, rstierenddt);</v>
      </c>
    </row>
    <row r="100" spans="1:7" x14ac:dyDescent="0.25">
      <c r="A100" t="s">
        <v>156</v>
      </c>
      <c r="B100" t="str">
        <f t="shared" si="5"/>
        <v>BCLUB</v>
      </c>
      <c r="C100" t="str">
        <f t="shared" si="6"/>
        <v>BCLUB</v>
      </c>
      <c r="D100" t="str">
        <f t="shared" si="7"/>
        <v>String rsbclub = rs.getString("BCLUB");</v>
      </c>
      <c r="E100" t="str">
        <f t="shared" si="8"/>
        <v>rsbclub</v>
      </c>
      <c r="F100" t="s">
        <v>7</v>
      </c>
      <c r="G100" s="1" t="str">
        <f t="shared" si="9"/>
        <v>preparedStatement.setString(99, rsbclub);</v>
      </c>
    </row>
    <row r="101" spans="1:7" x14ac:dyDescent="0.25">
      <c r="A101" t="s">
        <v>57</v>
      </c>
      <c r="B101" t="str">
        <f t="shared" si="5"/>
        <v>ENTITY_KEY</v>
      </c>
      <c r="C101" t="str">
        <f t="shared" si="6"/>
        <v>ENTITYKEY</v>
      </c>
      <c r="D101" t="str">
        <f t="shared" si="7"/>
        <v>String rsentitykey = rs.getString("ENTITY_KEY");</v>
      </c>
      <c r="E101" t="str">
        <f t="shared" si="8"/>
        <v>rsentitykey</v>
      </c>
      <c r="F101" t="s">
        <v>7</v>
      </c>
      <c r="G101" s="1" t="str">
        <f t="shared" si="9"/>
        <v>preparedStatement.setString(100, rsentitykey);</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D48"/>
  <sheetViews>
    <sheetView topLeftCell="A13" workbookViewId="0">
      <selection activeCell="C28" sqref="C28"/>
    </sheetView>
  </sheetViews>
  <sheetFormatPr defaultRowHeight="15" x14ac:dyDescent="0.25"/>
  <cols>
    <col min="1" max="1" width="21" style="2" bestFit="1" customWidth="1"/>
    <col min="2" max="2" width="20.140625" style="3" bestFit="1" customWidth="1"/>
    <col min="3" max="3" width="19.42578125" style="3" bestFit="1" customWidth="1"/>
    <col min="4" max="4" width="30.28515625" style="3" customWidth="1"/>
    <col min="5" max="16384" width="9.140625" style="3"/>
  </cols>
  <sheetData>
    <row r="1" spans="1:4" x14ac:dyDescent="0.25">
      <c r="A1" s="2" t="s">
        <v>18</v>
      </c>
      <c r="B1" s="3" t="str">
        <f>TRIM(A1)</f>
        <v>UPDATE SXS_REQ_DTL_POS</v>
      </c>
      <c r="C1" s="3" t="str">
        <f>TRIM(B1)</f>
        <v>UPDATE SXS_REQ_DTL_POS</v>
      </c>
      <c r="D1" s="4" t="str">
        <f>""""&amp;C1&amp;" """</f>
        <v>"UPDATE SXS_REQ_DTL_POS "</v>
      </c>
    </row>
    <row r="2" spans="1:4" x14ac:dyDescent="0.25">
      <c r="A2" s="2" t="s">
        <v>17</v>
      </c>
      <c r="B2" s="3" t="str">
        <f t="shared" ref="B2:B41" si="0">TRIM(A2)</f>
        <v>SET REQ_ID = :v0</v>
      </c>
      <c r="C2" s="3" t="str">
        <f>LEFT(A2,FIND("=",A2)) &amp;" ?"</f>
        <v>SET REQ_ID        = ?</v>
      </c>
      <c r="D2" s="3" t="str">
        <f>"+"""&amp;C2&amp;" """</f>
        <v>+"SET REQ_ID        = ? "</v>
      </c>
    </row>
    <row r="3" spans="1:4" x14ac:dyDescent="0.25">
      <c r="A3" s="2" t="s">
        <v>19</v>
      </c>
      <c r="B3" s="3" t="str">
        <f t="shared" si="0"/>
        <v>, REQ_SEQ_NO = :v1</v>
      </c>
      <c r="C3" s="3" t="str">
        <f t="shared" ref="C3:C48" si="1">LEFT(A3,FIND("=",A3)) &amp;" ?"</f>
        <v>, REQ_SEQ_NO      = ?</v>
      </c>
      <c r="D3" s="3" t="str">
        <f t="shared" ref="D3:D48" si="2">"+"""&amp;C3&amp;" """</f>
        <v>+", REQ_SEQ_NO      = ? "</v>
      </c>
    </row>
    <row r="4" spans="1:4" x14ac:dyDescent="0.25">
      <c r="A4" s="2" t="s">
        <v>20</v>
      </c>
      <c r="B4" s="3" t="str">
        <f t="shared" si="0"/>
        <v>, BOXNO = :v2</v>
      </c>
      <c r="C4" s="3" t="str">
        <f t="shared" si="1"/>
        <v>, BOXNO           = ?</v>
      </c>
      <c r="D4" s="3" t="str">
        <f t="shared" si="2"/>
        <v>+", BOXNO           = ? "</v>
      </c>
    </row>
    <row r="5" spans="1:4" x14ac:dyDescent="0.25">
      <c r="A5" s="2" t="s">
        <v>21</v>
      </c>
      <c r="B5" s="3" t="str">
        <f t="shared" si="0"/>
        <v>, SKU = :v3</v>
      </c>
      <c r="C5" s="3" t="str">
        <f t="shared" si="1"/>
        <v>, SKU             = ?</v>
      </c>
      <c r="D5" s="3" t="str">
        <f t="shared" si="2"/>
        <v>+", SKU             = ? "</v>
      </c>
    </row>
    <row r="6" spans="1:4" x14ac:dyDescent="0.25">
      <c r="A6" s="2" t="s">
        <v>22</v>
      </c>
      <c r="B6" s="3" t="str">
        <f t="shared" si="0"/>
        <v>, STYLE = :v4</v>
      </c>
      <c r="C6" s="3" t="str">
        <f t="shared" si="1"/>
        <v>, STYLE           = ?</v>
      </c>
      <c r="D6" s="3" t="str">
        <f t="shared" si="2"/>
        <v>+", STYLE           = ? "</v>
      </c>
    </row>
    <row r="7" spans="1:4" x14ac:dyDescent="0.25">
      <c r="A7" s="2" t="s">
        <v>23</v>
      </c>
      <c r="B7" s="3" t="str">
        <f t="shared" si="0"/>
        <v>, DEPT_CDE = :v5</v>
      </c>
      <c r="C7" s="3" t="str">
        <f t="shared" si="1"/>
        <v>, DEPT_CDE        = ?</v>
      </c>
      <c r="D7" s="3" t="str">
        <f t="shared" si="2"/>
        <v>+", DEPT_CDE        = ? "</v>
      </c>
    </row>
    <row r="8" spans="1:4" x14ac:dyDescent="0.25">
      <c r="A8" s="2" t="s">
        <v>24</v>
      </c>
      <c r="B8" s="3" t="str">
        <f t="shared" si="0"/>
        <v>, CLASS_CDE = :v6</v>
      </c>
      <c r="C8" s="3" t="str">
        <f t="shared" si="1"/>
        <v>, CLASS_CDE       = ?</v>
      </c>
      <c r="D8" s="3" t="str">
        <f t="shared" si="2"/>
        <v>+", CLASS_CDE       = ? "</v>
      </c>
    </row>
    <row r="9" spans="1:4" x14ac:dyDescent="0.25">
      <c r="A9" s="2" t="s">
        <v>25</v>
      </c>
      <c r="B9" s="3" t="str">
        <f t="shared" si="0"/>
        <v>, COLOR_CDE = :v7</v>
      </c>
      <c r="C9" s="3" t="str">
        <f t="shared" si="1"/>
        <v>, COLOR_CDE       = ?</v>
      </c>
      <c r="D9" s="3" t="str">
        <f t="shared" si="2"/>
        <v>+", COLOR_CDE       = ? "</v>
      </c>
    </row>
    <row r="10" spans="1:4" x14ac:dyDescent="0.25">
      <c r="A10" s="2" t="s">
        <v>26</v>
      </c>
      <c r="B10" s="3" t="str">
        <f t="shared" si="0"/>
        <v>, SIZE_SET_CDE = :v8</v>
      </c>
      <c r="C10" s="3" t="str">
        <f t="shared" si="1"/>
        <v>, SIZE_SET_CDE    = ?</v>
      </c>
      <c r="D10" s="3" t="str">
        <f t="shared" si="2"/>
        <v>+", SIZE_SET_CDE    = ? "</v>
      </c>
    </row>
    <row r="11" spans="1:4" x14ac:dyDescent="0.25">
      <c r="A11" s="2" t="s">
        <v>27</v>
      </c>
      <c r="B11" s="3" t="str">
        <f t="shared" si="0"/>
        <v>, SIZE_CDE = :v9</v>
      </c>
      <c r="C11" s="3" t="str">
        <f t="shared" si="1"/>
        <v>, SIZE_CDE        = ?</v>
      </c>
      <c r="D11" s="3" t="str">
        <f t="shared" si="2"/>
        <v>+", SIZE_CDE        = ? "</v>
      </c>
    </row>
    <row r="12" spans="1:4" x14ac:dyDescent="0.25">
      <c r="A12" s="2" t="s">
        <v>28</v>
      </c>
      <c r="B12" s="3" t="str">
        <f t="shared" si="0"/>
        <v>, SEASON_CDE = :v10</v>
      </c>
      <c r="C12" s="3" t="str">
        <f t="shared" si="1"/>
        <v>, SEASON_CDE      = ?</v>
      </c>
      <c r="D12" s="3" t="str">
        <f t="shared" si="2"/>
        <v>+", SEASON_CDE      = ? "</v>
      </c>
    </row>
    <row r="13" spans="1:4" x14ac:dyDescent="0.25">
      <c r="A13" s="2" t="s">
        <v>29</v>
      </c>
      <c r="B13" s="3" t="str">
        <f t="shared" si="0"/>
        <v>, BRAND_CDE = :v11</v>
      </c>
      <c r="C13" s="3" t="str">
        <f>LEFT(A13,FIND("=",A13)) &amp;" ?"</f>
        <v>, BRAND_CDE       = ?</v>
      </c>
      <c r="D13" s="3" t="str">
        <f>"+"""&amp;C13&amp;" """</f>
        <v>+", BRAND_CDE       = ? "</v>
      </c>
    </row>
    <row r="14" spans="1:4" x14ac:dyDescent="0.25">
      <c r="A14" s="2" t="s">
        <v>30</v>
      </c>
      <c r="B14" s="3" t="str">
        <f t="shared" si="0"/>
        <v>, RETAIL = :v12</v>
      </c>
      <c r="C14" s="3" t="str">
        <f t="shared" si="1"/>
        <v>, RETAIL          = ?</v>
      </c>
      <c r="D14" s="3" t="str">
        <f t="shared" si="2"/>
        <v>+", RETAIL          = ? "</v>
      </c>
    </row>
    <row r="15" spans="1:4" x14ac:dyDescent="0.25">
      <c r="A15" s="2" t="s">
        <v>31</v>
      </c>
      <c r="B15" s="3" t="str">
        <f t="shared" si="0"/>
        <v>, STATUS = :v13</v>
      </c>
      <c r="C15" s="3" t="str">
        <f t="shared" si="1"/>
        <v>, STATUS          = ?</v>
      </c>
      <c r="D15" s="3" t="str">
        <f t="shared" si="2"/>
        <v>+", STATUS          = ? "</v>
      </c>
    </row>
    <row r="16" spans="1:4" x14ac:dyDescent="0.25">
      <c r="A16" s="2" t="s">
        <v>32</v>
      </c>
      <c r="B16" s="3" t="str">
        <f t="shared" si="0"/>
        <v>, SCAN_DT = :v14</v>
      </c>
      <c r="C16" s="3" t="str">
        <f t="shared" si="1"/>
        <v>, SCAN_DT         = ?</v>
      </c>
      <c r="D16" s="3" t="str">
        <f t="shared" si="2"/>
        <v>+", SCAN_DT         = ? "</v>
      </c>
    </row>
    <row r="17" spans="1:4" x14ac:dyDescent="0.25">
      <c r="A17" s="2" t="s">
        <v>33</v>
      </c>
      <c r="B17" s="3" t="str">
        <f t="shared" si="0"/>
        <v>, SCAN_BY = :v15</v>
      </c>
      <c r="C17" s="3" t="str">
        <f t="shared" si="1"/>
        <v>, SCAN_BY         = ?</v>
      </c>
      <c r="D17" s="3" t="str">
        <f t="shared" si="2"/>
        <v>+", SCAN_BY         = ? "</v>
      </c>
    </row>
    <row r="18" spans="1:4" x14ac:dyDescent="0.25">
      <c r="A18" s="2" t="s">
        <v>34</v>
      </c>
      <c r="B18" s="3" t="str">
        <f t="shared" si="0"/>
        <v>, BOXED_DT = :v16</v>
      </c>
      <c r="C18" s="3" t="str">
        <f t="shared" si="1"/>
        <v>, BOXED_DT        = ?</v>
      </c>
      <c r="D18" s="3" t="str">
        <f t="shared" si="2"/>
        <v>+", BOXED_DT        = ? "</v>
      </c>
    </row>
    <row r="19" spans="1:4" x14ac:dyDescent="0.25">
      <c r="A19" s="2" t="s">
        <v>35</v>
      </c>
      <c r="B19" s="3" t="str">
        <f t="shared" si="0"/>
        <v>, BOXED_BY = :v17</v>
      </c>
      <c r="C19" s="3" t="str">
        <f t="shared" si="1"/>
        <v>, BOXED_BY        = ?</v>
      </c>
      <c r="D19" s="3" t="str">
        <f t="shared" si="2"/>
        <v>+", BOXED_BY        = ? "</v>
      </c>
    </row>
    <row r="20" spans="1:4" x14ac:dyDescent="0.25">
      <c r="A20" s="2" t="s">
        <v>36</v>
      </c>
      <c r="B20" s="3" t="str">
        <f t="shared" si="0"/>
        <v>, INTRAN_DT = :v18</v>
      </c>
      <c r="C20" s="3" t="str">
        <f t="shared" si="1"/>
        <v>, INTRAN_DT       = ?</v>
      </c>
      <c r="D20" s="3" t="str">
        <f t="shared" si="2"/>
        <v>+", INTRAN_DT       = ? "</v>
      </c>
    </row>
    <row r="21" spans="1:4" x14ac:dyDescent="0.25">
      <c r="A21" s="2" t="s">
        <v>37</v>
      </c>
      <c r="B21" s="3" t="str">
        <f t="shared" si="0"/>
        <v>, INTRAN_BY = :v19</v>
      </c>
      <c r="C21" s="3" t="str">
        <f t="shared" si="1"/>
        <v>, INTRAN_BY       = ?</v>
      </c>
      <c r="D21" s="3" t="str">
        <f t="shared" si="2"/>
        <v>+", INTRAN_BY       = ? "</v>
      </c>
    </row>
    <row r="22" spans="1:4" x14ac:dyDescent="0.25">
      <c r="A22" s="2" t="s">
        <v>38</v>
      </c>
      <c r="B22" s="3" t="str">
        <f t="shared" si="0"/>
        <v>, COMP_DT = :v20</v>
      </c>
      <c r="C22" s="3" t="str">
        <f t="shared" si="1"/>
        <v>, COMP_DT         = ?</v>
      </c>
      <c r="D22" s="3" t="str">
        <f t="shared" si="2"/>
        <v>+", COMP_DT         = ? "</v>
      </c>
    </row>
    <row r="23" spans="1:4" x14ac:dyDescent="0.25">
      <c r="A23" s="2" t="s">
        <v>39</v>
      </c>
      <c r="B23" s="3" t="str">
        <f t="shared" si="0"/>
        <v>, COMP_BY = :v21</v>
      </c>
      <c r="C23" s="3" t="str">
        <f t="shared" si="1"/>
        <v>, COMP_BY         = ?</v>
      </c>
      <c r="D23" s="3" t="str">
        <f t="shared" si="2"/>
        <v>+", COMP_BY         = ? "</v>
      </c>
    </row>
    <row r="24" spans="1:4" x14ac:dyDescent="0.25">
      <c r="A24" s="2" t="s">
        <v>40</v>
      </c>
      <c r="B24" s="3" t="str">
        <f t="shared" si="0"/>
        <v>, SEN_QTY = :v22</v>
      </c>
      <c r="C24" s="3" t="str">
        <f t="shared" si="1"/>
        <v>, SEN_QTY         = ?</v>
      </c>
      <c r="D24" s="3" t="str">
        <f t="shared" si="2"/>
        <v>+", SEN_QTY         = ? "</v>
      </c>
    </row>
    <row r="25" spans="1:4" x14ac:dyDescent="0.25">
      <c r="A25" s="2" t="s">
        <v>41</v>
      </c>
      <c r="B25" s="3" t="str">
        <f t="shared" si="0"/>
        <v>, REC_QTY = :v23</v>
      </c>
      <c r="C25" s="3" t="str">
        <f t="shared" si="1"/>
        <v>, REC_QTY         = ?</v>
      </c>
      <c r="D25" s="3" t="str">
        <f t="shared" si="2"/>
        <v>+", REC_QTY         = ? "</v>
      </c>
    </row>
    <row r="26" spans="1:4" x14ac:dyDescent="0.25">
      <c r="A26" s="2" t="s">
        <v>42</v>
      </c>
      <c r="B26" s="3" t="str">
        <f t="shared" si="0"/>
        <v>, REMARKS = :v24</v>
      </c>
      <c r="C26" s="3" t="str">
        <f t="shared" si="1"/>
        <v>, REMARKS         = ?</v>
      </c>
      <c r="D26" s="3" t="str">
        <f t="shared" si="2"/>
        <v>+", REMARKS         = ? "</v>
      </c>
    </row>
    <row r="27" spans="1:4" x14ac:dyDescent="0.25">
      <c r="A27" s="2" t="s">
        <v>43</v>
      </c>
      <c r="B27" s="3" t="str">
        <f t="shared" si="0"/>
        <v>, CREATE_DT = :v25</v>
      </c>
      <c r="C27" s="3" t="str">
        <f t="shared" si="1"/>
        <v>, CREATE_DT       = ?</v>
      </c>
      <c r="D27" s="3" t="str">
        <f t="shared" si="2"/>
        <v>+", CREATE_DT       = ? "</v>
      </c>
    </row>
    <row r="28" spans="1:4" x14ac:dyDescent="0.25">
      <c r="A28" s="2" t="s">
        <v>44</v>
      </c>
      <c r="B28" s="3" t="str">
        <f t="shared" si="0"/>
        <v>, CREATE_BY = :v26</v>
      </c>
      <c r="C28" s="3" t="str">
        <f t="shared" si="1"/>
        <v>, CREATE_BY       = ?</v>
      </c>
      <c r="D28" s="3" t="str">
        <f t="shared" si="2"/>
        <v>+", CREATE_BY       = ? "</v>
      </c>
    </row>
    <row r="29" spans="1:4" x14ac:dyDescent="0.25">
      <c r="A29" s="2" t="s">
        <v>45</v>
      </c>
      <c r="B29" s="3" t="str">
        <f t="shared" si="0"/>
        <v>, LAST_UPD_USR = :v27</v>
      </c>
      <c r="C29" s="3" t="str">
        <f t="shared" si="1"/>
        <v>, LAST_UPD_USR    = ?</v>
      </c>
      <c r="D29" s="3" t="str">
        <f t="shared" si="2"/>
        <v>+", LAST_UPD_USR    = ? "</v>
      </c>
    </row>
    <row r="30" spans="1:4" x14ac:dyDescent="0.25">
      <c r="A30" s="2" t="s">
        <v>46</v>
      </c>
      <c r="B30" s="3" t="str">
        <f t="shared" si="0"/>
        <v>, LAST_UPD_DT = :v28</v>
      </c>
      <c r="C30" s="3" t="str">
        <f t="shared" si="1"/>
        <v>, LAST_UPD_DT     = ?</v>
      </c>
      <c r="D30" s="3" t="str">
        <f t="shared" si="2"/>
        <v>+", LAST_UPD_DT     = ? "</v>
      </c>
    </row>
    <row r="31" spans="1:4" x14ac:dyDescent="0.25">
      <c r="A31" s="2" t="s">
        <v>47</v>
      </c>
      <c r="B31" s="3" t="str">
        <f t="shared" si="0"/>
        <v>, LAST_UPD_VER = :v29</v>
      </c>
      <c r="C31" s="3" t="str">
        <f t="shared" si="1"/>
        <v>, LAST_UPD_VER    = ?</v>
      </c>
      <c r="D31" s="3" t="str">
        <f t="shared" si="2"/>
        <v>+", LAST_UPD_VER    = ? "</v>
      </c>
    </row>
    <row r="32" spans="1:4" x14ac:dyDescent="0.25">
      <c r="A32" s="2" t="s">
        <v>48</v>
      </c>
      <c r="B32" s="3" t="str">
        <f t="shared" si="0"/>
        <v>, SREMARKS = :v30</v>
      </c>
      <c r="C32" s="3" t="str">
        <f t="shared" si="1"/>
        <v>, SREMARKS        = ?</v>
      </c>
      <c r="D32" s="3" t="str">
        <f t="shared" si="2"/>
        <v>+", SREMARKS        = ? "</v>
      </c>
    </row>
    <row r="33" spans="1:4" x14ac:dyDescent="0.25">
      <c r="A33" s="2" t="s">
        <v>49</v>
      </c>
      <c r="B33" s="3" t="str">
        <f t="shared" si="0"/>
        <v>, VIP_NO = :v31</v>
      </c>
      <c r="C33" s="3" t="str">
        <f t="shared" si="1"/>
        <v>, VIP_NO          = ?</v>
      </c>
      <c r="D33" s="3" t="str">
        <f t="shared" si="2"/>
        <v>+", VIP_NO          = ? "</v>
      </c>
    </row>
    <row r="34" spans="1:4" x14ac:dyDescent="0.25">
      <c r="A34" s="2" t="s">
        <v>50</v>
      </c>
      <c r="B34" s="3" t="str">
        <f t="shared" si="0"/>
        <v>, VIP_TELNO = :v32</v>
      </c>
      <c r="C34" s="3" t="str">
        <f t="shared" si="1"/>
        <v>, VIP_TELNO       = ?</v>
      </c>
      <c r="D34" s="3" t="str">
        <f t="shared" si="2"/>
        <v>+", VIP_TELNO       = ? "</v>
      </c>
    </row>
    <row r="35" spans="1:4" x14ac:dyDescent="0.25">
      <c r="A35" s="2" t="s">
        <v>51</v>
      </c>
      <c r="B35" s="3" t="str">
        <f t="shared" si="0"/>
        <v>, VIP_NAME = :v33</v>
      </c>
      <c r="C35" s="3" t="str">
        <f t="shared" si="1"/>
        <v>, VIP_NAME        = ?</v>
      </c>
      <c r="D35" s="3" t="str">
        <f t="shared" si="2"/>
        <v>+", VIP_NAME        = ? "</v>
      </c>
    </row>
    <row r="36" spans="1:4" x14ac:dyDescent="0.25">
      <c r="A36" s="2" t="s">
        <v>52</v>
      </c>
      <c r="B36" s="3" t="str">
        <f t="shared" si="0"/>
        <v>, RECV_STAFF_NAME = :v34</v>
      </c>
      <c r="C36" s="3" t="str">
        <f t="shared" si="1"/>
        <v>, RECV_STAFF_NAME = ?</v>
      </c>
      <c r="D36" s="3" t="str">
        <f t="shared" si="2"/>
        <v>+", RECV_STAFF_NAME = ? "</v>
      </c>
    </row>
    <row r="37" spans="1:4" x14ac:dyDescent="0.25">
      <c r="A37" s="2" t="s">
        <v>53</v>
      </c>
      <c r="B37" s="3" t="str">
        <f t="shared" si="0"/>
        <v>, SEND_STAFF_NAME = :v35</v>
      </c>
      <c r="C37" s="3" t="str">
        <f t="shared" si="1"/>
        <v>, SEND_STAFF_NAME = ?</v>
      </c>
      <c r="D37" s="3" t="str">
        <f t="shared" si="2"/>
        <v>+", SEND_STAFF_NAME = ? "</v>
      </c>
    </row>
    <row r="38" spans="1:4" x14ac:dyDescent="0.25">
      <c r="A38" s="2" t="s">
        <v>54</v>
      </c>
      <c r="B38" s="3" t="str">
        <f t="shared" si="0"/>
        <v>, COMPANY_CDE = :v36</v>
      </c>
      <c r="C38" s="3" t="str">
        <f t="shared" si="1"/>
        <v>, COMPANY_CDE     = ?</v>
      </c>
      <c r="D38" s="3" t="str">
        <f t="shared" si="2"/>
        <v>+", COMPANY_CDE     = ? "</v>
      </c>
    </row>
    <row r="39" spans="1:4" x14ac:dyDescent="0.25">
      <c r="A39" s="2" t="s">
        <v>55</v>
      </c>
      <c r="B39" s="3" t="str">
        <f t="shared" si="0"/>
        <v>, ROWGUID = :v37</v>
      </c>
      <c r="C39" s="3" t="str">
        <f t="shared" si="1"/>
        <v>, ROWGUID         = ?</v>
      </c>
      <c r="D39" s="3" t="str">
        <f t="shared" si="2"/>
        <v>+", ROWGUID         = ? "</v>
      </c>
    </row>
    <row r="40" spans="1:4" x14ac:dyDescent="0.25">
      <c r="A40" s="2" t="s">
        <v>56</v>
      </c>
      <c r="B40" s="3" t="str">
        <f t="shared" si="0"/>
        <v>WHERE ENTITY_KEY = :v38;</v>
      </c>
      <c r="C40" s="3" t="str">
        <f t="shared" si="1"/>
        <v>WHERE  ENTITY_KEY      = ?</v>
      </c>
      <c r="D40" s="3" t="str">
        <f t="shared" si="2"/>
        <v>+"WHERE  ENTITY_KEY      = ? "</v>
      </c>
    </row>
    <row r="41" spans="1:4" x14ac:dyDescent="0.25">
      <c r="B41" s="3" t="str">
        <f t="shared" si="0"/>
        <v/>
      </c>
      <c r="C41" s="3" t="e">
        <f t="shared" si="1"/>
        <v>#VALUE!</v>
      </c>
      <c r="D41" s="3" t="e">
        <f t="shared" si="2"/>
        <v>#VALUE!</v>
      </c>
    </row>
    <row r="42" spans="1:4" x14ac:dyDescent="0.25">
      <c r="C42" s="3" t="e">
        <f t="shared" si="1"/>
        <v>#VALUE!</v>
      </c>
      <c r="D42" s="3" t="e">
        <f t="shared" si="2"/>
        <v>#VALUE!</v>
      </c>
    </row>
    <row r="43" spans="1:4" x14ac:dyDescent="0.25">
      <c r="C43" s="3" t="e">
        <f t="shared" si="1"/>
        <v>#VALUE!</v>
      </c>
      <c r="D43" s="3" t="e">
        <f t="shared" si="2"/>
        <v>#VALUE!</v>
      </c>
    </row>
    <row r="44" spans="1:4" x14ac:dyDescent="0.25">
      <c r="C44" s="3" t="e">
        <f t="shared" si="1"/>
        <v>#VALUE!</v>
      </c>
      <c r="D44" s="3" t="e">
        <f t="shared" si="2"/>
        <v>#VALUE!</v>
      </c>
    </row>
    <row r="45" spans="1:4" x14ac:dyDescent="0.25">
      <c r="C45" s="3" t="e">
        <f t="shared" si="1"/>
        <v>#VALUE!</v>
      </c>
      <c r="D45" s="3" t="e">
        <f t="shared" si="2"/>
        <v>#VALUE!</v>
      </c>
    </row>
    <row r="46" spans="1:4" x14ac:dyDescent="0.25">
      <c r="C46" s="3" t="e">
        <f t="shared" si="1"/>
        <v>#VALUE!</v>
      </c>
      <c r="D46" s="3" t="e">
        <f t="shared" si="2"/>
        <v>#VALUE!</v>
      </c>
    </row>
    <row r="47" spans="1:4" x14ac:dyDescent="0.25">
      <c r="C47" s="3" t="e">
        <f t="shared" si="1"/>
        <v>#VALUE!</v>
      </c>
      <c r="D47" s="3" t="e">
        <f t="shared" si="2"/>
        <v>#VALUE!</v>
      </c>
    </row>
    <row r="48" spans="1:4" x14ac:dyDescent="0.25">
      <c r="C48" s="3" t="e">
        <f t="shared" si="1"/>
        <v>#VALUE!</v>
      </c>
      <c r="D48" s="3" t="e">
        <f t="shared" si="2"/>
        <v>#VALUE!</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4"/>
  <sheetViews>
    <sheetView workbookViewId="0">
      <selection sqref="A1:A4"/>
    </sheetView>
  </sheetViews>
  <sheetFormatPr defaultRowHeight="15" x14ac:dyDescent="0.25"/>
  <sheetData>
    <row r="1" spans="1:1" x14ac:dyDescent="0.25">
      <c r="A1" s="5" t="s">
        <v>11</v>
      </c>
    </row>
    <row r="2" spans="1:1" x14ac:dyDescent="0.25">
      <c r="A2" s="5" t="s">
        <v>12</v>
      </c>
    </row>
    <row r="3" spans="1:1" x14ac:dyDescent="0.25">
      <c r="A3" s="5" t="s">
        <v>13</v>
      </c>
    </row>
    <row r="4" spans="1:1" x14ac:dyDescent="0.25">
      <c r="A4" s="6" t="s">
        <v>14</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C12:C20"/>
  <sheetViews>
    <sheetView workbookViewId="0">
      <selection activeCell="C12" sqref="C12:C20"/>
    </sheetView>
  </sheetViews>
  <sheetFormatPr defaultRowHeight="15" x14ac:dyDescent="0.25"/>
  <cols>
    <col min="1" max="1" width="14.7109375" bestFit="1" customWidth="1"/>
  </cols>
  <sheetData>
    <row r="12" spans="3:3" x14ac:dyDescent="0.25">
      <c r="C12" t="s">
        <v>4</v>
      </c>
    </row>
    <row r="13" spans="3:3" x14ac:dyDescent="0.25">
      <c r="C13" t="s">
        <v>5</v>
      </c>
    </row>
    <row r="14" spans="3:3" x14ac:dyDescent="0.25">
      <c r="C14" t="s">
        <v>16</v>
      </c>
    </row>
    <row r="15" spans="3:3" x14ac:dyDescent="0.25">
      <c r="C15" t="s">
        <v>6</v>
      </c>
    </row>
    <row r="16" spans="3:3" x14ac:dyDescent="0.25">
      <c r="C16" t="s">
        <v>15</v>
      </c>
    </row>
    <row r="17" spans="3:3" x14ac:dyDescent="0.25">
      <c r="C17" t="s">
        <v>0</v>
      </c>
    </row>
    <row r="18" spans="3:3" x14ac:dyDescent="0.25">
      <c r="C18" t="s">
        <v>1</v>
      </c>
    </row>
    <row r="19" spans="3:3" x14ac:dyDescent="0.25">
      <c r="C19" t="s">
        <v>2</v>
      </c>
    </row>
    <row r="20" spans="3:3" x14ac:dyDescent="0.25">
      <c r="C20" t="s">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Java String</vt:lpstr>
      <vt:lpstr>SQL</vt:lpstr>
      <vt:lpstr>Function</vt:lpstr>
      <vt:lpstr>Sheet1</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keyip</dc:creator>
  <cp:lastModifiedBy>Kei</cp:lastModifiedBy>
  <dcterms:created xsi:type="dcterms:W3CDTF">2015-04-22T07:47:51Z</dcterms:created>
  <dcterms:modified xsi:type="dcterms:W3CDTF">2015-10-06T07:09:51Z</dcterms:modified>
</cp:coreProperties>
</file>