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charl\Desktop\cs_final\"/>
    </mc:Choice>
  </mc:AlternateContent>
  <xr:revisionPtr revIDLastSave="0" documentId="13_ncr:1_{1F8930D8-79D3-470C-B581-0813F94A9B0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" l="1"/>
  <c r="AF24" i="1" s="1"/>
  <c r="J24" i="1"/>
  <c r="L24" i="1"/>
  <c r="T24" i="1"/>
  <c r="C22" i="1"/>
  <c r="C24" i="1" s="1"/>
  <c r="D22" i="1"/>
  <c r="D24" i="1" s="1"/>
  <c r="E22" i="1"/>
  <c r="E24" i="1" s="1"/>
  <c r="F22" i="1"/>
  <c r="F24" i="1" s="1"/>
  <c r="G22" i="1"/>
  <c r="G24" i="1" s="1"/>
  <c r="H22" i="1"/>
  <c r="H24" i="1" s="1"/>
  <c r="I22" i="1"/>
  <c r="I24" i="1" s="1"/>
  <c r="J22" i="1"/>
  <c r="K22" i="1"/>
  <c r="K24" i="1" s="1"/>
  <c r="L22" i="1"/>
  <c r="M22" i="1"/>
  <c r="M24" i="1" s="1"/>
  <c r="N22" i="1"/>
  <c r="N24" i="1" s="1"/>
  <c r="O22" i="1"/>
  <c r="O24" i="1" s="1"/>
  <c r="P22" i="1"/>
  <c r="P24" i="1" s="1"/>
  <c r="Q22" i="1"/>
  <c r="Q24" i="1" s="1"/>
  <c r="R22" i="1"/>
  <c r="R24" i="1" s="1"/>
  <c r="S22" i="1"/>
  <c r="S24" i="1" s="1"/>
  <c r="T22" i="1"/>
  <c r="U22" i="1"/>
  <c r="U24" i="1" s="1"/>
  <c r="V22" i="1"/>
  <c r="V24" i="1" s="1"/>
  <c r="W22" i="1"/>
  <c r="W24" i="1" s="1"/>
  <c r="X22" i="1"/>
  <c r="X24" i="1" s="1"/>
  <c r="Y22" i="1"/>
  <c r="Y24" i="1" s="1"/>
  <c r="Z22" i="1"/>
  <c r="Z24" i="1" s="1"/>
  <c r="AA22" i="1"/>
  <c r="AB22" i="1"/>
  <c r="AC22" i="1"/>
  <c r="AC24" i="1" s="1"/>
  <c r="AD22" i="1"/>
  <c r="AD24" i="1" s="1"/>
  <c r="AE22" i="1"/>
  <c r="AE24" i="1" s="1"/>
  <c r="AG22" i="1"/>
  <c r="AG24" i="1" s="1"/>
  <c r="AH22" i="1"/>
  <c r="AH24" i="1" s="1"/>
  <c r="AI22" i="1"/>
  <c r="AJ22" i="1"/>
  <c r="AK22" i="1"/>
  <c r="AK24" i="1" s="1"/>
  <c r="AL22" i="1"/>
  <c r="AL24" i="1" s="1"/>
  <c r="AM22" i="1"/>
  <c r="AM24" i="1" s="1"/>
  <c r="AN22" i="1"/>
  <c r="AN24" i="1" s="1"/>
  <c r="AO22" i="1"/>
  <c r="AO24" i="1" s="1"/>
  <c r="AP22" i="1"/>
  <c r="AP24" i="1" s="1"/>
  <c r="AQ22" i="1"/>
  <c r="AR22" i="1"/>
  <c r="AS22" i="1"/>
  <c r="AS24" i="1" s="1"/>
  <c r="AT22" i="1"/>
  <c r="AT24" i="1" s="1"/>
  <c r="AU22" i="1"/>
  <c r="AV22" i="1"/>
  <c r="AV24" i="1" s="1"/>
  <c r="AW22" i="1"/>
  <c r="AW24" i="1" s="1"/>
  <c r="AX22" i="1"/>
  <c r="AX24" i="1" s="1"/>
  <c r="AY22" i="1"/>
  <c r="AZ22" i="1"/>
  <c r="BA22" i="1"/>
  <c r="BA24" i="1" s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A24" i="1"/>
  <c r="AB24" i="1"/>
  <c r="AI24" i="1"/>
  <c r="AJ24" i="1"/>
  <c r="AQ24" i="1"/>
  <c r="AR24" i="1"/>
  <c r="AU24" i="1"/>
  <c r="AY24" i="1"/>
  <c r="AZ24" i="1"/>
  <c r="B22" i="1"/>
  <c r="B24" i="1" s="1"/>
  <c r="B21" i="1"/>
  <c r="R17" i="1" l="1"/>
  <c r="AH17" i="1"/>
  <c r="C15" i="1"/>
  <c r="C17" i="1" s="1"/>
  <c r="D15" i="1"/>
  <c r="D17" i="1" s="1"/>
  <c r="E15" i="1"/>
  <c r="E17" i="1" s="1"/>
  <c r="F15" i="1"/>
  <c r="F17" i="1" s="1"/>
  <c r="G15" i="1"/>
  <c r="G17" i="1" s="1"/>
  <c r="H15" i="1"/>
  <c r="H17" i="1" s="1"/>
  <c r="I15" i="1"/>
  <c r="I17" i="1" s="1"/>
  <c r="J15" i="1"/>
  <c r="J17" i="1" s="1"/>
  <c r="K15" i="1"/>
  <c r="K17" i="1" s="1"/>
  <c r="L15" i="1"/>
  <c r="L17" i="1" s="1"/>
  <c r="M15" i="1"/>
  <c r="M17" i="1" s="1"/>
  <c r="N15" i="1"/>
  <c r="N17" i="1" s="1"/>
  <c r="O15" i="1"/>
  <c r="O17" i="1" s="1"/>
  <c r="P15" i="1"/>
  <c r="P17" i="1" s="1"/>
  <c r="Q15" i="1"/>
  <c r="Q17" i="1" s="1"/>
  <c r="R15" i="1"/>
  <c r="S15" i="1"/>
  <c r="S17" i="1" s="1"/>
  <c r="T15" i="1"/>
  <c r="T17" i="1" s="1"/>
  <c r="U15" i="1"/>
  <c r="U17" i="1" s="1"/>
  <c r="V15" i="1"/>
  <c r="V17" i="1" s="1"/>
  <c r="W15" i="1"/>
  <c r="W17" i="1" s="1"/>
  <c r="X15" i="1"/>
  <c r="X17" i="1" s="1"/>
  <c r="Y15" i="1"/>
  <c r="Y17" i="1" s="1"/>
  <c r="Z15" i="1"/>
  <c r="Z17" i="1" s="1"/>
  <c r="AA15" i="1"/>
  <c r="AA17" i="1" s="1"/>
  <c r="AB15" i="1"/>
  <c r="AB17" i="1" s="1"/>
  <c r="AC15" i="1"/>
  <c r="AC17" i="1" s="1"/>
  <c r="AD15" i="1"/>
  <c r="AD17" i="1" s="1"/>
  <c r="AE15" i="1"/>
  <c r="AE17" i="1" s="1"/>
  <c r="AF15" i="1"/>
  <c r="AF17" i="1" s="1"/>
  <c r="AG15" i="1"/>
  <c r="AG17" i="1" s="1"/>
  <c r="AH15" i="1"/>
  <c r="AI15" i="1"/>
  <c r="AI17" i="1" s="1"/>
  <c r="AJ15" i="1"/>
  <c r="AJ17" i="1" s="1"/>
  <c r="AK15" i="1"/>
  <c r="AK17" i="1" s="1"/>
  <c r="AL15" i="1"/>
  <c r="AL17" i="1" s="1"/>
  <c r="AM15" i="1"/>
  <c r="AM17" i="1" s="1"/>
  <c r="AN15" i="1"/>
  <c r="AN17" i="1" s="1"/>
  <c r="AO15" i="1"/>
  <c r="AO17" i="1" s="1"/>
  <c r="AP15" i="1"/>
  <c r="AP17" i="1" s="1"/>
  <c r="AQ15" i="1"/>
  <c r="AQ17" i="1" s="1"/>
  <c r="AR15" i="1"/>
  <c r="AR17" i="1" s="1"/>
  <c r="AS15" i="1"/>
  <c r="AS17" i="1" s="1"/>
  <c r="AT15" i="1"/>
  <c r="AT17" i="1" s="1"/>
  <c r="AU15" i="1"/>
  <c r="AU17" i="1" s="1"/>
  <c r="AV15" i="1"/>
  <c r="AV17" i="1" s="1"/>
  <c r="AW15" i="1"/>
  <c r="AW17" i="1" s="1"/>
  <c r="AX15" i="1"/>
  <c r="AX17" i="1" s="1"/>
  <c r="AY15" i="1"/>
  <c r="AY17" i="1" s="1"/>
  <c r="AZ15" i="1"/>
  <c r="AZ17" i="1" s="1"/>
  <c r="BA15" i="1"/>
  <c r="BA17" i="1" s="1"/>
  <c r="B15" i="1"/>
  <c r="B17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14" i="1"/>
</calcChain>
</file>

<file path=xl/sharedStrings.xml><?xml version="1.0" encoding="utf-8"?>
<sst xmlns="http://schemas.openxmlformats.org/spreadsheetml/2006/main" count="15" uniqueCount="9">
  <si>
    <t>freq</t>
    <phoneticPr fontId="1" type="noConversion"/>
  </si>
  <si>
    <t>v1</t>
    <phoneticPr fontId="1" type="noConversion"/>
  </si>
  <si>
    <t>v2</t>
    <phoneticPr fontId="1" type="noConversion"/>
  </si>
  <si>
    <t>time difference</t>
    <phoneticPr fontId="1" type="noConversion"/>
  </si>
  <si>
    <t>period</t>
    <phoneticPr fontId="1" type="noConversion"/>
  </si>
  <si>
    <t>phase difference</t>
    <phoneticPr fontId="1" type="noConversion"/>
  </si>
  <si>
    <t>mag</t>
    <phoneticPr fontId="1" type="noConversion"/>
  </si>
  <si>
    <t>trial</t>
    <phoneticPr fontId="1" type="noConversion"/>
  </si>
  <si>
    <t>above is fot matlab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</si>
</sst>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工作表1!$B$11:$BA$11</c:f>
              <c:numCache>
                <c:formatCode>General</c:formatCode>
                <c:ptCount val="52"/>
                <c:pt idx="0">
                  <c:v>1</c:v>
                </c:pt>
                <c:pt idx="1">
                  <c:v>1.3</c:v>
                </c:pt>
                <c:pt idx="2">
                  <c:v>1.8</c:v>
                </c:pt>
                <c:pt idx="3">
                  <c:v>2.4</c:v>
                </c:pt>
                <c:pt idx="4">
                  <c:v>3.2</c:v>
                </c:pt>
                <c:pt idx="5">
                  <c:v>4.2</c:v>
                </c:pt>
                <c:pt idx="6">
                  <c:v>5.6</c:v>
                </c:pt>
                <c:pt idx="7">
                  <c:v>7.5</c:v>
                </c:pt>
                <c:pt idx="8">
                  <c:v>10</c:v>
                </c:pt>
                <c:pt idx="9">
                  <c:v>13</c:v>
                </c:pt>
                <c:pt idx="10">
                  <c:v>18</c:v>
                </c:pt>
                <c:pt idx="11">
                  <c:v>24</c:v>
                </c:pt>
                <c:pt idx="12">
                  <c:v>30</c:v>
                </c:pt>
                <c:pt idx="13">
                  <c:v>32</c:v>
                </c:pt>
                <c:pt idx="14">
                  <c:v>32.4</c:v>
                </c:pt>
                <c:pt idx="15">
                  <c:v>35</c:v>
                </c:pt>
                <c:pt idx="16">
                  <c:v>37.799999999999997</c:v>
                </c:pt>
                <c:pt idx="17">
                  <c:v>40.799999999999997</c:v>
                </c:pt>
                <c:pt idx="18">
                  <c:v>42</c:v>
                </c:pt>
                <c:pt idx="19">
                  <c:v>44.1</c:v>
                </c:pt>
                <c:pt idx="20">
                  <c:v>47.6</c:v>
                </c:pt>
                <c:pt idx="21">
                  <c:v>51.4</c:v>
                </c:pt>
                <c:pt idx="22">
                  <c:v>55.5</c:v>
                </c:pt>
                <c:pt idx="23">
                  <c:v>56</c:v>
                </c:pt>
                <c:pt idx="24">
                  <c:v>60</c:v>
                </c:pt>
                <c:pt idx="25">
                  <c:v>64.8</c:v>
                </c:pt>
                <c:pt idx="26">
                  <c:v>70</c:v>
                </c:pt>
                <c:pt idx="27">
                  <c:v>75</c:v>
                </c:pt>
                <c:pt idx="28">
                  <c:v>75.5</c:v>
                </c:pt>
                <c:pt idx="29">
                  <c:v>81.599999999999994</c:v>
                </c:pt>
                <c:pt idx="30">
                  <c:v>88.1</c:v>
                </c:pt>
                <c:pt idx="31">
                  <c:v>95.2</c:v>
                </c:pt>
                <c:pt idx="32">
                  <c:v>100</c:v>
                </c:pt>
                <c:pt idx="33">
                  <c:v>102.8</c:v>
                </c:pt>
                <c:pt idx="34">
                  <c:v>111</c:v>
                </c:pt>
                <c:pt idx="35">
                  <c:v>120</c:v>
                </c:pt>
                <c:pt idx="36">
                  <c:v>130</c:v>
                </c:pt>
                <c:pt idx="37">
                  <c:v>180</c:v>
                </c:pt>
                <c:pt idx="38">
                  <c:v>240</c:v>
                </c:pt>
                <c:pt idx="39">
                  <c:v>320</c:v>
                </c:pt>
                <c:pt idx="40">
                  <c:v>420</c:v>
                </c:pt>
                <c:pt idx="41">
                  <c:v>560</c:v>
                </c:pt>
                <c:pt idx="42">
                  <c:v>750</c:v>
                </c:pt>
                <c:pt idx="43">
                  <c:v>1000</c:v>
                </c:pt>
                <c:pt idx="44">
                  <c:v>1300</c:v>
                </c:pt>
                <c:pt idx="45">
                  <c:v>1800</c:v>
                </c:pt>
                <c:pt idx="46">
                  <c:v>2400</c:v>
                </c:pt>
                <c:pt idx="47">
                  <c:v>3200</c:v>
                </c:pt>
                <c:pt idx="48">
                  <c:v>4200</c:v>
                </c:pt>
                <c:pt idx="49">
                  <c:v>5600</c:v>
                </c:pt>
                <c:pt idx="50">
                  <c:v>7500</c:v>
                </c:pt>
                <c:pt idx="51">
                  <c:v>10000</c:v>
                </c:pt>
              </c:numCache>
            </c:numRef>
          </c:xVal>
          <c:yVal>
            <c:numRef>
              <c:f>工作表1!$B$14:$BA$14</c:f>
              <c:numCache>
                <c:formatCode>General</c:formatCode>
                <c:ptCount val="52"/>
                <c:pt idx="0">
                  <c:v>0</c:v>
                </c:pt>
                <c:pt idx="1">
                  <c:v>-0.27004940807294214</c:v>
                </c:pt>
                <c:pt idx="2">
                  <c:v>-0.16866335073725625</c:v>
                </c:pt>
                <c:pt idx="3">
                  <c:v>0.16545051931979715</c:v>
                </c:pt>
                <c:pt idx="4">
                  <c:v>-0.32780832376338742</c:v>
                </c:pt>
                <c:pt idx="5">
                  <c:v>0.32173639786909591</c:v>
                </c:pt>
                <c:pt idx="6">
                  <c:v>0.16235780444358919</c:v>
                </c:pt>
                <c:pt idx="7">
                  <c:v>0.3278083237633877</c:v>
                </c:pt>
                <c:pt idx="8">
                  <c:v>0</c:v>
                </c:pt>
                <c:pt idx="9">
                  <c:v>0.15937859342550748</c:v>
                </c:pt>
                <c:pt idx="10">
                  <c:v>0</c:v>
                </c:pt>
                <c:pt idx="11">
                  <c:v>-0.32780832376338742</c:v>
                </c:pt>
                <c:pt idx="12">
                  <c:v>-0.84395359588909769</c:v>
                </c:pt>
                <c:pt idx="13">
                  <c:v>-1.0230504489476262</c:v>
                </c:pt>
                <c:pt idx="14">
                  <c:v>-1.0230504489476262</c:v>
                </c:pt>
                <c:pt idx="15">
                  <c:v>-1.3927185628278884</c:v>
                </c:pt>
                <c:pt idx="16">
                  <c:v>-1.7788216667356218</c:v>
                </c:pt>
                <c:pt idx="17">
                  <c:v>-2.392198062064661</c:v>
                </c:pt>
                <c:pt idx="18">
                  <c:v>-2.6066753699001226</c:v>
                </c:pt>
                <c:pt idx="19">
                  <c:v>-3.2838407151194708</c:v>
                </c:pt>
                <c:pt idx="20">
                  <c:v>-4.5448756300612505</c:v>
                </c:pt>
                <c:pt idx="21">
                  <c:v>-7.0436503622272504</c:v>
                </c:pt>
                <c:pt idx="22">
                  <c:v>-11.725314482894611</c:v>
                </c:pt>
                <c:pt idx="23">
                  <c:v>-11.126050015345747</c:v>
                </c:pt>
                <c:pt idx="24">
                  <c:v>-19.840621406574495</c:v>
                </c:pt>
                <c:pt idx="25">
                  <c:v>-13.82002149329487</c:v>
                </c:pt>
                <c:pt idx="26">
                  <c:v>-8.5721765687697911</c:v>
                </c:pt>
                <c:pt idx="27">
                  <c:v>-5.5509779962891681</c:v>
                </c:pt>
                <c:pt idx="28">
                  <c:v>-7.0239321025942285</c:v>
                </c:pt>
                <c:pt idx="29">
                  <c:v>-4.8206413197739169</c:v>
                </c:pt>
                <c:pt idx="30">
                  <c:v>-3.2838407151194708</c:v>
                </c:pt>
                <c:pt idx="31">
                  <c:v>-2.498774732165999</c:v>
                </c:pt>
                <c:pt idx="32">
                  <c:v>-1.5836249209524975</c:v>
                </c:pt>
                <c:pt idx="33">
                  <c:v>-1.9785060848676397</c:v>
                </c:pt>
                <c:pt idx="34">
                  <c:v>-1.2988161386602923</c:v>
                </c:pt>
                <c:pt idx="35">
                  <c:v>-1.1140030039620397</c:v>
                </c:pt>
                <c:pt idx="36">
                  <c:v>-0.49647167450064306</c:v>
                </c:pt>
                <c:pt idx="37">
                  <c:v>-0.32780832376338742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-0.32780832376338742</c:v>
                </c:pt>
                <c:pt idx="42">
                  <c:v>0.15937859342550748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0.17200343523835138</c:v>
                </c:pt>
                <c:pt idx="48">
                  <c:v>-0.1720034352383516</c:v>
                </c:pt>
                <c:pt idx="49">
                  <c:v>-0.1720034352383516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5-43C7-87AD-1CD5BF88EF97}"/>
            </c:ext>
          </c:extLst>
        </c:ser>
        <c:ser>
          <c:idx val="1"/>
          <c:order val="1"/>
          <c:tx>
            <c:v>T(s)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工作表1!$B$11:$BA$11</c:f>
              <c:numCache>
                <c:formatCode>General</c:formatCode>
                <c:ptCount val="52"/>
                <c:pt idx="0">
                  <c:v>1</c:v>
                </c:pt>
                <c:pt idx="1">
                  <c:v>1.3</c:v>
                </c:pt>
                <c:pt idx="2">
                  <c:v>1.8</c:v>
                </c:pt>
                <c:pt idx="3">
                  <c:v>2.4</c:v>
                </c:pt>
                <c:pt idx="4">
                  <c:v>3.2</c:v>
                </c:pt>
                <c:pt idx="5">
                  <c:v>4.2</c:v>
                </c:pt>
                <c:pt idx="6">
                  <c:v>5.6</c:v>
                </c:pt>
                <c:pt idx="7">
                  <c:v>7.5</c:v>
                </c:pt>
                <c:pt idx="8">
                  <c:v>10</c:v>
                </c:pt>
                <c:pt idx="9">
                  <c:v>13</c:v>
                </c:pt>
                <c:pt idx="10">
                  <c:v>18</c:v>
                </c:pt>
                <c:pt idx="11">
                  <c:v>24</c:v>
                </c:pt>
                <c:pt idx="12">
                  <c:v>30</c:v>
                </c:pt>
                <c:pt idx="13">
                  <c:v>32</c:v>
                </c:pt>
                <c:pt idx="14">
                  <c:v>32.4</c:v>
                </c:pt>
                <c:pt idx="15">
                  <c:v>35</c:v>
                </c:pt>
                <c:pt idx="16">
                  <c:v>37.799999999999997</c:v>
                </c:pt>
                <c:pt idx="17">
                  <c:v>40.799999999999997</c:v>
                </c:pt>
                <c:pt idx="18">
                  <c:v>42</c:v>
                </c:pt>
                <c:pt idx="19">
                  <c:v>44.1</c:v>
                </c:pt>
                <c:pt idx="20">
                  <c:v>47.6</c:v>
                </c:pt>
                <c:pt idx="21">
                  <c:v>51.4</c:v>
                </c:pt>
                <c:pt idx="22">
                  <c:v>55.5</c:v>
                </c:pt>
                <c:pt idx="23">
                  <c:v>56</c:v>
                </c:pt>
                <c:pt idx="24">
                  <c:v>60</c:v>
                </c:pt>
                <c:pt idx="25">
                  <c:v>64.8</c:v>
                </c:pt>
                <c:pt idx="26">
                  <c:v>70</c:v>
                </c:pt>
                <c:pt idx="27">
                  <c:v>75</c:v>
                </c:pt>
                <c:pt idx="28">
                  <c:v>75.5</c:v>
                </c:pt>
                <c:pt idx="29">
                  <c:v>81.599999999999994</c:v>
                </c:pt>
                <c:pt idx="30">
                  <c:v>88.1</c:v>
                </c:pt>
                <c:pt idx="31">
                  <c:v>95.2</c:v>
                </c:pt>
                <c:pt idx="32">
                  <c:v>100</c:v>
                </c:pt>
                <c:pt idx="33">
                  <c:v>102.8</c:v>
                </c:pt>
                <c:pt idx="34">
                  <c:v>111</c:v>
                </c:pt>
                <c:pt idx="35">
                  <c:v>120</c:v>
                </c:pt>
                <c:pt idx="36">
                  <c:v>130</c:v>
                </c:pt>
                <c:pt idx="37">
                  <c:v>180</c:v>
                </c:pt>
                <c:pt idx="38">
                  <c:v>240</c:v>
                </c:pt>
                <c:pt idx="39">
                  <c:v>320</c:v>
                </c:pt>
                <c:pt idx="40">
                  <c:v>420</c:v>
                </c:pt>
                <c:pt idx="41">
                  <c:v>560</c:v>
                </c:pt>
                <c:pt idx="42">
                  <c:v>750</c:v>
                </c:pt>
                <c:pt idx="43">
                  <c:v>1000</c:v>
                </c:pt>
                <c:pt idx="44">
                  <c:v>1300</c:v>
                </c:pt>
                <c:pt idx="45">
                  <c:v>1800</c:v>
                </c:pt>
                <c:pt idx="46">
                  <c:v>2400</c:v>
                </c:pt>
                <c:pt idx="47">
                  <c:v>3200</c:v>
                </c:pt>
                <c:pt idx="48">
                  <c:v>4200</c:v>
                </c:pt>
                <c:pt idx="49">
                  <c:v>5600</c:v>
                </c:pt>
                <c:pt idx="50">
                  <c:v>7500</c:v>
                </c:pt>
                <c:pt idx="51">
                  <c:v>10000</c:v>
                </c:pt>
              </c:numCache>
            </c:numRef>
          </c:xVal>
          <c:yVal>
            <c:numRef>
              <c:f>工作表1!$B$21:$BA$21</c:f>
              <c:numCache>
                <c:formatCode>General</c:formatCode>
                <c:ptCount val="52"/>
                <c:pt idx="0">
                  <c:v>-0.29446513641412697</c:v>
                </c:pt>
                <c:pt idx="1">
                  <c:v>-0.1868005250828671</c:v>
                </c:pt>
                <c:pt idx="2">
                  <c:v>0</c:v>
                </c:pt>
                <c:pt idx="3">
                  <c:v>-0.3406667859756079</c:v>
                </c:pt>
                <c:pt idx="4">
                  <c:v>-0.3406667859756079</c:v>
                </c:pt>
                <c:pt idx="5">
                  <c:v>-0.66847510973899504</c:v>
                </c:pt>
                <c:pt idx="6">
                  <c:v>-1.0230504489476262</c:v>
                </c:pt>
                <c:pt idx="7">
                  <c:v>-1.3927185628278884</c:v>
                </c:pt>
                <c:pt idx="8">
                  <c:v>-1.9785060848676397</c:v>
                </c:pt>
                <c:pt idx="9">
                  <c:v>-2.8265830559293863</c:v>
                </c:pt>
                <c:pt idx="10">
                  <c:v>-4.5448756300612505</c:v>
                </c:pt>
                <c:pt idx="11">
                  <c:v>-7.0436503622272504</c:v>
                </c:pt>
                <c:pt idx="12">
                  <c:v>-9.0728031774027897</c:v>
                </c:pt>
                <c:pt idx="13">
                  <c:v>-9.7871142227334822</c:v>
                </c:pt>
                <c:pt idx="14">
                  <c:v>-10.038896768893892</c:v>
                </c:pt>
                <c:pt idx="15">
                  <c:v>-10.841241233053541</c:v>
                </c:pt>
                <c:pt idx="16">
                  <c:v>-12.041199826559248</c:v>
                </c:pt>
                <c:pt idx="17">
                  <c:v>-13.509778169729918</c:v>
                </c:pt>
                <c:pt idx="18">
                  <c:v>-13.82002149329487</c:v>
                </c:pt>
                <c:pt idx="19">
                  <c:v>-15.185318124465397</c:v>
                </c:pt>
                <c:pt idx="20">
                  <c:v>-17.031603350843547</c:v>
                </c:pt>
                <c:pt idx="21">
                  <c:v>-19.840621406574495</c:v>
                </c:pt>
                <c:pt idx="22">
                  <c:v>-23.052203264123172</c:v>
                </c:pt>
                <c:pt idx="23">
                  <c:v>-24.01829685561427</c:v>
                </c:pt>
                <c:pt idx="24">
                  <c:v>-27.999105998147265</c:v>
                </c:pt>
                <c:pt idx="25">
                  <c:v>-25.105450102066122</c:v>
                </c:pt>
                <c:pt idx="26">
                  <c:v>-20.321736397869095</c:v>
                </c:pt>
                <c:pt idx="27">
                  <c:v>-18.38960806360226</c:v>
                </c:pt>
                <c:pt idx="28">
                  <c:v>-17.745914396174236</c:v>
                </c:pt>
                <c:pt idx="29">
                  <c:v>-15.857490144087</c:v>
                </c:pt>
                <c:pt idx="30">
                  <c:v>-13.899345237646898</c:v>
                </c:pt>
                <c:pt idx="31">
                  <c:v>-12.709674936298242</c:v>
                </c:pt>
                <c:pt idx="32">
                  <c:v>-11.663492943351773</c:v>
                </c:pt>
                <c:pt idx="33">
                  <c:v>-11.420515151759874</c:v>
                </c:pt>
                <c:pt idx="34">
                  <c:v>-10.245713435658267</c:v>
                </c:pt>
                <c:pt idx="35">
                  <c:v>-9.0728031774027897</c:v>
                </c:pt>
                <c:pt idx="36">
                  <c:v>-8.1211579778843426</c:v>
                </c:pt>
                <c:pt idx="37">
                  <c:v>-5.251434876896111</c:v>
                </c:pt>
                <c:pt idx="38">
                  <c:v>-3.643308135357489</c:v>
                </c:pt>
                <c:pt idx="39">
                  <c:v>-2.0800965954531399</c:v>
                </c:pt>
                <c:pt idx="40">
                  <c:v>-1.3927185628278884</c:v>
                </c:pt>
                <c:pt idx="41">
                  <c:v>-0.84395359588909769</c:v>
                </c:pt>
                <c:pt idx="42">
                  <c:v>-0.66847510973899504</c:v>
                </c:pt>
                <c:pt idx="43">
                  <c:v>-0.33411387005705351</c:v>
                </c:pt>
                <c:pt idx="44">
                  <c:v>-0.49647167450064306</c:v>
                </c:pt>
                <c:pt idx="45">
                  <c:v>-0.41968982964255325</c:v>
                </c:pt>
                <c:pt idx="46">
                  <c:v>-0.3406667859756079</c:v>
                </c:pt>
                <c:pt idx="47">
                  <c:v>-0.51614527212571004</c:v>
                </c:pt>
                <c:pt idx="48">
                  <c:v>-0.3474819213884548</c:v>
                </c:pt>
                <c:pt idx="49">
                  <c:v>-0.51614527212571004</c:v>
                </c:pt>
                <c:pt idx="50">
                  <c:v>-0.43656874991345462</c:v>
                </c:pt>
                <c:pt idx="51">
                  <c:v>-0.43656874991345462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5-43C7-87AD-1CD5BF88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72832"/>
        <c:axId val="923163888"/>
      </c:scatterChart>
      <c:valAx>
        <c:axId val="128547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(Hz)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163888"/>
        <c:crosses val="autoZero"/>
        <c:crossBetween val="midCat"/>
      </c:valAx>
      <c:valAx>
        <c:axId val="923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Magnitude (dB)</a:t>
                </a:r>
                <a:endParaRPr lang="zh-TW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54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工作表1!$B$11:$BA$11</c:f>
              <c:numCache>
                <c:formatCode>General</c:formatCode>
                <c:ptCount val="52"/>
                <c:pt idx="0">
                  <c:v>1</c:v>
                </c:pt>
                <c:pt idx="1">
                  <c:v>1.3</c:v>
                </c:pt>
                <c:pt idx="2">
                  <c:v>1.8</c:v>
                </c:pt>
                <c:pt idx="3">
                  <c:v>2.4</c:v>
                </c:pt>
                <c:pt idx="4">
                  <c:v>3.2</c:v>
                </c:pt>
                <c:pt idx="5">
                  <c:v>4.2</c:v>
                </c:pt>
                <c:pt idx="6">
                  <c:v>5.6</c:v>
                </c:pt>
                <c:pt idx="7">
                  <c:v>7.5</c:v>
                </c:pt>
                <c:pt idx="8">
                  <c:v>10</c:v>
                </c:pt>
                <c:pt idx="9">
                  <c:v>13</c:v>
                </c:pt>
                <c:pt idx="10">
                  <c:v>18</c:v>
                </c:pt>
                <c:pt idx="11">
                  <c:v>24</c:v>
                </c:pt>
                <c:pt idx="12">
                  <c:v>30</c:v>
                </c:pt>
                <c:pt idx="13">
                  <c:v>32</c:v>
                </c:pt>
                <c:pt idx="14">
                  <c:v>32.4</c:v>
                </c:pt>
                <c:pt idx="15">
                  <c:v>35</c:v>
                </c:pt>
                <c:pt idx="16">
                  <c:v>37.799999999999997</c:v>
                </c:pt>
                <c:pt idx="17">
                  <c:v>40.799999999999997</c:v>
                </c:pt>
                <c:pt idx="18">
                  <c:v>42</c:v>
                </c:pt>
                <c:pt idx="19">
                  <c:v>44.1</c:v>
                </c:pt>
                <c:pt idx="20">
                  <c:v>47.6</c:v>
                </c:pt>
                <c:pt idx="21">
                  <c:v>51.4</c:v>
                </c:pt>
                <c:pt idx="22">
                  <c:v>55.5</c:v>
                </c:pt>
                <c:pt idx="23">
                  <c:v>56</c:v>
                </c:pt>
                <c:pt idx="24">
                  <c:v>60</c:v>
                </c:pt>
                <c:pt idx="25">
                  <c:v>64.8</c:v>
                </c:pt>
                <c:pt idx="26">
                  <c:v>70</c:v>
                </c:pt>
                <c:pt idx="27">
                  <c:v>75</c:v>
                </c:pt>
                <c:pt idx="28">
                  <c:v>75.5</c:v>
                </c:pt>
                <c:pt idx="29">
                  <c:v>81.599999999999994</c:v>
                </c:pt>
                <c:pt idx="30">
                  <c:v>88.1</c:v>
                </c:pt>
                <c:pt idx="31">
                  <c:v>95.2</c:v>
                </c:pt>
                <c:pt idx="32">
                  <c:v>100</c:v>
                </c:pt>
                <c:pt idx="33">
                  <c:v>102.8</c:v>
                </c:pt>
                <c:pt idx="34">
                  <c:v>111</c:v>
                </c:pt>
                <c:pt idx="35">
                  <c:v>120</c:v>
                </c:pt>
                <c:pt idx="36">
                  <c:v>130</c:v>
                </c:pt>
                <c:pt idx="37">
                  <c:v>180</c:v>
                </c:pt>
                <c:pt idx="38">
                  <c:v>240</c:v>
                </c:pt>
                <c:pt idx="39">
                  <c:v>320</c:v>
                </c:pt>
                <c:pt idx="40">
                  <c:v>420</c:v>
                </c:pt>
                <c:pt idx="41">
                  <c:v>560</c:v>
                </c:pt>
                <c:pt idx="42">
                  <c:v>750</c:v>
                </c:pt>
                <c:pt idx="43">
                  <c:v>1000</c:v>
                </c:pt>
                <c:pt idx="44">
                  <c:v>1300</c:v>
                </c:pt>
                <c:pt idx="45">
                  <c:v>1800</c:v>
                </c:pt>
                <c:pt idx="46">
                  <c:v>2400</c:v>
                </c:pt>
                <c:pt idx="47">
                  <c:v>3200</c:v>
                </c:pt>
                <c:pt idx="48">
                  <c:v>4200</c:v>
                </c:pt>
                <c:pt idx="49">
                  <c:v>5600</c:v>
                </c:pt>
                <c:pt idx="50">
                  <c:v>7500</c:v>
                </c:pt>
                <c:pt idx="51">
                  <c:v>10000</c:v>
                </c:pt>
              </c:numCache>
            </c:numRef>
          </c:xVal>
          <c:yVal>
            <c:numRef>
              <c:f>工作表1!$B$17:$BA$17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-5.4</c:v>
                </c:pt>
                <c:pt idx="8">
                  <c:v>-3.6</c:v>
                </c:pt>
                <c:pt idx="9">
                  <c:v>-9.36</c:v>
                </c:pt>
                <c:pt idx="10">
                  <c:v>-12.96</c:v>
                </c:pt>
                <c:pt idx="11">
                  <c:v>-17.28</c:v>
                </c:pt>
                <c:pt idx="12">
                  <c:v>-30.240000000000002</c:v>
                </c:pt>
                <c:pt idx="13">
                  <c:v>-27.647999999999996</c:v>
                </c:pt>
                <c:pt idx="14">
                  <c:v>-32.659199999999998</c:v>
                </c:pt>
                <c:pt idx="15">
                  <c:v>-34.020000000000003</c:v>
                </c:pt>
                <c:pt idx="16">
                  <c:v>-39.463199999999993</c:v>
                </c:pt>
                <c:pt idx="17">
                  <c:v>-49.939199999999992</c:v>
                </c:pt>
                <c:pt idx="18">
                  <c:v>-45.36</c:v>
                </c:pt>
                <c:pt idx="19">
                  <c:v>-55.566000000000003</c:v>
                </c:pt>
                <c:pt idx="20">
                  <c:v>-65.116799999999998</c:v>
                </c:pt>
                <c:pt idx="21">
                  <c:v>-72.165599999999998</c:v>
                </c:pt>
                <c:pt idx="22">
                  <c:v>-91.907999999999987</c:v>
                </c:pt>
                <c:pt idx="23">
                  <c:v>-92.736000000000004</c:v>
                </c:pt>
                <c:pt idx="24">
                  <c:v>-116.64</c:v>
                </c:pt>
                <c:pt idx="25">
                  <c:v>97.977599999999981</c:v>
                </c:pt>
                <c:pt idx="26">
                  <c:v>85.679999999999993</c:v>
                </c:pt>
                <c:pt idx="27">
                  <c:v>72.899999999999991</c:v>
                </c:pt>
                <c:pt idx="28">
                  <c:v>65.231999999999985</c:v>
                </c:pt>
                <c:pt idx="29">
                  <c:v>58.751999999999995</c:v>
                </c:pt>
                <c:pt idx="30">
                  <c:v>53.917199999999994</c:v>
                </c:pt>
                <c:pt idx="31">
                  <c:v>37.699200000000005</c:v>
                </c:pt>
                <c:pt idx="32">
                  <c:v>39.6</c:v>
                </c:pt>
                <c:pt idx="33">
                  <c:v>37.008000000000003</c:v>
                </c:pt>
                <c:pt idx="34">
                  <c:v>31.968</c:v>
                </c:pt>
                <c:pt idx="35">
                  <c:v>25.919999999999998</c:v>
                </c:pt>
                <c:pt idx="36">
                  <c:v>18.72</c:v>
                </c:pt>
                <c:pt idx="37">
                  <c:v>12.959999999999999</c:v>
                </c:pt>
                <c:pt idx="38">
                  <c:v>12.096</c:v>
                </c:pt>
                <c:pt idx="39">
                  <c:v>11.52</c:v>
                </c:pt>
                <c:pt idx="40">
                  <c:v>7.56</c:v>
                </c:pt>
                <c:pt idx="41">
                  <c:v>3.2255999999999996</c:v>
                </c:pt>
                <c:pt idx="42">
                  <c:v>1.08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8-44B6-8FC0-05C47CF2DC2C}"/>
            </c:ext>
          </c:extLst>
        </c:ser>
        <c:ser>
          <c:idx val="1"/>
          <c:order val="1"/>
          <c:tx>
            <c:v>T(s)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工作表1!$B$11:$BA$11</c:f>
              <c:numCache>
                <c:formatCode>General</c:formatCode>
                <c:ptCount val="52"/>
                <c:pt idx="0">
                  <c:v>1</c:v>
                </c:pt>
                <c:pt idx="1">
                  <c:v>1.3</c:v>
                </c:pt>
                <c:pt idx="2">
                  <c:v>1.8</c:v>
                </c:pt>
                <c:pt idx="3">
                  <c:v>2.4</c:v>
                </c:pt>
                <c:pt idx="4">
                  <c:v>3.2</c:v>
                </c:pt>
                <c:pt idx="5">
                  <c:v>4.2</c:v>
                </c:pt>
                <c:pt idx="6">
                  <c:v>5.6</c:v>
                </c:pt>
                <c:pt idx="7">
                  <c:v>7.5</c:v>
                </c:pt>
                <c:pt idx="8">
                  <c:v>10</c:v>
                </c:pt>
                <c:pt idx="9">
                  <c:v>13</c:v>
                </c:pt>
                <c:pt idx="10">
                  <c:v>18</c:v>
                </c:pt>
                <c:pt idx="11">
                  <c:v>24</c:v>
                </c:pt>
                <c:pt idx="12">
                  <c:v>30</c:v>
                </c:pt>
                <c:pt idx="13">
                  <c:v>32</c:v>
                </c:pt>
                <c:pt idx="14">
                  <c:v>32.4</c:v>
                </c:pt>
                <c:pt idx="15">
                  <c:v>35</c:v>
                </c:pt>
                <c:pt idx="16">
                  <c:v>37.799999999999997</c:v>
                </c:pt>
                <c:pt idx="17">
                  <c:v>40.799999999999997</c:v>
                </c:pt>
                <c:pt idx="18">
                  <c:v>42</c:v>
                </c:pt>
                <c:pt idx="19">
                  <c:v>44.1</c:v>
                </c:pt>
                <c:pt idx="20">
                  <c:v>47.6</c:v>
                </c:pt>
                <c:pt idx="21">
                  <c:v>51.4</c:v>
                </c:pt>
                <c:pt idx="22">
                  <c:v>55.5</c:v>
                </c:pt>
                <c:pt idx="23">
                  <c:v>56</c:v>
                </c:pt>
                <c:pt idx="24">
                  <c:v>60</c:v>
                </c:pt>
                <c:pt idx="25">
                  <c:v>64.8</c:v>
                </c:pt>
                <c:pt idx="26">
                  <c:v>70</c:v>
                </c:pt>
                <c:pt idx="27">
                  <c:v>75</c:v>
                </c:pt>
                <c:pt idx="28">
                  <c:v>75.5</c:v>
                </c:pt>
                <c:pt idx="29">
                  <c:v>81.599999999999994</c:v>
                </c:pt>
                <c:pt idx="30">
                  <c:v>88.1</c:v>
                </c:pt>
                <c:pt idx="31">
                  <c:v>95.2</c:v>
                </c:pt>
                <c:pt idx="32">
                  <c:v>100</c:v>
                </c:pt>
                <c:pt idx="33">
                  <c:v>102.8</c:v>
                </c:pt>
                <c:pt idx="34">
                  <c:v>111</c:v>
                </c:pt>
                <c:pt idx="35">
                  <c:v>120</c:v>
                </c:pt>
                <c:pt idx="36">
                  <c:v>130</c:v>
                </c:pt>
                <c:pt idx="37">
                  <c:v>180</c:v>
                </c:pt>
                <c:pt idx="38">
                  <c:v>240</c:v>
                </c:pt>
                <c:pt idx="39">
                  <c:v>320</c:v>
                </c:pt>
                <c:pt idx="40">
                  <c:v>420</c:v>
                </c:pt>
                <c:pt idx="41">
                  <c:v>560</c:v>
                </c:pt>
                <c:pt idx="42">
                  <c:v>750</c:v>
                </c:pt>
                <c:pt idx="43">
                  <c:v>1000</c:v>
                </c:pt>
                <c:pt idx="44">
                  <c:v>1300</c:v>
                </c:pt>
                <c:pt idx="45">
                  <c:v>1800</c:v>
                </c:pt>
                <c:pt idx="46">
                  <c:v>2400</c:v>
                </c:pt>
                <c:pt idx="47">
                  <c:v>3200</c:v>
                </c:pt>
                <c:pt idx="48">
                  <c:v>4200</c:v>
                </c:pt>
                <c:pt idx="49">
                  <c:v>5600</c:v>
                </c:pt>
                <c:pt idx="50">
                  <c:v>7500</c:v>
                </c:pt>
                <c:pt idx="51">
                  <c:v>10000</c:v>
                </c:pt>
              </c:numCache>
            </c:numRef>
          </c:xVal>
          <c:yVal>
            <c:numRef>
              <c:f>工作表1!$B$24:$BA$24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-12.096000000000002</c:v>
                </c:pt>
                <c:pt idx="6">
                  <c:v>-20.16</c:v>
                </c:pt>
                <c:pt idx="7">
                  <c:v>-27</c:v>
                </c:pt>
                <c:pt idx="8">
                  <c:v>-36</c:v>
                </c:pt>
                <c:pt idx="9">
                  <c:v>-42.11999999999999</c:v>
                </c:pt>
                <c:pt idx="10">
                  <c:v>-58.32</c:v>
                </c:pt>
                <c:pt idx="11">
                  <c:v>-60.480000000000004</c:v>
                </c:pt>
                <c:pt idx="12">
                  <c:v>-64.8</c:v>
                </c:pt>
                <c:pt idx="13">
                  <c:v>-69.12</c:v>
                </c:pt>
                <c:pt idx="14">
                  <c:v>-72.316799999999986</c:v>
                </c:pt>
                <c:pt idx="15">
                  <c:v>-78.12</c:v>
                </c:pt>
                <c:pt idx="16">
                  <c:v>-78.926399999999987</c:v>
                </c:pt>
                <c:pt idx="17">
                  <c:v>-82.252799999999979</c:v>
                </c:pt>
                <c:pt idx="18">
                  <c:v>-81.64800000000001</c:v>
                </c:pt>
                <c:pt idx="19">
                  <c:v>-82.555199999999999</c:v>
                </c:pt>
                <c:pt idx="20">
                  <c:v>-85.68</c:v>
                </c:pt>
                <c:pt idx="21">
                  <c:v>-92.52</c:v>
                </c:pt>
                <c:pt idx="22">
                  <c:v>-107.89200000000001</c:v>
                </c:pt>
                <c:pt idx="23">
                  <c:v>-104.83200000000001</c:v>
                </c:pt>
                <c:pt idx="24">
                  <c:v>-129.6</c:v>
                </c:pt>
                <c:pt idx="25">
                  <c:v>102.64319999999999</c:v>
                </c:pt>
                <c:pt idx="26">
                  <c:v>100.80000000000001</c:v>
                </c:pt>
                <c:pt idx="27">
                  <c:v>91.799999999999983</c:v>
                </c:pt>
                <c:pt idx="28">
                  <c:v>89.694000000000003</c:v>
                </c:pt>
                <c:pt idx="29">
                  <c:v>88.127999999999986</c:v>
                </c:pt>
                <c:pt idx="30">
                  <c:v>85.633199999999988</c:v>
                </c:pt>
                <c:pt idx="31">
                  <c:v>78.825600000000009</c:v>
                </c:pt>
                <c:pt idx="32">
                  <c:v>79.2</c:v>
                </c:pt>
                <c:pt idx="33">
                  <c:v>81.417599999999993</c:v>
                </c:pt>
                <c:pt idx="34">
                  <c:v>75.924000000000007</c:v>
                </c:pt>
                <c:pt idx="35">
                  <c:v>73.44</c:v>
                </c:pt>
                <c:pt idx="36">
                  <c:v>70.2</c:v>
                </c:pt>
                <c:pt idx="37">
                  <c:v>58.319999999999993</c:v>
                </c:pt>
                <c:pt idx="38">
                  <c:v>55.296000000000006</c:v>
                </c:pt>
                <c:pt idx="39">
                  <c:v>39.168000000000006</c:v>
                </c:pt>
                <c:pt idx="40">
                  <c:v>33.263999999999996</c:v>
                </c:pt>
                <c:pt idx="41">
                  <c:v>28.224</c:v>
                </c:pt>
                <c:pt idx="42">
                  <c:v>21.6</c:v>
                </c:pt>
                <c:pt idx="43">
                  <c:v>14.4</c:v>
                </c:pt>
                <c:pt idx="44">
                  <c:v>11.232000000000001</c:v>
                </c:pt>
                <c:pt idx="45">
                  <c:v>7.7760000000000007</c:v>
                </c:pt>
                <c:pt idx="46">
                  <c:v>6.911999999999999</c:v>
                </c:pt>
                <c:pt idx="47">
                  <c:v>4.6079999999999997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8-44B6-8FC0-05C47CF2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02032"/>
        <c:axId val="1280011088"/>
      </c:scatterChart>
      <c:valAx>
        <c:axId val="128550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US" altLang="zh-TW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0011088"/>
        <c:crosses val="autoZero"/>
        <c:crossBetween val="midCat"/>
      </c:valAx>
      <c:valAx>
        <c:axId val="1280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</a:t>
                </a:r>
                <a:r>
                  <a:rPr lang="en-US" altLang="zh-TW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55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685303</xdr:colOff>
      <xdr:row>25</xdr:row>
      <xdr:rowOff>26469</xdr:rowOff>
    </xdr:from>
    <xdr:to>
      <xdr:col>8</xdr:col>
      <xdr:colOff>421917</xdr:colOff>
      <xdr:row>39</xdr:row>
      <xdr:rowOff>109769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B602CE-B5F9-40E0-8487-73C7073EA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499834</xdr:colOff>
      <xdr:row>25</xdr:row>
      <xdr:rowOff>28980</xdr:rowOff>
    </xdr:from>
    <xdr:to>
      <xdr:col>17</xdr:col>
      <xdr:colOff>103474</xdr:colOff>
      <xdr:row>39</xdr:row>
      <xdr:rowOff>91749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805DB2-D7AF-453D-A6CD-EE141489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4"/>
  <sheetViews>
    <sheetView tabSelected="1" zoomScaleNormal="100" workbookViewId="0">
      <selection activeCell="C7" sqref="C7"/>
    </sheetView>
  </sheetViews>
  <sheetFormatPr defaultRowHeight="13.8" x14ac:dyDescent="0.25"/>
  <cols>
    <col min="1" max="1" width="16.125" style="1" customWidth="1"/>
    <col min="2" max="23" width="9" style="1"/>
    <col min="24" max="25" width="11.125" style="1" bestFit="1" customWidth="1"/>
    <col min="26" max="45" width="9" style="1"/>
    <col min="46" max="48" width="10.25" style="1" bestFit="1" customWidth="1"/>
    <col min="49" max="49" width="11.375" style="1" bestFit="1" customWidth="1"/>
    <col min="50" max="16384" width="9" style="1"/>
  </cols>
  <sheetData>
    <row r="1" spans="1:53" x14ac:dyDescent="0.25">
      <c r="A1" s="1">
        <v>1</v>
      </c>
      <c r="B1" s="1">
        <v>1.3</v>
      </c>
      <c r="C1" s="1">
        <v>1.8</v>
      </c>
      <c r="D1" s="1">
        <v>2.4</v>
      </c>
      <c r="E1" s="1">
        <v>3.2</v>
      </c>
      <c r="F1" s="1">
        <v>4.2</v>
      </c>
      <c r="G1" s="1">
        <v>5.6</v>
      </c>
      <c r="H1" s="1">
        <v>7.5</v>
      </c>
      <c r="I1" s="1">
        <v>10</v>
      </c>
      <c r="J1" s="1">
        <v>13</v>
      </c>
      <c r="K1" s="1">
        <v>18</v>
      </c>
      <c r="L1" s="1">
        <v>24</v>
      </c>
      <c r="M1" s="1">
        <v>30</v>
      </c>
      <c r="N1" s="1">
        <v>32</v>
      </c>
      <c r="O1" s="1">
        <v>32.4</v>
      </c>
      <c r="P1" s="1">
        <v>35</v>
      </c>
      <c r="Q1" s="1">
        <v>37.799999999999997</v>
      </c>
      <c r="R1" s="1">
        <v>40.799999999999997</v>
      </c>
      <c r="S1" s="1">
        <v>42</v>
      </c>
      <c r="T1" s="1">
        <v>44.1</v>
      </c>
      <c r="U1" s="1">
        <v>47.6</v>
      </c>
      <c r="V1" s="1">
        <v>51.4</v>
      </c>
      <c r="W1" s="1">
        <v>55.5</v>
      </c>
      <c r="X1" s="1">
        <v>56</v>
      </c>
      <c r="Y1" s="1">
        <v>60</v>
      </c>
      <c r="Z1" s="1">
        <v>64.8</v>
      </c>
      <c r="AA1" s="1">
        <v>70</v>
      </c>
      <c r="AB1" s="1">
        <v>75</v>
      </c>
      <c r="AC1" s="1">
        <v>75.5</v>
      </c>
      <c r="AD1" s="1">
        <v>81.599999999999994</v>
      </c>
      <c r="AE1" s="1">
        <v>88.1</v>
      </c>
      <c r="AF1" s="1">
        <v>95.2</v>
      </c>
      <c r="AG1" s="1">
        <v>100</v>
      </c>
      <c r="AH1" s="1">
        <v>102.8</v>
      </c>
      <c r="AI1" s="1">
        <v>111</v>
      </c>
      <c r="AJ1" s="1">
        <v>120</v>
      </c>
      <c r="AK1" s="1">
        <v>130</v>
      </c>
      <c r="AL1" s="1">
        <v>180</v>
      </c>
      <c r="AM1" s="1">
        <v>240</v>
      </c>
      <c r="AN1" s="1">
        <v>320</v>
      </c>
      <c r="AO1" s="1">
        <v>420</v>
      </c>
      <c r="AP1" s="1">
        <v>560</v>
      </c>
      <c r="AQ1" s="1">
        <v>750</v>
      </c>
      <c r="AR1" s="1">
        <v>1000</v>
      </c>
      <c r="AS1" s="1">
        <v>1300</v>
      </c>
      <c r="AT1" s="1">
        <v>1800</v>
      </c>
      <c r="AU1" s="1">
        <v>2400</v>
      </c>
      <c r="AV1" s="1">
        <v>3200</v>
      </c>
      <c r="AW1" s="1">
        <v>4200</v>
      </c>
      <c r="AX1" s="1">
        <v>5600</v>
      </c>
      <c r="AY1" s="1">
        <v>7500</v>
      </c>
      <c r="AZ1" s="1">
        <v>10000</v>
      </c>
    </row>
    <row r="2" spans="1:53" x14ac:dyDescent="0.25">
      <c r="A2" s="1">
        <v>0</v>
      </c>
      <c r="B2" s="1">
        <v>-0.27004940807294214</v>
      </c>
      <c r="C2" s="1">
        <v>-0.16866335073725625</v>
      </c>
      <c r="D2" s="1">
        <v>0.16545051931979715</v>
      </c>
      <c r="E2" s="1">
        <v>-0.32780832376338742</v>
      </c>
      <c r="F2" s="1">
        <v>0.32173639786909591</v>
      </c>
      <c r="G2" s="1">
        <v>0.16235780444358919</v>
      </c>
      <c r="H2" s="1">
        <v>0.3278083237633877</v>
      </c>
      <c r="I2" s="1">
        <v>0</v>
      </c>
      <c r="J2" s="1">
        <v>0.15937859342550748</v>
      </c>
      <c r="K2" s="1">
        <v>0</v>
      </c>
      <c r="L2" s="1">
        <v>-0.32780832376338742</v>
      </c>
      <c r="M2" s="1">
        <v>-0.84395359588909769</v>
      </c>
      <c r="N2" s="1">
        <v>-1.0230504489476262</v>
      </c>
      <c r="O2" s="1">
        <v>-1.0230504489476262</v>
      </c>
      <c r="P2" s="1">
        <v>-1.3927185628278884</v>
      </c>
      <c r="Q2" s="1">
        <v>-1.7788216667356218</v>
      </c>
      <c r="R2" s="1">
        <v>-2.392198062064661</v>
      </c>
      <c r="S2" s="1">
        <v>-2.6066753699001226</v>
      </c>
      <c r="T2" s="1">
        <v>-3.2838407151194708</v>
      </c>
      <c r="U2" s="1">
        <v>-4.5448756300612505</v>
      </c>
      <c r="V2" s="1">
        <v>-7.0436503622272504</v>
      </c>
      <c r="W2" s="1">
        <v>-11.725314482894611</v>
      </c>
      <c r="X2" s="1">
        <v>-11.126050015345747</v>
      </c>
      <c r="Y2" s="1">
        <v>-19.840621406574495</v>
      </c>
      <c r="Z2" s="1">
        <v>-13.82002149329487</v>
      </c>
      <c r="AA2" s="1">
        <v>-8.5721765687697911</v>
      </c>
      <c r="AB2" s="1">
        <v>-5.5509779962891681</v>
      </c>
      <c r="AC2" s="1">
        <v>-7.0239321025942285</v>
      </c>
      <c r="AD2" s="1">
        <v>-4.8206413197739169</v>
      </c>
      <c r="AE2" s="1">
        <v>-3.2838407151194708</v>
      </c>
      <c r="AF2" s="1">
        <v>-2.498774732165999</v>
      </c>
      <c r="AG2" s="1">
        <v>-1.5836249209524975</v>
      </c>
      <c r="AH2" s="1">
        <v>-1.9785060848676397</v>
      </c>
      <c r="AI2" s="1">
        <v>-1.2988161386602923</v>
      </c>
      <c r="AJ2" s="1">
        <v>-1.1140030039620397</v>
      </c>
      <c r="AK2" s="1">
        <v>-0.49647167450064306</v>
      </c>
      <c r="AL2" s="1">
        <v>-0.32780832376338742</v>
      </c>
      <c r="AM2" s="1">
        <v>0</v>
      </c>
      <c r="AN2" s="1">
        <v>0</v>
      </c>
      <c r="AO2" s="1">
        <v>0</v>
      </c>
      <c r="AP2" s="1">
        <v>-0.32780832376338742</v>
      </c>
      <c r="AQ2" s="1">
        <v>0.15937859342550748</v>
      </c>
      <c r="AR2" s="1">
        <v>0</v>
      </c>
      <c r="AS2" s="1">
        <v>0</v>
      </c>
      <c r="AT2" s="1">
        <v>0</v>
      </c>
      <c r="AU2" s="1">
        <v>0</v>
      </c>
      <c r="AV2" s="1">
        <v>0.17200343523835138</v>
      </c>
      <c r="AW2" s="1">
        <v>-0.1720034352383516</v>
      </c>
      <c r="AX2" s="1">
        <v>-0.1720034352383516</v>
      </c>
      <c r="AY2" s="1">
        <v>0</v>
      </c>
      <c r="AZ2" s="1">
        <v>0</v>
      </c>
    </row>
    <row r="3" spans="1:53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-5.4</v>
      </c>
      <c r="I3" s="1">
        <v>-3.6</v>
      </c>
      <c r="J3" s="1">
        <v>-9.36</v>
      </c>
      <c r="K3" s="1">
        <v>-12.96</v>
      </c>
      <c r="L3" s="1">
        <v>-17.28</v>
      </c>
      <c r="M3" s="1">
        <v>-30.240000000000002</v>
      </c>
      <c r="N3" s="1">
        <v>-27.647999999999996</v>
      </c>
      <c r="O3" s="1">
        <v>-32.659199999999998</v>
      </c>
      <c r="P3" s="1">
        <v>-34.020000000000003</v>
      </c>
      <c r="Q3" s="1">
        <v>-39.463199999999993</v>
      </c>
      <c r="R3" s="1">
        <v>-49.939199999999992</v>
      </c>
      <c r="S3" s="1">
        <v>-45.36</v>
      </c>
      <c r="T3" s="1">
        <v>-55.566000000000003</v>
      </c>
      <c r="U3" s="1">
        <v>-65.116799999999998</v>
      </c>
      <c r="V3" s="1">
        <v>-72.165599999999998</v>
      </c>
      <c r="W3" s="1">
        <v>-91.907999999999987</v>
      </c>
      <c r="X3" s="1">
        <v>-92.736000000000004</v>
      </c>
      <c r="Y3" s="1">
        <v>-116.64</v>
      </c>
      <c r="Z3" s="1">
        <v>97.977599999999981</v>
      </c>
      <c r="AA3" s="1">
        <v>85.679999999999993</v>
      </c>
      <c r="AB3" s="1">
        <v>72.899999999999991</v>
      </c>
      <c r="AC3" s="1">
        <v>65.231999999999985</v>
      </c>
      <c r="AD3" s="1">
        <v>58.751999999999995</v>
      </c>
      <c r="AE3" s="1">
        <v>53.917199999999994</v>
      </c>
      <c r="AF3" s="1">
        <v>37.699200000000005</v>
      </c>
      <c r="AG3" s="1">
        <v>39.6</v>
      </c>
      <c r="AH3" s="1">
        <v>37.008000000000003</v>
      </c>
      <c r="AI3" s="1">
        <v>31.968</v>
      </c>
      <c r="AJ3" s="1">
        <v>25.919999999999998</v>
      </c>
      <c r="AK3" s="1">
        <v>18.72</v>
      </c>
      <c r="AL3" s="1">
        <v>12.959999999999999</v>
      </c>
      <c r="AM3" s="1">
        <v>12.096</v>
      </c>
      <c r="AN3" s="1">
        <v>11.52</v>
      </c>
      <c r="AO3" s="1">
        <v>7.56</v>
      </c>
      <c r="AP3" s="1">
        <v>3.2255999999999996</v>
      </c>
      <c r="AQ3" s="1">
        <v>1.08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3" x14ac:dyDescent="0.25">
      <c r="A4" s="1">
        <v>-0.29446513641412697</v>
      </c>
      <c r="B4" s="1">
        <v>-0.1868005250828671</v>
      </c>
      <c r="C4" s="1">
        <v>0</v>
      </c>
      <c r="D4" s="1">
        <v>-0.3406667859756079</v>
      </c>
      <c r="E4" s="1">
        <v>-0.3406667859756079</v>
      </c>
      <c r="F4" s="1">
        <v>-0.66847510973899504</v>
      </c>
      <c r="G4" s="1">
        <v>-1.0230504489476262</v>
      </c>
      <c r="H4" s="1">
        <v>-1.3927185628278884</v>
      </c>
      <c r="I4" s="1">
        <v>-1.9785060848676397</v>
      </c>
      <c r="J4" s="1">
        <v>-2.8265830559293863</v>
      </c>
      <c r="K4" s="1">
        <v>-4.5448756300612505</v>
      </c>
      <c r="L4" s="1">
        <v>-7.0436503622272504</v>
      </c>
      <c r="M4" s="1">
        <v>-9.0728031774027897</v>
      </c>
      <c r="N4" s="1">
        <v>-9.7871142227334822</v>
      </c>
      <c r="O4" s="1">
        <v>-10.038896768893892</v>
      </c>
      <c r="P4" s="1">
        <v>-10.841241233053541</v>
      </c>
      <c r="Q4" s="1">
        <v>-12.041199826559248</v>
      </c>
      <c r="R4" s="1">
        <v>-13.509778169729918</v>
      </c>
      <c r="S4" s="1">
        <v>-13.82002149329487</v>
      </c>
      <c r="T4" s="1">
        <v>-15.185318124465397</v>
      </c>
      <c r="U4" s="1">
        <v>-17.031603350843547</v>
      </c>
      <c r="V4" s="1">
        <v>-19.840621406574495</v>
      </c>
      <c r="W4" s="1">
        <v>-23.052203264123172</v>
      </c>
      <c r="X4" s="1">
        <v>-24.01829685561427</v>
      </c>
      <c r="Y4" s="1">
        <v>-27.999105998147265</v>
      </c>
      <c r="Z4" s="1">
        <v>-25.105450102066122</v>
      </c>
      <c r="AA4" s="1">
        <v>-20.321736397869095</v>
      </c>
      <c r="AB4" s="1">
        <v>-18.38960806360226</v>
      </c>
      <c r="AC4" s="1">
        <v>-17.745914396174236</v>
      </c>
      <c r="AD4" s="1">
        <v>-15.857490144087</v>
      </c>
      <c r="AE4" s="1">
        <v>-13.899345237646898</v>
      </c>
      <c r="AF4" s="1">
        <v>-12.709674936298242</v>
      </c>
      <c r="AG4" s="1">
        <v>-11.663492943351773</v>
      </c>
      <c r="AH4" s="1">
        <v>-11.420515151759874</v>
      </c>
      <c r="AI4" s="1">
        <v>-10.245713435658267</v>
      </c>
      <c r="AJ4" s="1">
        <v>-9.0728031774027897</v>
      </c>
      <c r="AK4" s="1">
        <v>-8.1211579778843426</v>
      </c>
      <c r="AL4" s="1">
        <v>-5.251434876896111</v>
      </c>
      <c r="AM4" s="1">
        <v>-3.643308135357489</v>
      </c>
      <c r="AN4" s="1">
        <v>-2.0800965954531399</v>
      </c>
      <c r="AO4" s="1">
        <v>-1.3927185628278884</v>
      </c>
      <c r="AP4" s="1">
        <v>-0.84395359588909769</v>
      </c>
      <c r="AQ4" s="1">
        <v>-0.66847510973899504</v>
      </c>
      <c r="AR4" s="1">
        <v>-0.33411387005705351</v>
      </c>
      <c r="AS4" s="1">
        <v>-0.49647167450064306</v>
      </c>
      <c r="AT4" s="1">
        <v>-0.41968982964255325</v>
      </c>
      <c r="AU4" s="1">
        <v>-0.3406667859756079</v>
      </c>
      <c r="AV4" s="1">
        <v>-0.51614527212571004</v>
      </c>
      <c r="AW4" s="1">
        <v>-0.3474819213884548</v>
      </c>
      <c r="AX4" s="1">
        <v>-0.51614527212571004</v>
      </c>
      <c r="AY4" s="1">
        <v>-0.43656874991345462</v>
      </c>
      <c r="AZ4" s="1">
        <v>-0.43656874991345462</v>
      </c>
    </row>
    <row r="5" spans="1:53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-12.096000000000002</v>
      </c>
      <c r="G5" s="1">
        <v>-20.16</v>
      </c>
      <c r="H5" s="1">
        <v>-27</v>
      </c>
      <c r="I5" s="1">
        <v>-36</v>
      </c>
      <c r="J5" s="1">
        <v>-42.11999999999999</v>
      </c>
      <c r="K5" s="1">
        <v>-58.32</v>
      </c>
      <c r="L5" s="1">
        <v>-60.480000000000004</v>
      </c>
      <c r="M5" s="1">
        <v>-64.8</v>
      </c>
      <c r="N5" s="1">
        <v>-69.12</v>
      </c>
      <c r="O5" s="1">
        <v>-72.316799999999986</v>
      </c>
      <c r="P5" s="1">
        <v>-78.12</v>
      </c>
      <c r="Q5" s="1">
        <v>-78.926399999999987</v>
      </c>
      <c r="R5" s="1">
        <v>-82.252799999999979</v>
      </c>
      <c r="S5" s="1">
        <v>-81.64800000000001</v>
      </c>
      <c r="T5" s="1">
        <v>-82.555199999999999</v>
      </c>
      <c r="U5" s="1">
        <v>-85.68</v>
      </c>
      <c r="V5" s="1">
        <v>-92.52</v>
      </c>
      <c r="W5" s="1">
        <v>-107.89200000000001</v>
      </c>
      <c r="X5" s="1">
        <v>-104.83200000000001</v>
      </c>
      <c r="Y5" s="1">
        <v>-129.6</v>
      </c>
      <c r="Z5" s="1">
        <v>102.64319999999999</v>
      </c>
      <c r="AA5" s="1">
        <v>100.80000000000001</v>
      </c>
      <c r="AB5" s="1">
        <v>91.799999999999983</v>
      </c>
      <c r="AC5" s="1">
        <v>89.694000000000003</v>
      </c>
      <c r="AD5" s="1">
        <v>88.127999999999986</v>
      </c>
      <c r="AE5" s="1">
        <v>85.633199999999988</v>
      </c>
      <c r="AF5" s="1">
        <v>78.825600000000009</v>
      </c>
      <c r="AG5" s="1">
        <v>79.2</v>
      </c>
      <c r="AH5" s="1">
        <v>81.417599999999993</v>
      </c>
      <c r="AI5" s="1">
        <v>75.924000000000007</v>
      </c>
      <c r="AJ5" s="1">
        <v>73.44</v>
      </c>
      <c r="AK5" s="1">
        <v>70.2</v>
      </c>
      <c r="AL5" s="1">
        <v>58.319999999999993</v>
      </c>
      <c r="AM5" s="1">
        <v>55.296000000000006</v>
      </c>
      <c r="AN5" s="1">
        <v>39.168000000000006</v>
      </c>
      <c r="AO5" s="1">
        <v>33.263999999999996</v>
      </c>
      <c r="AP5" s="1">
        <v>28.224</v>
      </c>
      <c r="AQ5" s="1">
        <v>21.6</v>
      </c>
      <c r="AR5" s="1">
        <v>14.4</v>
      </c>
      <c r="AS5" s="1">
        <v>11.232000000000001</v>
      </c>
      <c r="AT5" s="1">
        <v>7.7760000000000007</v>
      </c>
      <c r="AU5" s="1">
        <v>6.911999999999999</v>
      </c>
      <c r="AV5" s="1">
        <v>4.6079999999999997</v>
      </c>
      <c r="AW5" s="1">
        <v>0</v>
      </c>
      <c r="AX5" s="1">
        <v>0</v>
      </c>
      <c r="AY5" s="1">
        <v>0</v>
      </c>
      <c r="AZ5" s="1">
        <v>0</v>
      </c>
    </row>
    <row r="7" spans="1:53" x14ac:dyDescent="0.25">
      <c r="A7" s="1" t="s">
        <v>8</v>
      </c>
    </row>
    <row r="10" spans="1:53" x14ac:dyDescent="0.25">
      <c r="A10" s="1" t="s">
        <v>7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>
        <v>41</v>
      </c>
      <c r="AR10" s="1">
        <v>42</v>
      </c>
      <c r="AS10" s="1">
        <v>43</v>
      </c>
      <c r="AT10" s="1">
        <v>44</v>
      </c>
      <c r="AU10" s="1">
        <v>45</v>
      </c>
      <c r="AV10" s="1">
        <v>46</v>
      </c>
      <c r="AW10" s="1">
        <v>47</v>
      </c>
      <c r="AX10" s="1">
        <v>48</v>
      </c>
      <c r="AY10" s="1">
        <v>49</v>
      </c>
      <c r="AZ10" s="1">
        <v>50</v>
      </c>
      <c r="BA10" s="1">
        <v>51</v>
      </c>
    </row>
    <row r="11" spans="1:53" x14ac:dyDescent="0.25">
      <c r="A11" s="1" t="s">
        <v>0</v>
      </c>
      <c r="B11" s="1">
        <v>1</v>
      </c>
      <c r="C11" s="1">
        <v>1.3</v>
      </c>
      <c r="D11" s="1">
        <v>1.8</v>
      </c>
      <c r="E11" s="1">
        <v>2.4</v>
      </c>
      <c r="F11" s="1">
        <v>3.2</v>
      </c>
      <c r="G11" s="1">
        <v>4.2</v>
      </c>
      <c r="H11" s="1">
        <v>5.6</v>
      </c>
      <c r="I11" s="1">
        <v>7.5</v>
      </c>
      <c r="J11" s="1">
        <v>10</v>
      </c>
      <c r="K11" s="1">
        <v>13</v>
      </c>
      <c r="L11" s="1">
        <v>18</v>
      </c>
      <c r="M11" s="1">
        <v>24</v>
      </c>
      <c r="N11" s="1">
        <v>30</v>
      </c>
      <c r="O11" s="1">
        <v>32</v>
      </c>
      <c r="P11" s="1">
        <v>32.4</v>
      </c>
      <c r="Q11" s="1">
        <v>35</v>
      </c>
      <c r="R11" s="1">
        <v>37.799999999999997</v>
      </c>
      <c r="S11" s="1">
        <v>40.799999999999997</v>
      </c>
      <c r="T11" s="1">
        <v>42</v>
      </c>
      <c r="U11" s="1">
        <v>44.1</v>
      </c>
      <c r="V11" s="1">
        <v>47.6</v>
      </c>
      <c r="W11" s="1">
        <v>51.4</v>
      </c>
      <c r="X11" s="1">
        <v>55.5</v>
      </c>
      <c r="Y11" s="1">
        <v>56</v>
      </c>
      <c r="Z11" s="1">
        <v>60</v>
      </c>
      <c r="AA11" s="1">
        <v>64.8</v>
      </c>
      <c r="AB11" s="1">
        <v>70</v>
      </c>
      <c r="AC11" s="1">
        <v>75</v>
      </c>
      <c r="AD11" s="1">
        <v>75.5</v>
      </c>
      <c r="AE11" s="1">
        <v>81.599999999999994</v>
      </c>
      <c r="AF11" s="1">
        <v>88.1</v>
      </c>
      <c r="AG11" s="1">
        <v>95.2</v>
      </c>
      <c r="AH11" s="1">
        <v>100</v>
      </c>
      <c r="AI11" s="1">
        <v>102.8</v>
      </c>
      <c r="AJ11" s="1">
        <v>111</v>
      </c>
      <c r="AK11" s="1">
        <v>120</v>
      </c>
      <c r="AL11" s="1">
        <v>130</v>
      </c>
      <c r="AM11" s="1">
        <v>180</v>
      </c>
      <c r="AN11" s="1">
        <v>240</v>
      </c>
      <c r="AO11" s="1">
        <v>320</v>
      </c>
      <c r="AP11" s="1">
        <v>420</v>
      </c>
      <c r="AQ11" s="1">
        <v>560</v>
      </c>
      <c r="AR11" s="1">
        <v>750</v>
      </c>
      <c r="AS11" s="1">
        <v>1000</v>
      </c>
      <c r="AT11" s="1">
        <v>1300</v>
      </c>
      <c r="AU11" s="1">
        <v>1800</v>
      </c>
      <c r="AV11" s="1">
        <v>2400</v>
      </c>
      <c r="AW11" s="1">
        <v>3200</v>
      </c>
      <c r="AX11" s="1">
        <v>4200</v>
      </c>
      <c r="AY11" s="1">
        <v>5600</v>
      </c>
      <c r="AZ11" s="1">
        <v>7500</v>
      </c>
      <c r="BA11" s="1">
        <v>10000</v>
      </c>
    </row>
    <row r="12" spans="1:53" x14ac:dyDescent="0.25">
      <c r="A12" s="1" t="s">
        <v>2</v>
      </c>
      <c r="B12" s="1">
        <v>1.8</v>
      </c>
      <c r="C12" s="1">
        <v>1.9</v>
      </c>
      <c r="D12" s="1">
        <v>2.04</v>
      </c>
      <c r="E12" s="1">
        <v>2.12</v>
      </c>
      <c r="F12" s="1">
        <v>2.08</v>
      </c>
      <c r="G12" s="1">
        <v>2.2000000000000002</v>
      </c>
      <c r="H12" s="1">
        <v>2.16</v>
      </c>
      <c r="I12" s="1">
        <v>2.16</v>
      </c>
      <c r="J12" s="1">
        <v>2.16</v>
      </c>
      <c r="K12" s="1">
        <v>2.2000000000000002</v>
      </c>
      <c r="L12" s="1">
        <v>2.16</v>
      </c>
      <c r="M12" s="1">
        <v>2.08</v>
      </c>
      <c r="N12" s="1">
        <v>1.96</v>
      </c>
      <c r="O12" s="1">
        <v>1.92</v>
      </c>
      <c r="P12" s="1">
        <v>1.92</v>
      </c>
      <c r="Q12" s="1">
        <v>1.84</v>
      </c>
      <c r="R12" s="1">
        <v>1.76</v>
      </c>
      <c r="S12" s="1">
        <v>1.64</v>
      </c>
      <c r="T12" s="1">
        <v>1.6</v>
      </c>
      <c r="U12" s="1">
        <v>1.48</v>
      </c>
      <c r="V12" s="1">
        <v>1.28</v>
      </c>
      <c r="W12" s="1">
        <v>0.96</v>
      </c>
      <c r="X12" s="1">
        <v>0.56000000000000005</v>
      </c>
      <c r="Y12" s="1">
        <v>0.6</v>
      </c>
      <c r="Z12" s="1">
        <v>0.22</v>
      </c>
      <c r="AA12" s="1">
        <v>0.44</v>
      </c>
      <c r="AB12" s="1">
        <v>0.82</v>
      </c>
      <c r="AC12" s="1">
        <v>1.1399999999999999</v>
      </c>
      <c r="AD12" s="1">
        <v>0.98</v>
      </c>
      <c r="AE12" s="1">
        <v>1.24</v>
      </c>
      <c r="AF12" s="1">
        <v>1.48</v>
      </c>
      <c r="AG12" s="1">
        <v>1.62</v>
      </c>
      <c r="AH12" s="1">
        <v>1.8</v>
      </c>
      <c r="AI12" s="1">
        <v>1.72</v>
      </c>
      <c r="AJ12" s="1">
        <v>1.86</v>
      </c>
      <c r="AK12" s="1">
        <v>1.9</v>
      </c>
      <c r="AL12" s="1">
        <v>2.04</v>
      </c>
      <c r="AM12" s="1">
        <v>2.08</v>
      </c>
      <c r="AN12" s="1">
        <v>2.16</v>
      </c>
      <c r="AO12" s="1">
        <v>2.16</v>
      </c>
      <c r="AP12" s="1">
        <v>2.16</v>
      </c>
      <c r="AQ12" s="1">
        <v>2.08</v>
      </c>
      <c r="AR12" s="1">
        <v>2.2000000000000002</v>
      </c>
      <c r="AS12" s="1">
        <v>2.12</v>
      </c>
      <c r="AT12" s="1">
        <v>2.12</v>
      </c>
      <c r="AU12" s="1">
        <v>2.08</v>
      </c>
      <c r="AV12" s="1">
        <v>2.08</v>
      </c>
      <c r="AW12" s="1">
        <v>2.04</v>
      </c>
      <c r="AX12" s="1">
        <v>2</v>
      </c>
      <c r="AY12" s="1">
        <v>2</v>
      </c>
      <c r="AZ12" s="1">
        <v>2</v>
      </c>
      <c r="BA12" s="1">
        <v>2</v>
      </c>
    </row>
    <row r="13" spans="1:53" x14ac:dyDescent="0.25">
      <c r="A13" s="1" t="s">
        <v>1</v>
      </c>
      <c r="B13" s="1">
        <v>1.8</v>
      </c>
      <c r="C13" s="1">
        <v>1.96</v>
      </c>
      <c r="D13" s="1">
        <v>2.08</v>
      </c>
      <c r="E13" s="1">
        <v>2.08</v>
      </c>
      <c r="F13" s="1">
        <v>2.16</v>
      </c>
      <c r="G13" s="1">
        <v>2.12</v>
      </c>
      <c r="H13" s="1">
        <v>2.12</v>
      </c>
      <c r="I13" s="1">
        <v>2.08</v>
      </c>
      <c r="J13" s="1">
        <v>2.16</v>
      </c>
      <c r="K13" s="1">
        <v>2.16</v>
      </c>
      <c r="L13" s="1">
        <v>2.16</v>
      </c>
      <c r="M13" s="1">
        <v>2.16</v>
      </c>
      <c r="N13" s="1">
        <v>2.16</v>
      </c>
      <c r="O13" s="1">
        <v>2.16</v>
      </c>
      <c r="P13" s="1">
        <v>2.16</v>
      </c>
      <c r="Q13" s="1">
        <v>2.16</v>
      </c>
      <c r="R13" s="1">
        <v>2.16</v>
      </c>
      <c r="S13" s="1">
        <v>2.16</v>
      </c>
      <c r="T13" s="1">
        <v>2.16</v>
      </c>
      <c r="U13" s="1">
        <v>2.16</v>
      </c>
      <c r="V13" s="1">
        <v>2.16</v>
      </c>
      <c r="W13" s="1">
        <v>2.16</v>
      </c>
      <c r="X13" s="1">
        <v>2.16</v>
      </c>
      <c r="Y13" s="1">
        <v>2.16</v>
      </c>
      <c r="Z13" s="1">
        <v>2.16</v>
      </c>
      <c r="AA13" s="1">
        <v>2.16</v>
      </c>
      <c r="AB13" s="1">
        <v>2.2000000000000002</v>
      </c>
      <c r="AC13" s="1">
        <v>2.16</v>
      </c>
      <c r="AD13" s="1">
        <v>2.2000000000000002</v>
      </c>
      <c r="AE13" s="1">
        <v>2.16</v>
      </c>
      <c r="AF13" s="1">
        <v>2.16</v>
      </c>
      <c r="AG13" s="1">
        <v>2.16</v>
      </c>
      <c r="AH13" s="1">
        <v>2.16</v>
      </c>
      <c r="AI13" s="1">
        <v>2.16</v>
      </c>
      <c r="AJ13" s="1">
        <v>2.16</v>
      </c>
      <c r="AK13" s="1">
        <v>2.16</v>
      </c>
      <c r="AL13" s="1">
        <v>2.16</v>
      </c>
      <c r="AM13" s="1">
        <v>2.16</v>
      </c>
      <c r="AN13" s="1">
        <v>2.16</v>
      </c>
      <c r="AO13" s="1">
        <v>2.16</v>
      </c>
      <c r="AP13" s="1">
        <v>2.16</v>
      </c>
      <c r="AQ13" s="1">
        <v>2.16</v>
      </c>
      <c r="AR13" s="1">
        <v>2.16</v>
      </c>
      <c r="AS13" s="1">
        <v>2.12</v>
      </c>
      <c r="AT13" s="1">
        <v>2.12</v>
      </c>
      <c r="AU13" s="1">
        <v>2.08</v>
      </c>
      <c r="AV13" s="1">
        <v>2.08</v>
      </c>
      <c r="AW13" s="1">
        <v>2</v>
      </c>
      <c r="AX13" s="1">
        <v>2.04</v>
      </c>
      <c r="AY13" s="1">
        <v>2.04</v>
      </c>
      <c r="AZ13" s="1">
        <v>2</v>
      </c>
      <c r="BA13" s="1">
        <v>2</v>
      </c>
    </row>
    <row r="14" spans="1:53" x14ac:dyDescent="0.25">
      <c r="A14" s="1" t="s">
        <v>6</v>
      </c>
      <c r="B14" s="1">
        <f>20*LOG10(B12/B13)</f>
        <v>0</v>
      </c>
      <c r="C14" s="1">
        <f t="shared" ref="C14:BA14" si="0">20*LOG10(C12/C13)</f>
        <v>-0.27004940807294214</v>
      </c>
      <c r="D14" s="1">
        <f t="shared" si="0"/>
        <v>-0.16866335073725625</v>
      </c>
      <c r="E14" s="1">
        <f t="shared" si="0"/>
        <v>0.16545051931979715</v>
      </c>
      <c r="F14" s="1">
        <f t="shared" si="0"/>
        <v>-0.32780832376338742</v>
      </c>
      <c r="G14" s="1">
        <f t="shared" si="0"/>
        <v>0.32173639786909591</v>
      </c>
      <c r="H14" s="1">
        <f t="shared" si="0"/>
        <v>0.16235780444358919</v>
      </c>
      <c r="I14" s="1">
        <f t="shared" si="0"/>
        <v>0.3278083237633877</v>
      </c>
      <c r="J14" s="1">
        <f t="shared" si="0"/>
        <v>0</v>
      </c>
      <c r="K14" s="1">
        <f t="shared" si="0"/>
        <v>0.15937859342550748</v>
      </c>
      <c r="L14" s="1">
        <f t="shared" si="0"/>
        <v>0</v>
      </c>
      <c r="M14" s="1">
        <f t="shared" si="0"/>
        <v>-0.32780832376338742</v>
      </c>
      <c r="N14" s="1">
        <f t="shared" si="0"/>
        <v>-0.84395359588909769</v>
      </c>
      <c r="O14" s="1">
        <f t="shared" si="0"/>
        <v>-1.0230504489476262</v>
      </c>
      <c r="P14" s="1">
        <f t="shared" si="0"/>
        <v>-1.0230504489476262</v>
      </c>
      <c r="Q14" s="1">
        <f t="shared" si="0"/>
        <v>-1.3927185628278884</v>
      </c>
      <c r="R14" s="1">
        <f t="shared" si="0"/>
        <v>-1.7788216667356218</v>
      </c>
      <c r="S14" s="1">
        <f t="shared" si="0"/>
        <v>-2.392198062064661</v>
      </c>
      <c r="T14" s="1">
        <f t="shared" si="0"/>
        <v>-2.6066753699001226</v>
      </c>
      <c r="U14" s="1">
        <f t="shared" si="0"/>
        <v>-3.2838407151194708</v>
      </c>
      <c r="V14" s="1">
        <f t="shared" si="0"/>
        <v>-4.5448756300612505</v>
      </c>
      <c r="W14" s="1">
        <f t="shared" si="0"/>
        <v>-7.0436503622272504</v>
      </c>
      <c r="X14" s="1">
        <f t="shared" si="0"/>
        <v>-11.725314482894611</v>
      </c>
      <c r="Y14" s="1">
        <f t="shared" si="0"/>
        <v>-11.126050015345747</v>
      </c>
      <c r="Z14" s="1">
        <f t="shared" si="0"/>
        <v>-19.840621406574495</v>
      </c>
      <c r="AA14" s="1">
        <f t="shared" si="0"/>
        <v>-13.82002149329487</v>
      </c>
      <c r="AB14" s="1">
        <f t="shared" si="0"/>
        <v>-8.5721765687697911</v>
      </c>
      <c r="AC14" s="1">
        <f t="shared" si="0"/>
        <v>-5.5509779962891681</v>
      </c>
      <c r="AD14" s="1">
        <f t="shared" si="0"/>
        <v>-7.0239321025942285</v>
      </c>
      <c r="AE14" s="1">
        <f t="shared" si="0"/>
        <v>-4.8206413197739169</v>
      </c>
      <c r="AF14" s="1">
        <f t="shared" si="0"/>
        <v>-3.2838407151194708</v>
      </c>
      <c r="AG14" s="1">
        <f t="shared" si="0"/>
        <v>-2.498774732165999</v>
      </c>
      <c r="AH14" s="1">
        <f t="shared" si="0"/>
        <v>-1.5836249209524975</v>
      </c>
      <c r="AI14" s="1">
        <f t="shared" si="0"/>
        <v>-1.9785060848676397</v>
      </c>
      <c r="AJ14" s="1">
        <f t="shared" si="0"/>
        <v>-1.2988161386602923</v>
      </c>
      <c r="AK14" s="1">
        <f t="shared" si="0"/>
        <v>-1.1140030039620397</v>
      </c>
      <c r="AL14" s="1">
        <f t="shared" si="0"/>
        <v>-0.49647167450064306</v>
      </c>
      <c r="AM14" s="1">
        <f t="shared" si="0"/>
        <v>-0.32780832376338742</v>
      </c>
      <c r="AN14" s="1">
        <f t="shared" si="0"/>
        <v>0</v>
      </c>
      <c r="AO14" s="1">
        <f t="shared" si="0"/>
        <v>0</v>
      </c>
      <c r="AP14" s="1">
        <f t="shared" si="0"/>
        <v>0</v>
      </c>
      <c r="AQ14" s="1">
        <f t="shared" si="0"/>
        <v>-0.32780832376338742</v>
      </c>
      <c r="AR14" s="1">
        <f t="shared" si="0"/>
        <v>0.15937859342550748</v>
      </c>
      <c r="AS14" s="1">
        <f t="shared" si="0"/>
        <v>0</v>
      </c>
      <c r="AT14" s="1">
        <f t="shared" si="0"/>
        <v>0</v>
      </c>
      <c r="AU14" s="1">
        <f t="shared" si="0"/>
        <v>0</v>
      </c>
      <c r="AV14" s="1">
        <f t="shared" si="0"/>
        <v>0</v>
      </c>
      <c r="AW14" s="1">
        <f t="shared" si="0"/>
        <v>0.17200343523835138</v>
      </c>
      <c r="AX14" s="1">
        <f t="shared" si="0"/>
        <v>-0.1720034352383516</v>
      </c>
      <c r="AY14" s="1">
        <f t="shared" si="0"/>
        <v>-0.1720034352383516</v>
      </c>
      <c r="AZ14" s="1">
        <f t="shared" si="0"/>
        <v>0</v>
      </c>
      <c r="BA14" s="1">
        <f t="shared" si="0"/>
        <v>0</v>
      </c>
    </row>
    <row r="15" spans="1:53" x14ac:dyDescent="0.25">
      <c r="A15" s="1" t="s">
        <v>4</v>
      </c>
      <c r="B15" s="1">
        <f>1/B11</f>
        <v>1</v>
      </c>
      <c r="C15" s="1">
        <f t="shared" ref="C15:BA15" si="1">1/C11</f>
        <v>0.76923076923076916</v>
      </c>
      <c r="D15" s="1">
        <f t="shared" si="1"/>
        <v>0.55555555555555558</v>
      </c>
      <c r="E15" s="1">
        <f t="shared" si="1"/>
        <v>0.41666666666666669</v>
      </c>
      <c r="F15" s="1">
        <f t="shared" si="1"/>
        <v>0.3125</v>
      </c>
      <c r="G15" s="1">
        <f t="shared" si="1"/>
        <v>0.23809523809523808</v>
      </c>
      <c r="H15" s="1">
        <f t="shared" si="1"/>
        <v>0.17857142857142858</v>
      </c>
      <c r="I15" s="1">
        <f t="shared" si="1"/>
        <v>0.13333333333333333</v>
      </c>
      <c r="J15" s="1">
        <f t="shared" si="1"/>
        <v>0.1</v>
      </c>
      <c r="K15" s="1">
        <f t="shared" si="1"/>
        <v>7.6923076923076927E-2</v>
      </c>
      <c r="L15" s="1">
        <f t="shared" si="1"/>
        <v>5.5555555555555552E-2</v>
      </c>
      <c r="M15" s="1">
        <f t="shared" si="1"/>
        <v>4.1666666666666664E-2</v>
      </c>
      <c r="N15" s="1">
        <f t="shared" si="1"/>
        <v>3.3333333333333333E-2</v>
      </c>
      <c r="O15" s="1">
        <f t="shared" si="1"/>
        <v>3.125E-2</v>
      </c>
      <c r="P15" s="1">
        <f t="shared" si="1"/>
        <v>3.0864197530864199E-2</v>
      </c>
      <c r="Q15" s="1">
        <f t="shared" si="1"/>
        <v>2.8571428571428571E-2</v>
      </c>
      <c r="R15" s="1">
        <f t="shared" si="1"/>
        <v>2.6455026455026457E-2</v>
      </c>
      <c r="S15" s="1">
        <f t="shared" si="1"/>
        <v>2.4509803921568631E-2</v>
      </c>
      <c r="T15" s="1">
        <f t="shared" si="1"/>
        <v>2.3809523809523808E-2</v>
      </c>
      <c r="U15" s="1">
        <f t="shared" si="1"/>
        <v>2.2675736961451247E-2</v>
      </c>
      <c r="V15" s="1">
        <f t="shared" si="1"/>
        <v>2.1008403361344536E-2</v>
      </c>
      <c r="W15" s="1">
        <f t="shared" si="1"/>
        <v>1.9455252918287938E-2</v>
      </c>
      <c r="X15" s="1">
        <f t="shared" si="1"/>
        <v>1.8018018018018018E-2</v>
      </c>
      <c r="Y15" s="1">
        <f t="shared" si="1"/>
        <v>1.7857142857142856E-2</v>
      </c>
      <c r="Z15" s="1">
        <f t="shared" si="1"/>
        <v>1.6666666666666666E-2</v>
      </c>
      <c r="AA15" s="1">
        <f t="shared" si="1"/>
        <v>1.54320987654321E-2</v>
      </c>
      <c r="AB15" s="1">
        <f t="shared" si="1"/>
        <v>1.4285714285714285E-2</v>
      </c>
      <c r="AC15" s="1">
        <f t="shared" si="1"/>
        <v>1.3333333333333334E-2</v>
      </c>
      <c r="AD15" s="1">
        <f t="shared" si="1"/>
        <v>1.3245033112582781E-2</v>
      </c>
      <c r="AE15" s="1">
        <f t="shared" si="1"/>
        <v>1.2254901960784315E-2</v>
      </c>
      <c r="AF15" s="1">
        <f t="shared" si="1"/>
        <v>1.1350737797956869E-2</v>
      </c>
      <c r="AG15" s="1">
        <f t="shared" si="1"/>
        <v>1.0504201680672268E-2</v>
      </c>
      <c r="AH15" s="1">
        <f t="shared" si="1"/>
        <v>0.01</v>
      </c>
      <c r="AI15" s="1">
        <f t="shared" si="1"/>
        <v>9.727626459143969E-3</v>
      </c>
      <c r="AJ15" s="1">
        <f t="shared" si="1"/>
        <v>9.0090090090090089E-3</v>
      </c>
      <c r="AK15" s="1">
        <f t="shared" si="1"/>
        <v>8.3333333333333332E-3</v>
      </c>
      <c r="AL15" s="1">
        <f t="shared" si="1"/>
        <v>7.6923076923076927E-3</v>
      </c>
      <c r="AM15" s="1">
        <f t="shared" si="1"/>
        <v>5.5555555555555558E-3</v>
      </c>
      <c r="AN15" s="1">
        <f t="shared" si="1"/>
        <v>4.1666666666666666E-3</v>
      </c>
      <c r="AO15" s="1">
        <f t="shared" si="1"/>
        <v>3.1250000000000002E-3</v>
      </c>
      <c r="AP15" s="1">
        <f t="shared" si="1"/>
        <v>2.3809523809523812E-3</v>
      </c>
      <c r="AQ15" s="1">
        <f t="shared" si="1"/>
        <v>1.7857142857142857E-3</v>
      </c>
      <c r="AR15" s="1">
        <f t="shared" si="1"/>
        <v>1.3333333333333333E-3</v>
      </c>
      <c r="AS15" s="1">
        <f t="shared" si="1"/>
        <v>1E-3</v>
      </c>
      <c r="AT15" s="1">
        <f t="shared" si="1"/>
        <v>7.6923076923076923E-4</v>
      </c>
      <c r="AU15" s="1">
        <f t="shared" si="1"/>
        <v>5.5555555555555556E-4</v>
      </c>
      <c r="AV15" s="1">
        <f t="shared" si="1"/>
        <v>4.1666666666666669E-4</v>
      </c>
      <c r="AW15" s="1">
        <f t="shared" si="1"/>
        <v>3.1250000000000001E-4</v>
      </c>
      <c r="AX15" s="1">
        <f t="shared" si="1"/>
        <v>2.380952380952381E-4</v>
      </c>
      <c r="AY15" s="1">
        <f t="shared" si="1"/>
        <v>1.7857142857142857E-4</v>
      </c>
      <c r="AZ15" s="1">
        <f t="shared" si="1"/>
        <v>1.3333333333333334E-4</v>
      </c>
      <c r="BA15" s="1">
        <f t="shared" si="1"/>
        <v>1E-4</v>
      </c>
    </row>
    <row r="16" spans="1:53" x14ac:dyDescent="0.25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2E-3</v>
      </c>
      <c r="J16" s="1">
        <v>1E-3</v>
      </c>
      <c r="K16" s="1">
        <v>2E-3</v>
      </c>
      <c r="L16" s="1">
        <v>2E-3</v>
      </c>
      <c r="M16" s="1">
        <v>2E-3</v>
      </c>
      <c r="N16" s="1">
        <v>2.8E-3</v>
      </c>
      <c r="O16" s="1">
        <v>2.3999999999999998E-3</v>
      </c>
      <c r="P16" s="1">
        <v>2.8E-3</v>
      </c>
      <c r="Q16" s="1">
        <v>2.7000000000000001E-3</v>
      </c>
      <c r="R16" s="1">
        <v>2.8999999999999998E-3</v>
      </c>
      <c r="S16" s="1">
        <v>3.3999999999999998E-3</v>
      </c>
      <c r="T16" s="1">
        <v>3.0000000000000001E-3</v>
      </c>
      <c r="U16" s="1">
        <v>3.5000000000000001E-3</v>
      </c>
      <c r="V16" s="1">
        <v>3.8E-3</v>
      </c>
      <c r="W16" s="1">
        <v>3.8999999999999998E-3</v>
      </c>
      <c r="X16" s="1">
        <v>4.5999999999999999E-3</v>
      </c>
      <c r="Y16" s="1">
        <v>4.5999999999999999E-3</v>
      </c>
      <c r="Z16" s="1">
        <v>5.4000000000000003E-3</v>
      </c>
      <c r="AA16" s="1">
        <v>4.1999999999999997E-3</v>
      </c>
      <c r="AB16" s="1">
        <v>3.3999999999999998E-3</v>
      </c>
      <c r="AC16" s="1">
        <v>2.7000000000000001E-3</v>
      </c>
      <c r="AD16" s="1">
        <v>2.3999999999999998E-3</v>
      </c>
      <c r="AE16" s="1">
        <v>2E-3</v>
      </c>
      <c r="AF16" s="1">
        <v>1.6999999999999999E-3</v>
      </c>
      <c r="AG16" s="1">
        <v>1.1000000000000001E-3</v>
      </c>
      <c r="AH16" s="1">
        <v>1.1000000000000001E-3</v>
      </c>
      <c r="AI16" s="1">
        <v>1E-3</v>
      </c>
      <c r="AJ16" s="1">
        <v>8.0000000000000004E-4</v>
      </c>
      <c r="AK16" s="1">
        <v>5.9999999999999995E-4</v>
      </c>
      <c r="AL16" s="1">
        <v>4.0000000000000002E-4</v>
      </c>
      <c r="AM16" s="1">
        <v>2.0000000000000001E-4</v>
      </c>
      <c r="AN16" s="1">
        <v>1.3999999999999999E-4</v>
      </c>
      <c r="AO16" s="1">
        <v>1E-4</v>
      </c>
      <c r="AP16" s="1">
        <v>5.0000000000000002E-5</v>
      </c>
      <c r="AQ16" s="1">
        <v>1.5999999999999999E-5</v>
      </c>
      <c r="AR16" s="1">
        <v>3.9999999999999998E-6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</row>
    <row r="17" spans="1:53" x14ac:dyDescent="0.25">
      <c r="A17" s="1" t="s">
        <v>5</v>
      </c>
      <c r="B17" s="1">
        <f>-B16/B15*360</f>
        <v>0</v>
      </c>
      <c r="C17" s="1">
        <f t="shared" ref="C17:Y17" si="2">-C16/C15*360</f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-5.4</v>
      </c>
      <c r="J17" s="1">
        <f t="shared" si="2"/>
        <v>-3.6</v>
      </c>
      <c r="K17" s="1">
        <f t="shared" si="2"/>
        <v>-9.36</v>
      </c>
      <c r="L17" s="1">
        <f t="shared" si="2"/>
        <v>-12.96</v>
      </c>
      <c r="M17" s="1">
        <f t="shared" si="2"/>
        <v>-17.28</v>
      </c>
      <c r="N17" s="1">
        <f t="shared" si="2"/>
        <v>-30.240000000000002</v>
      </c>
      <c r="O17" s="1">
        <f t="shared" si="2"/>
        <v>-27.647999999999996</v>
      </c>
      <c r="P17" s="1">
        <f t="shared" si="2"/>
        <v>-32.659199999999998</v>
      </c>
      <c r="Q17" s="1">
        <f t="shared" si="2"/>
        <v>-34.020000000000003</v>
      </c>
      <c r="R17" s="1">
        <f t="shared" si="2"/>
        <v>-39.463199999999993</v>
      </c>
      <c r="S17" s="1">
        <f t="shared" si="2"/>
        <v>-49.939199999999992</v>
      </c>
      <c r="T17" s="1">
        <f t="shared" si="2"/>
        <v>-45.36</v>
      </c>
      <c r="U17" s="1">
        <f t="shared" si="2"/>
        <v>-55.566000000000003</v>
      </c>
      <c r="V17" s="1">
        <f t="shared" si="2"/>
        <v>-65.116799999999998</v>
      </c>
      <c r="W17" s="1">
        <f t="shared" si="2"/>
        <v>-72.165599999999998</v>
      </c>
      <c r="X17" s="1">
        <f t="shared" si="2"/>
        <v>-91.907999999999987</v>
      </c>
      <c r="Y17" s="1">
        <f t="shared" si="2"/>
        <v>-92.736000000000004</v>
      </c>
      <c r="Z17" s="1">
        <f>-Z16/Z15*360</f>
        <v>-116.64</v>
      </c>
      <c r="AA17" s="1">
        <f t="shared" ref="AA17:BA17" si="3">AA16/AA15*360</f>
        <v>97.977599999999981</v>
      </c>
      <c r="AB17" s="1">
        <f t="shared" si="3"/>
        <v>85.679999999999993</v>
      </c>
      <c r="AC17" s="1">
        <f t="shared" si="3"/>
        <v>72.899999999999991</v>
      </c>
      <c r="AD17" s="1">
        <f t="shared" si="3"/>
        <v>65.231999999999985</v>
      </c>
      <c r="AE17" s="1">
        <f t="shared" si="3"/>
        <v>58.751999999999995</v>
      </c>
      <c r="AF17" s="1">
        <f t="shared" si="3"/>
        <v>53.917199999999994</v>
      </c>
      <c r="AG17" s="1">
        <f t="shared" si="3"/>
        <v>37.699200000000005</v>
      </c>
      <c r="AH17" s="1">
        <f t="shared" si="3"/>
        <v>39.6</v>
      </c>
      <c r="AI17" s="1">
        <f t="shared" si="3"/>
        <v>37.008000000000003</v>
      </c>
      <c r="AJ17" s="1">
        <f t="shared" si="3"/>
        <v>31.968</v>
      </c>
      <c r="AK17" s="1">
        <f t="shared" si="3"/>
        <v>25.919999999999998</v>
      </c>
      <c r="AL17" s="1">
        <f t="shared" si="3"/>
        <v>18.72</v>
      </c>
      <c r="AM17" s="1">
        <f t="shared" si="3"/>
        <v>12.959999999999999</v>
      </c>
      <c r="AN17" s="1">
        <f t="shared" si="3"/>
        <v>12.096</v>
      </c>
      <c r="AO17" s="1">
        <f t="shared" si="3"/>
        <v>11.52</v>
      </c>
      <c r="AP17" s="1">
        <f t="shared" si="3"/>
        <v>7.56</v>
      </c>
      <c r="AQ17" s="1">
        <f t="shared" si="3"/>
        <v>3.2255999999999996</v>
      </c>
      <c r="AR17" s="1">
        <f t="shared" si="3"/>
        <v>1.08</v>
      </c>
      <c r="AS17" s="1">
        <f t="shared" si="3"/>
        <v>0</v>
      </c>
      <c r="AT17" s="1">
        <f t="shared" si="3"/>
        <v>0</v>
      </c>
      <c r="AU17" s="1">
        <f t="shared" si="3"/>
        <v>0</v>
      </c>
      <c r="AV17" s="1">
        <f t="shared" si="3"/>
        <v>0</v>
      </c>
      <c r="AW17" s="1">
        <f t="shared" si="3"/>
        <v>0</v>
      </c>
      <c r="AX17" s="1">
        <f t="shared" si="3"/>
        <v>0</v>
      </c>
      <c r="AY17" s="1">
        <f t="shared" si="3"/>
        <v>0</v>
      </c>
      <c r="AZ17" s="1">
        <f t="shared" si="3"/>
        <v>0</v>
      </c>
      <c r="BA17" s="1">
        <f t="shared" si="3"/>
        <v>0</v>
      </c>
    </row>
    <row r="19" spans="1:53" x14ac:dyDescent="0.25">
      <c r="A19" s="1" t="s">
        <v>2</v>
      </c>
      <c r="B19" s="1">
        <v>1.74</v>
      </c>
      <c r="C19" s="1">
        <v>1.84</v>
      </c>
      <c r="D19" s="1">
        <v>1.96</v>
      </c>
      <c r="E19" s="1">
        <v>2</v>
      </c>
      <c r="F19" s="1">
        <v>2</v>
      </c>
      <c r="G19" s="1">
        <v>2</v>
      </c>
      <c r="H19" s="1">
        <v>1.92</v>
      </c>
      <c r="I19" s="1">
        <v>1.84</v>
      </c>
      <c r="J19" s="1">
        <v>1.72</v>
      </c>
      <c r="K19" s="1">
        <v>1.56</v>
      </c>
      <c r="L19" s="1">
        <v>1.28</v>
      </c>
      <c r="M19" s="1">
        <v>0.96</v>
      </c>
      <c r="N19" s="1">
        <v>0.76</v>
      </c>
      <c r="O19" s="1">
        <v>0.7</v>
      </c>
      <c r="P19" s="1">
        <v>0.68</v>
      </c>
      <c r="Q19" s="1">
        <v>0.62</v>
      </c>
      <c r="R19" s="1">
        <v>0.54</v>
      </c>
      <c r="S19" s="1">
        <v>0.45600000000000002</v>
      </c>
      <c r="T19" s="1">
        <v>0.44</v>
      </c>
      <c r="U19" s="1">
        <v>0.376</v>
      </c>
      <c r="V19" s="1">
        <v>0.30399999999999999</v>
      </c>
      <c r="W19" s="1">
        <v>0.22</v>
      </c>
      <c r="X19" s="1">
        <v>0.152</v>
      </c>
      <c r="Y19" s="1">
        <v>0.13600000000000001</v>
      </c>
      <c r="Z19" s="1">
        <v>8.5999999999999993E-2</v>
      </c>
      <c r="AA19" s="1">
        <v>0.12</v>
      </c>
      <c r="AB19" s="1">
        <v>0.21199999999999999</v>
      </c>
      <c r="AC19" s="1">
        <v>0.26</v>
      </c>
      <c r="AD19" s="1">
        <v>0.28000000000000003</v>
      </c>
      <c r="AE19" s="1">
        <v>0.34799999999999998</v>
      </c>
      <c r="AF19" s="1">
        <v>0.436</v>
      </c>
      <c r="AG19" s="1">
        <v>0.5</v>
      </c>
      <c r="AH19" s="1">
        <v>0.56399999999999995</v>
      </c>
      <c r="AI19" s="1">
        <v>0.57999999999999996</v>
      </c>
      <c r="AJ19" s="1">
        <v>0.66400000000000003</v>
      </c>
      <c r="AK19" s="1">
        <v>0.76</v>
      </c>
      <c r="AL19" s="1">
        <v>0.84799999999999998</v>
      </c>
      <c r="AM19" s="1">
        <v>1.18</v>
      </c>
      <c r="AN19" s="1">
        <v>1.42</v>
      </c>
      <c r="AO19" s="1">
        <v>1.7</v>
      </c>
      <c r="AP19" s="1">
        <v>1.84</v>
      </c>
      <c r="AQ19" s="1">
        <v>1.96</v>
      </c>
      <c r="AR19" s="1">
        <v>2</v>
      </c>
      <c r="AS19" s="1">
        <v>2.04</v>
      </c>
      <c r="AT19" s="1">
        <v>2.04</v>
      </c>
      <c r="AU19" s="1">
        <v>2.02</v>
      </c>
      <c r="AV19" s="1">
        <v>2</v>
      </c>
      <c r="AW19" s="1">
        <v>1.96</v>
      </c>
      <c r="AX19" s="1">
        <v>1.96</v>
      </c>
      <c r="AY19" s="1">
        <v>1.96</v>
      </c>
      <c r="AZ19" s="1">
        <v>1.94</v>
      </c>
      <c r="BA19" s="1">
        <v>1.94</v>
      </c>
    </row>
    <row r="20" spans="1:53" x14ac:dyDescent="0.25">
      <c r="A20" s="1" t="s">
        <v>1</v>
      </c>
      <c r="B20" s="1">
        <v>1.8</v>
      </c>
      <c r="C20" s="1">
        <v>1.88</v>
      </c>
      <c r="D20" s="1">
        <v>1.96</v>
      </c>
      <c r="E20" s="1">
        <v>2.08</v>
      </c>
      <c r="F20" s="1">
        <v>2.08</v>
      </c>
      <c r="G20" s="1">
        <v>2.16</v>
      </c>
      <c r="H20" s="1">
        <v>2.16</v>
      </c>
      <c r="I20" s="1">
        <v>2.16</v>
      </c>
      <c r="J20" s="1">
        <v>2.16</v>
      </c>
      <c r="K20" s="1">
        <v>2.16</v>
      </c>
      <c r="L20" s="1">
        <v>2.16</v>
      </c>
      <c r="M20" s="1">
        <v>2.16</v>
      </c>
      <c r="N20" s="1">
        <v>2.16</v>
      </c>
      <c r="O20" s="1">
        <v>2.16</v>
      </c>
      <c r="P20" s="1">
        <v>2.16</v>
      </c>
      <c r="Q20" s="1">
        <v>2.16</v>
      </c>
      <c r="R20" s="1">
        <v>2.16</v>
      </c>
      <c r="S20" s="1">
        <v>2.16</v>
      </c>
      <c r="T20" s="1">
        <v>2.16</v>
      </c>
      <c r="U20" s="1">
        <v>2.16</v>
      </c>
      <c r="V20" s="1">
        <v>2.16</v>
      </c>
      <c r="W20" s="1">
        <v>2.16</v>
      </c>
      <c r="X20" s="1">
        <v>2.16</v>
      </c>
      <c r="Y20" s="1">
        <v>2.16</v>
      </c>
      <c r="Z20" s="1">
        <v>2.16</v>
      </c>
      <c r="AA20" s="1">
        <v>2.16</v>
      </c>
      <c r="AB20" s="1">
        <v>2.2000000000000002</v>
      </c>
      <c r="AC20" s="1">
        <v>2.16</v>
      </c>
      <c r="AD20" s="1">
        <v>2.16</v>
      </c>
      <c r="AE20" s="1">
        <v>2.16</v>
      </c>
      <c r="AF20" s="1">
        <v>2.16</v>
      </c>
      <c r="AG20" s="1">
        <v>2.16</v>
      </c>
      <c r="AH20" s="1">
        <v>2.16</v>
      </c>
      <c r="AI20" s="1">
        <v>2.16</v>
      </c>
      <c r="AJ20" s="1">
        <v>2.16</v>
      </c>
      <c r="AK20" s="1">
        <v>2.16</v>
      </c>
      <c r="AL20" s="1">
        <v>2.16</v>
      </c>
      <c r="AM20" s="1">
        <v>2.16</v>
      </c>
      <c r="AN20" s="1">
        <v>2.16</v>
      </c>
      <c r="AO20" s="1">
        <v>2.16</v>
      </c>
      <c r="AP20" s="1">
        <v>2.16</v>
      </c>
      <c r="AQ20" s="1">
        <v>2.16</v>
      </c>
      <c r="AR20" s="1">
        <v>2.16</v>
      </c>
      <c r="AS20" s="1">
        <v>2.12</v>
      </c>
      <c r="AT20" s="1">
        <v>2.16</v>
      </c>
      <c r="AU20" s="1">
        <v>2.12</v>
      </c>
      <c r="AV20" s="1">
        <v>2.08</v>
      </c>
      <c r="AW20" s="1">
        <v>2.08</v>
      </c>
      <c r="AX20" s="1">
        <v>2.04</v>
      </c>
      <c r="AY20" s="1">
        <v>2.08</v>
      </c>
      <c r="AZ20" s="1">
        <v>2.04</v>
      </c>
      <c r="BA20" s="1">
        <v>2.04</v>
      </c>
    </row>
    <row r="21" spans="1:53" x14ac:dyDescent="0.25">
      <c r="A21" s="1" t="s">
        <v>6</v>
      </c>
      <c r="B21" s="1">
        <f>20*LOG10(B19/B20)</f>
        <v>-0.29446513641412697</v>
      </c>
      <c r="C21" s="1">
        <f t="shared" ref="C21:BA21" si="4">20*LOG10(C19/C20)</f>
        <v>-0.1868005250828671</v>
      </c>
      <c r="D21" s="1">
        <f t="shared" si="4"/>
        <v>0</v>
      </c>
      <c r="E21" s="1">
        <f t="shared" si="4"/>
        <v>-0.3406667859756079</v>
      </c>
      <c r="F21" s="1">
        <f t="shared" si="4"/>
        <v>-0.3406667859756079</v>
      </c>
      <c r="G21" s="1">
        <f t="shared" si="4"/>
        <v>-0.66847510973899504</v>
      </c>
      <c r="H21" s="1">
        <f t="shared" si="4"/>
        <v>-1.0230504489476262</v>
      </c>
      <c r="I21" s="1">
        <f t="shared" si="4"/>
        <v>-1.3927185628278884</v>
      </c>
      <c r="J21" s="1">
        <f t="shared" si="4"/>
        <v>-1.9785060848676397</v>
      </c>
      <c r="K21" s="1">
        <f t="shared" si="4"/>
        <v>-2.8265830559293863</v>
      </c>
      <c r="L21" s="1">
        <f t="shared" si="4"/>
        <v>-4.5448756300612505</v>
      </c>
      <c r="M21" s="1">
        <f t="shared" si="4"/>
        <v>-7.0436503622272504</v>
      </c>
      <c r="N21" s="1">
        <f t="shared" si="4"/>
        <v>-9.0728031774027897</v>
      </c>
      <c r="O21" s="1">
        <f t="shared" si="4"/>
        <v>-9.7871142227334822</v>
      </c>
      <c r="P21" s="1">
        <f t="shared" si="4"/>
        <v>-10.038896768893892</v>
      </c>
      <c r="Q21" s="1">
        <f t="shared" si="4"/>
        <v>-10.841241233053541</v>
      </c>
      <c r="R21" s="1">
        <f t="shared" si="4"/>
        <v>-12.041199826559248</v>
      </c>
      <c r="S21" s="1">
        <f t="shared" si="4"/>
        <v>-13.509778169729918</v>
      </c>
      <c r="T21" s="1">
        <f t="shared" si="4"/>
        <v>-13.82002149329487</v>
      </c>
      <c r="U21" s="1">
        <f t="shared" si="4"/>
        <v>-15.185318124465397</v>
      </c>
      <c r="V21" s="1">
        <f t="shared" si="4"/>
        <v>-17.031603350843547</v>
      </c>
      <c r="W21" s="1">
        <f t="shared" si="4"/>
        <v>-19.840621406574495</v>
      </c>
      <c r="X21" s="1">
        <f t="shared" si="4"/>
        <v>-23.052203264123172</v>
      </c>
      <c r="Y21" s="1">
        <f t="shared" si="4"/>
        <v>-24.01829685561427</v>
      </c>
      <c r="Z21" s="1">
        <f t="shared" si="4"/>
        <v>-27.999105998147265</v>
      </c>
      <c r="AA21" s="1">
        <f t="shared" si="4"/>
        <v>-25.105450102066122</v>
      </c>
      <c r="AB21" s="1">
        <f t="shared" si="4"/>
        <v>-20.321736397869095</v>
      </c>
      <c r="AC21" s="1">
        <f t="shared" si="4"/>
        <v>-18.38960806360226</v>
      </c>
      <c r="AD21" s="1">
        <f t="shared" si="4"/>
        <v>-17.745914396174236</v>
      </c>
      <c r="AE21" s="1">
        <f t="shared" si="4"/>
        <v>-15.857490144087</v>
      </c>
      <c r="AF21" s="1">
        <f t="shared" si="4"/>
        <v>-13.899345237646898</v>
      </c>
      <c r="AG21" s="1">
        <f t="shared" si="4"/>
        <v>-12.709674936298242</v>
      </c>
      <c r="AH21" s="1">
        <f t="shared" si="4"/>
        <v>-11.663492943351773</v>
      </c>
      <c r="AI21" s="1">
        <f t="shared" si="4"/>
        <v>-11.420515151759874</v>
      </c>
      <c r="AJ21" s="1">
        <f t="shared" si="4"/>
        <v>-10.245713435658267</v>
      </c>
      <c r="AK21" s="1">
        <f t="shared" si="4"/>
        <v>-9.0728031774027897</v>
      </c>
      <c r="AL21" s="1">
        <f t="shared" si="4"/>
        <v>-8.1211579778843426</v>
      </c>
      <c r="AM21" s="1">
        <f t="shared" si="4"/>
        <v>-5.251434876896111</v>
      </c>
      <c r="AN21" s="1">
        <f t="shared" si="4"/>
        <v>-3.643308135357489</v>
      </c>
      <c r="AO21" s="1">
        <f t="shared" si="4"/>
        <v>-2.0800965954531399</v>
      </c>
      <c r="AP21" s="1">
        <f t="shared" si="4"/>
        <v>-1.3927185628278884</v>
      </c>
      <c r="AQ21" s="1">
        <f t="shared" si="4"/>
        <v>-0.84395359588909769</v>
      </c>
      <c r="AR21" s="1">
        <f t="shared" si="4"/>
        <v>-0.66847510973899504</v>
      </c>
      <c r="AS21" s="1">
        <f t="shared" si="4"/>
        <v>-0.33411387005705351</v>
      </c>
      <c r="AT21" s="1">
        <f t="shared" si="4"/>
        <v>-0.49647167450064306</v>
      </c>
      <c r="AU21" s="1">
        <f t="shared" si="4"/>
        <v>-0.41968982964255325</v>
      </c>
      <c r="AV21" s="1">
        <f t="shared" si="4"/>
        <v>-0.3406667859756079</v>
      </c>
      <c r="AW21" s="1">
        <f t="shared" si="4"/>
        <v>-0.51614527212571004</v>
      </c>
      <c r="AX21" s="1">
        <f t="shared" si="4"/>
        <v>-0.3474819213884548</v>
      </c>
      <c r="AY21" s="1">
        <f t="shared" si="4"/>
        <v>-0.51614527212571004</v>
      </c>
      <c r="AZ21" s="1">
        <f t="shared" si="4"/>
        <v>-0.43656874991345462</v>
      </c>
      <c r="BA21" s="1">
        <f t="shared" si="4"/>
        <v>-0.43656874991345462</v>
      </c>
    </row>
    <row r="22" spans="1:53" x14ac:dyDescent="0.25">
      <c r="A22" s="1" t="s">
        <v>4</v>
      </c>
      <c r="B22" s="1">
        <f>1/B11</f>
        <v>1</v>
      </c>
      <c r="C22" s="1">
        <f t="shared" ref="C22:BA22" si="5">1/C11</f>
        <v>0.76923076923076916</v>
      </c>
      <c r="D22" s="1">
        <f t="shared" si="5"/>
        <v>0.55555555555555558</v>
      </c>
      <c r="E22" s="1">
        <f t="shared" si="5"/>
        <v>0.41666666666666669</v>
      </c>
      <c r="F22" s="1">
        <f t="shared" si="5"/>
        <v>0.3125</v>
      </c>
      <c r="G22" s="1">
        <f t="shared" si="5"/>
        <v>0.23809523809523808</v>
      </c>
      <c r="H22" s="1">
        <f t="shared" si="5"/>
        <v>0.17857142857142858</v>
      </c>
      <c r="I22" s="1">
        <f t="shared" si="5"/>
        <v>0.13333333333333333</v>
      </c>
      <c r="J22" s="1">
        <f t="shared" si="5"/>
        <v>0.1</v>
      </c>
      <c r="K22" s="1">
        <f t="shared" si="5"/>
        <v>7.6923076923076927E-2</v>
      </c>
      <c r="L22" s="1">
        <f t="shared" si="5"/>
        <v>5.5555555555555552E-2</v>
      </c>
      <c r="M22" s="1">
        <f t="shared" si="5"/>
        <v>4.1666666666666664E-2</v>
      </c>
      <c r="N22" s="1">
        <f t="shared" si="5"/>
        <v>3.3333333333333333E-2</v>
      </c>
      <c r="O22" s="1">
        <f t="shared" si="5"/>
        <v>3.125E-2</v>
      </c>
      <c r="P22" s="1">
        <f t="shared" si="5"/>
        <v>3.0864197530864199E-2</v>
      </c>
      <c r="Q22" s="1">
        <f t="shared" si="5"/>
        <v>2.8571428571428571E-2</v>
      </c>
      <c r="R22" s="1">
        <f t="shared" si="5"/>
        <v>2.6455026455026457E-2</v>
      </c>
      <c r="S22" s="1">
        <f t="shared" si="5"/>
        <v>2.4509803921568631E-2</v>
      </c>
      <c r="T22" s="1">
        <f t="shared" si="5"/>
        <v>2.3809523809523808E-2</v>
      </c>
      <c r="U22" s="1">
        <f t="shared" si="5"/>
        <v>2.2675736961451247E-2</v>
      </c>
      <c r="V22" s="1">
        <f t="shared" si="5"/>
        <v>2.1008403361344536E-2</v>
      </c>
      <c r="W22" s="1">
        <f t="shared" si="5"/>
        <v>1.9455252918287938E-2</v>
      </c>
      <c r="X22" s="1">
        <f t="shared" si="5"/>
        <v>1.8018018018018018E-2</v>
      </c>
      <c r="Y22" s="1">
        <f t="shared" si="5"/>
        <v>1.7857142857142856E-2</v>
      </c>
      <c r="Z22" s="1">
        <f t="shared" si="5"/>
        <v>1.6666666666666666E-2</v>
      </c>
      <c r="AA22" s="1">
        <f t="shared" si="5"/>
        <v>1.54320987654321E-2</v>
      </c>
      <c r="AB22" s="1">
        <f t="shared" si="5"/>
        <v>1.4285714285714285E-2</v>
      </c>
      <c r="AC22" s="1">
        <f t="shared" si="5"/>
        <v>1.3333333333333334E-2</v>
      </c>
      <c r="AD22" s="1">
        <f t="shared" si="5"/>
        <v>1.3245033112582781E-2</v>
      </c>
      <c r="AE22" s="1">
        <f t="shared" si="5"/>
        <v>1.2254901960784315E-2</v>
      </c>
      <c r="AF22" s="1">
        <f t="shared" si="5"/>
        <v>1.1350737797956869E-2</v>
      </c>
      <c r="AG22" s="1">
        <f t="shared" si="5"/>
        <v>1.0504201680672268E-2</v>
      </c>
      <c r="AH22" s="1">
        <f t="shared" si="5"/>
        <v>0.01</v>
      </c>
      <c r="AI22" s="1">
        <f t="shared" si="5"/>
        <v>9.727626459143969E-3</v>
      </c>
      <c r="AJ22" s="1">
        <f t="shared" si="5"/>
        <v>9.0090090090090089E-3</v>
      </c>
      <c r="AK22" s="1">
        <f t="shared" si="5"/>
        <v>8.3333333333333332E-3</v>
      </c>
      <c r="AL22" s="1">
        <f t="shared" si="5"/>
        <v>7.6923076923076927E-3</v>
      </c>
      <c r="AM22" s="1">
        <f t="shared" si="5"/>
        <v>5.5555555555555558E-3</v>
      </c>
      <c r="AN22" s="1">
        <f t="shared" si="5"/>
        <v>4.1666666666666666E-3</v>
      </c>
      <c r="AO22" s="1">
        <f t="shared" si="5"/>
        <v>3.1250000000000002E-3</v>
      </c>
      <c r="AP22" s="1">
        <f t="shared" si="5"/>
        <v>2.3809523809523812E-3</v>
      </c>
      <c r="AQ22" s="1">
        <f t="shared" si="5"/>
        <v>1.7857142857142857E-3</v>
      </c>
      <c r="AR22" s="1">
        <f t="shared" si="5"/>
        <v>1.3333333333333333E-3</v>
      </c>
      <c r="AS22" s="1">
        <f t="shared" si="5"/>
        <v>1E-3</v>
      </c>
      <c r="AT22" s="1">
        <f t="shared" si="5"/>
        <v>7.6923076923076923E-4</v>
      </c>
      <c r="AU22" s="1">
        <f t="shared" si="5"/>
        <v>5.5555555555555556E-4</v>
      </c>
      <c r="AV22" s="1">
        <f t="shared" si="5"/>
        <v>4.1666666666666669E-4</v>
      </c>
      <c r="AW22" s="1">
        <f t="shared" si="5"/>
        <v>3.1250000000000001E-4</v>
      </c>
      <c r="AX22" s="1">
        <f t="shared" si="5"/>
        <v>2.380952380952381E-4</v>
      </c>
      <c r="AY22" s="1">
        <f t="shared" si="5"/>
        <v>1.7857142857142857E-4</v>
      </c>
      <c r="AZ22" s="1">
        <f t="shared" si="5"/>
        <v>1.3333333333333334E-4</v>
      </c>
      <c r="BA22" s="1">
        <f t="shared" si="5"/>
        <v>1E-4</v>
      </c>
    </row>
    <row r="23" spans="1:53" x14ac:dyDescent="0.25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8.0000000000000002E-3</v>
      </c>
      <c r="H23" s="1">
        <v>0.01</v>
      </c>
      <c r="I23" s="1">
        <v>0.01</v>
      </c>
      <c r="J23" s="1">
        <v>0.01</v>
      </c>
      <c r="K23" s="1">
        <v>8.9999999999999993E-3</v>
      </c>
      <c r="L23" s="1">
        <v>8.9999999999999993E-3</v>
      </c>
      <c r="M23" s="1">
        <v>7.0000000000000001E-3</v>
      </c>
      <c r="N23" s="1">
        <v>6.0000000000000001E-3</v>
      </c>
      <c r="O23" s="1">
        <v>6.0000000000000001E-3</v>
      </c>
      <c r="P23" s="1">
        <v>6.1999999999999998E-3</v>
      </c>
      <c r="Q23" s="1">
        <v>6.1999999999999998E-3</v>
      </c>
      <c r="R23" s="1">
        <v>5.7999999999999996E-3</v>
      </c>
      <c r="S23" s="1">
        <v>5.5999999999999999E-3</v>
      </c>
      <c r="T23" s="1">
        <v>5.4000000000000003E-3</v>
      </c>
      <c r="U23" s="1">
        <v>5.1999999999999998E-3</v>
      </c>
      <c r="V23" s="1">
        <v>5.0000000000000001E-3</v>
      </c>
      <c r="W23" s="1">
        <v>5.0000000000000001E-3</v>
      </c>
      <c r="X23" s="1">
        <v>5.4000000000000003E-3</v>
      </c>
      <c r="Y23" s="1">
        <v>5.1999999999999998E-3</v>
      </c>
      <c r="Z23" s="1">
        <v>6.0000000000000001E-3</v>
      </c>
      <c r="AA23" s="1">
        <v>4.4000000000000003E-3</v>
      </c>
      <c r="AB23" s="1">
        <v>4.0000000000000001E-3</v>
      </c>
      <c r="AC23" s="1">
        <v>3.3999999999999998E-3</v>
      </c>
      <c r="AD23" s="1">
        <v>3.3E-3</v>
      </c>
      <c r="AE23" s="1">
        <v>3.0000000000000001E-3</v>
      </c>
      <c r="AF23" s="1">
        <v>2.7000000000000001E-3</v>
      </c>
      <c r="AG23" s="1">
        <v>2.3E-3</v>
      </c>
      <c r="AH23" s="1">
        <v>2.2000000000000001E-3</v>
      </c>
      <c r="AI23" s="1">
        <v>2.2000000000000001E-3</v>
      </c>
      <c r="AJ23" s="1">
        <v>1.9E-3</v>
      </c>
      <c r="AK23" s="1">
        <v>1.6999999999999999E-3</v>
      </c>
      <c r="AL23" s="1">
        <v>1.5E-3</v>
      </c>
      <c r="AM23" s="1">
        <v>8.9999999999999998E-4</v>
      </c>
      <c r="AN23" s="1">
        <v>6.4000000000000005E-4</v>
      </c>
      <c r="AO23" s="1">
        <v>3.4000000000000002E-4</v>
      </c>
      <c r="AP23" s="1">
        <v>2.2000000000000001E-4</v>
      </c>
      <c r="AQ23" s="1">
        <v>1.3999999999999999E-4</v>
      </c>
      <c r="AR23" s="1">
        <v>8.0000000000000007E-5</v>
      </c>
      <c r="AS23" s="1">
        <v>4.0000000000000003E-5</v>
      </c>
      <c r="AT23" s="1">
        <v>2.4000000000000001E-5</v>
      </c>
      <c r="AU23" s="1">
        <v>1.2E-5</v>
      </c>
      <c r="AV23" s="1">
        <v>7.9999999999999996E-6</v>
      </c>
      <c r="AW23" s="1">
        <v>3.9999999999999998E-6</v>
      </c>
      <c r="AX23" s="1">
        <v>0</v>
      </c>
      <c r="AY23" s="1">
        <v>0</v>
      </c>
      <c r="AZ23" s="1">
        <v>0</v>
      </c>
      <c r="BA23" s="1">
        <v>0</v>
      </c>
    </row>
    <row r="24" spans="1:53" x14ac:dyDescent="0.25">
      <c r="A24" s="1" t="s">
        <v>5</v>
      </c>
      <c r="B24" s="1">
        <f>-B23/B22*360</f>
        <v>0</v>
      </c>
      <c r="C24" s="1">
        <f t="shared" ref="C24:Z24" si="6">-C23/C22*360</f>
        <v>0</v>
      </c>
      <c r="D24" s="1">
        <f t="shared" si="6"/>
        <v>0</v>
      </c>
      <c r="E24" s="1">
        <f t="shared" si="6"/>
        <v>0</v>
      </c>
      <c r="F24" s="1">
        <f t="shared" si="6"/>
        <v>0</v>
      </c>
      <c r="G24" s="1">
        <f t="shared" si="6"/>
        <v>-12.096000000000002</v>
      </c>
      <c r="H24" s="1">
        <f t="shared" si="6"/>
        <v>-20.16</v>
      </c>
      <c r="I24" s="1">
        <f t="shared" si="6"/>
        <v>-27</v>
      </c>
      <c r="J24" s="1">
        <f t="shared" si="6"/>
        <v>-36</v>
      </c>
      <c r="K24" s="1">
        <f t="shared" si="6"/>
        <v>-42.11999999999999</v>
      </c>
      <c r="L24" s="1">
        <f t="shared" si="6"/>
        <v>-58.32</v>
      </c>
      <c r="M24" s="1">
        <f t="shared" si="6"/>
        <v>-60.480000000000004</v>
      </c>
      <c r="N24" s="1">
        <f t="shared" si="6"/>
        <v>-64.8</v>
      </c>
      <c r="O24" s="1">
        <f t="shared" si="6"/>
        <v>-69.12</v>
      </c>
      <c r="P24" s="1">
        <f t="shared" si="6"/>
        <v>-72.316799999999986</v>
      </c>
      <c r="Q24" s="1">
        <f t="shared" si="6"/>
        <v>-78.12</v>
      </c>
      <c r="R24" s="1">
        <f t="shared" si="6"/>
        <v>-78.926399999999987</v>
      </c>
      <c r="S24" s="1">
        <f t="shared" si="6"/>
        <v>-82.252799999999979</v>
      </c>
      <c r="T24" s="1">
        <f t="shared" si="6"/>
        <v>-81.64800000000001</v>
      </c>
      <c r="U24" s="1">
        <f t="shared" si="6"/>
        <v>-82.555199999999999</v>
      </c>
      <c r="V24" s="1">
        <f t="shared" si="6"/>
        <v>-85.68</v>
      </c>
      <c r="W24" s="1">
        <f t="shared" si="6"/>
        <v>-92.52</v>
      </c>
      <c r="X24" s="1">
        <f t="shared" si="6"/>
        <v>-107.89200000000001</v>
      </c>
      <c r="Y24" s="1">
        <f t="shared" si="6"/>
        <v>-104.83200000000001</v>
      </c>
      <c r="Z24" s="1">
        <f t="shared" si="6"/>
        <v>-129.6</v>
      </c>
      <c r="AA24" s="1">
        <f t="shared" ref="AA24:BA24" si="7">AA23/AA22*360</f>
        <v>102.64319999999999</v>
      </c>
      <c r="AB24" s="1">
        <f t="shared" si="7"/>
        <v>100.80000000000001</v>
      </c>
      <c r="AC24" s="1">
        <f t="shared" si="7"/>
        <v>91.799999999999983</v>
      </c>
      <c r="AD24" s="1">
        <f t="shared" si="7"/>
        <v>89.694000000000003</v>
      </c>
      <c r="AE24" s="1">
        <f t="shared" si="7"/>
        <v>88.127999999999986</v>
      </c>
      <c r="AF24" s="1">
        <f t="shared" si="7"/>
        <v>85.633199999999988</v>
      </c>
      <c r="AG24" s="1">
        <f t="shared" si="7"/>
        <v>78.825600000000009</v>
      </c>
      <c r="AH24" s="1">
        <f t="shared" si="7"/>
        <v>79.2</v>
      </c>
      <c r="AI24" s="1">
        <f t="shared" si="7"/>
        <v>81.417599999999993</v>
      </c>
      <c r="AJ24" s="1">
        <f t="shared" si="7"/>
        <v>75.924000000000007</v>
      </c>
      <c r="AK24" s="1">
        <f t="shared" si="7"/>
        <v>73.44</v>
      </c>
      <c r="AL24" s="1">
        <f t="shared" si="7"/>
        <v>70.2</v>
      </c>
      <c r="AM24" s="1">
        <f t="shared" si="7"/>
        <v>58.319999999999993</v>
      </c>
      <c r="AN24" s="1">
        <f t="shared" si="7"/>
        <v>55.296000000000006</v>
      </c>
      <c r="AO24" s="1">
        <f t="shared" si="7"/>
        <v>39.168000000000006</v>
      </c>
      <c r="AP24" s="1">
        <f t="shared" si="7"/>
        <v>33.263999999999996</v>
      </c>
      <c r="AQ24" s="1">
        <f t="shared" si="7"/>
        <v>28.224</v>
      </c>
      <c r="AR24" s="1">
        <f t="shared" si="7"/>
        <v>21.6</v>
      </c>
      <c r="AS24" s="1">
        <f t="shared" si="7"/>
        <v>14.4</v>
      </c>
      <c r="AT24" s="1">
        <f t="shared" si="7"/>
        <v>11.232000000000001</v>
      </c>
      <c r="AU24" s="1">
        <f t="shared" si="7"/>
        <v>7.7760000000000007</v>
      </c>
      <c r="AV24" s="1">
        <f t="shared" si="7"/>
        <v>6.911999999999999</v>
      </c>
      <c r="AW24" s="1">
        <f t="shared" si="7"/>
        <v>4.6079999999999997</v>
      </c>
      <c r="AX24" s="1">
        <f t="shared" si="7"/>
        <v>0</v>
      </c>
      <c r="AY24" s="1">
        <f t="shared" si="7"/>
        <v>0</v>
      </c>
      <c r="AZ24" s="1">
        <f t="shared" si="7"/>
        <v>0</v>
      </c>
      <c r="BA24" s="1">
        <f t="shared" si="7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洪乾峰</dc:creator>
  <cp:lastModifiedBy>洪乾峰</cp:lastModifiedBy>
  <dcterms:created xsi:type="dcterms:W3CDTF">2015-06-05T18:19:34Z</dcterms:created>
  <dcterms:modified xsi:type="dcterms:W3CDTF">2024-12-23T14:30:04Z</dcterms:modified>
</cp:coreProperties>
</file>