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ork\2024\arm\cam1bitprj\docs\"/>
    </mc:Choice>
  </mc:AlternateContent>
  <xr:revisionPtr revIDLastSave="0" documentId="13_ncr:1_{AD14F604-D741-43EC-9F10-58DC8E94678B}" xr6:coauthVersionLast="45" xr6:coauthVersionMax="45" xr10:uidLastSave="{00000000-0000-0000-0000-000000000000}"/>
  <bookViews>
    <workbookView xWindow="60" yWindow="0" windowWidth="24300" windowHeight="12585" xr2:uid="{106E7DE8-306C-468D-A89B-E2E35F76F7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" l="1"/>
  <c r="L9" i="1"/>
  <c r="K9" i="1"/>
  <c r="N9" i="1" s="1"/>
  <c r="N8" i="1"/>
  <c r="L8" i="1"/>
  <c r="K8" i="1"/>
  <c r="N7" i="1"/>
  <c r="D33" i="1"/>
  <c r="C33" i="1"/>
  <c r="C32" i="1"/>
  <c r="D32" i="1" s="1"/>
  <c r="C29" i="1"/>
  <c r="D29" i="1" s="1"/>
  <c r="E29" i="1" s="1"/>
  <c r="F29" i="1" s="1"/>
  <c r="C28" i="1"/>
  <c r="D28" i="1" s="1"/>
  <c r="C25" i="1"/>
  <c r="D25" i="1" s="1"/>
  <c r="C24" i="1"/>
  <c r="D24" i="1" s="1"/>
  <c r="C21" i="1"/>
  <c r="D21" i="1" s="1"/>
  <c r="C20" i="1"/>
  <c r="D20" i="1" s="1"/>
  <c r="C17" i="1"/>
  <c r="D17" i="1" s="1"/>
  <c r="C16" i="1"/>
  <c r="D16" i="1" s="1"/>
  <c r="D13" i="1"/>
  <c r="C13" i="1"/>
  <c r="C12" i="1"/>
  <c r="D12" i="1" s="1"/>
  <c r="C9" i="1"/>
  <c r="D9" i="1" s="1"/>
  <c r="E9" i="1" s="1"/>
  <c r="F9" i="1" s="1"/>
  <c r="C8" i="1"/>
  <c r="D8" i="1" s="1"/>
  <c r="E5" i="1"/>
  <c r="F5" i="1"/>
  <c r="D5" i="1"/>
  <c r="D4" i="1"/>
  <c r="C5" i="1"/>
  <c r="C4" i="1"/>
  <c r="E33" i="1" l="1"/>
  <c r="F33" i="1" s="1"/>
  <c r="E25" i="1"/>
  <c r="F25" i="1" s="1"/>
  <c r="E21" i="1"/>
  <c r="F21" i="1" s="1"/>
  <c r="E17" i="1"/>
  <c r="F17" i="1" s="1"/>
  <c r="E13" i="1"/>
  <c r="F13" i="1" s="1"/>
</calcChain>
</file>

<file path=xl/sharedStrings.xml><?xml version="1.0" encoding="utf-8"?>
<sst xmlns="http://schemas.openxmlformats.org/spreadsheetml/2006/main" count="32" uniqueCount="25">
  <si>
    <t>0x00000000 -</t>
  </si>
  <si>
    <t>0x0000FFFF</t>
  </si>
  <si>
    <t>ITCM</t>
  </si>
  <si>
    <t>kb</t>
  </si>
  <si>
    <t>0x20000000 -</t>
  </si>
  <si>
    <t>0x2001FFFF</t>
  </si>
  <si>
    <t>dtcm</t>
  </si>
  <si>
    <t>0x24000000 -</t>
  </si>
  <si>
    <t>0x2407FFFF</t>
  </si>
  <si>
    <t>axi sram</t>
  </si>
  <si>
    <t>0x30000000 -</t>
  </si>
  <si>
    <t>0x3001FFFF</t>
  </si>
  <si>
    <t>sram1</t>
  </si>
  <si>
    <t>0x30020000 -</t>
  </si>
  <si>
    <t>0x3003FFFF</t>
  </si>
  <si>
    <t>sram2</t>
  </si>
  <si>
    <t>0x30040000 -</t>
  </si>
  <si>
    <t>0x30047FFF</t>
  </si>
  <si>
    <t>sram3</t>
  </si>
  <si>
    <t>0x38000000 -</t>
  </si>
  <si>
    <t>0x3800FFFF</t>
  </si>
  <si>
    <t>sram4</t>
  </si>
  <si>
    <t>0x38800000 -</t>
  </si>
  <si>
    <t>0x38800FFF</t>
  </si>
  <si>
    <t>backup sram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</si>
</sst>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066BD-4CA0-4BF8-8263-400DEB2D0388}">
  <dimension ref="B3:N33"/>
  <sheetViews>
    <sheetView tabSelected="1" workbookViewId="0">
      <selection activeCell="N10" sqref="N10"/>
    </sheetView>
  </sheetViews>
  <sheetFormatPr defaultRowHeight="15" x14ac:dyDescent="0.25"/>
  <cols>
    <col min="2" max="2" width="16.85546875" customWidth="1"/>
  </cols>
  <sheetData>
    <row r="3" spans="2:14" x14ac:dyDescent="0.25">
      <c r="B3" t="s">
        <v>2</v>
      </c>
    </row>
    <row r="4" spans="2:14" x14ac:dyDescent="0.25">
      <c r="B4" t="s">
        <v>0</v>
      </c>
      <c r="C4" t="str">
        <f>MID(B4,3,8)</f>
        <v>00000000</v>
      </c>
      <c r="D4">
        <f>HEX2DEC(C4)</f>
        <v>0</v>
      </c>
    </row>
    <row r="5" spans="2:14" x14ac:dyDescent="0.25">
      <c r="B5" t="s">
        <v>1</v>
      </c>
      <c r="C5" t="str">
        <f>MID(B5,3,8)</f>
        <v>0000FFFF</v>
      </c>
      <c r="D5">
        <f>HEX2DEC(C5)</f>
        <v>65535</v>
      </c>
      <c r="E5">
        <f>(D5-D4+1)</f>
        <v>65536</v>
      </c>
      <c r="F5">
        <f>E5/1024</f>
        <v>64</v>
      </c>
      <c r="G5" t="s">
        <v>3</v>
      </c>
    </row>
    <row r="7" spans="2:14" x14ac:dyDescent="0.25">
      <c r="B7" t="s">
        <v>6</v>
      </c>
      <c r="K7">
        <v>1600</v>
      </c>
      <c r="L7">
        <v>1200</v>
      </c>
      <c r="M7">
        <v>2</v>
      </c>
      <c r="N7">
        <f>K7*L7*M7</f>
        <v>3840000</v>
      </c>
    </row>
    <row r="8" spans="2:14" x14ac:dyDescent="0.25">
      <c r="B8" t="s">
        <v>4</v>
      </c>
      <c r="C8" t="str">
        <f>MID(B8,3,8)</f>
        <v>20000000</v>
      </c>
      <c r="D8">
        <f>HEX2DEC(C8)</f>
        <v>536870912</v>
      </c>
      <c r="K8">
        <f>K7/2</f>
        <v>800</v>
      </c>
      <c r="L8">
        <f>L7/2</f>
        <v>600</v>
      </c>
      <c r="M8">
        <v>2</v>
      </c>
      <c r="N8">
        <f>K8*L8*M8</f>
        <v>960000</v>
      </c>
    </row>
    <row r="9" spans="2:14" x14ac:dyDescent="0.25">
      <c r="B9" t="s">
        <v>5</v>
      </c>
      <c r="C9" t="str">
        <f>MID(B9,3,8)</f>
        <v>2001FFFF</v>
      </c>
      <c r="D9">
        <f>HEX2DEC(C9)</f>
        <v>537001983</v>
      </c>
      <c r="E9">
        <f>(D9-D8+1)</f>
        <v>131072</v>
      </c>
      <c r="F9">
        <f>E9/1024</f>
        <v>128</v>
      </c>
      <c r="G9" t="s">
        <v>3</v>
      </c>
      <c r="K9">
        <f>K8/2</f>
        <v>400</v>
      </c>
      <c r="L9">
        <f>L8/2</f>
        <v>300</v>
      </c>
      <c r="M9">
        <v>2</v>
      </c>
      <c r="N9">
        <f>K9*L9*M9</f>
        <v>240000</v>
      </c>
    </row>
    <row r="10" spans="2:14" x14ac:dyDescent="0.25">
      <c r="K10">
        <v>320</v>
      </c>
      <c r="L10">
        <v>240</v>
      </c>
      <c r="M10">
        <v>2</v>
      </c>
      <c r="N10">
        <f>K10*L10*M10</f>
        <v>153600</v>
      </c>
    </row>
    <row r="11" spans="2:14" x14ac:dyDescent="0.25">
      <c r="B11" t="s">
        <v>9</v>
      </c>
    </row>
    <row r="12" spans="2:14" x14ac:dyDescent="0.25">
      <c r="B12" t="s">
        <v>7</v>
      </c>
      <c r="C12" t="str">
        <f>MID(B12,3,8)</f>
        <v>24000000</v>
      </c>
      <c r="D12">
        <f>HEX2DEC(C12)</f>
        <v>603979776</v>
      </c>
    </row>
    <row r="13" spans="2:14" x14ac:dyDescent="0.25">
      <c r="B13" t="s">
        <v>8</v>
      </c>
      <c r="C13" t="str">
        <f>MID(B13,3,8)</f>
        <v>2407FFFF</v>
      </c>
      <c r="D13">
        <f>HEX2DEC(C13)</f>
        <v>604504063</v>
      </c>
      <c r="E13">
        <f>(D13-D12+1)</f>
        <v>524288</v>
      </c>
      <c r="F13">
        <f>E13/1024</f>
        <v>512</v>
      </c>
      <c r="G13" t="s">
        <v>3</v>
      </c>
    </row>
    <row r="15" spans="2:14" x14ac:dyDescent="0.25">
      <c r="B15" t="s">
        <v>12</v>
      </c>
    </row>
    <row r="16" spans="2:14" x14ac:dyDescent="0.25">
      <c r="B16" t="s">
        <v>10</v>
      </c>
      <c r="C16" t="str">
        <f>MID(B16,3,8)</f>
        <v>30000000</v>
      </c>
      <c r="D16">
        <f>HEX2DEC(C16)</f>
        <v>805306368</v>
      </c>
    </row>
    <row r="17" spans="2:7" x14ac:dyDescent="0.25">
      <c r="B17" t="s">
        <v>11</v>
      </c>
      <c r="C17" t="str">
        <f>MID(B17,3,8)</f>
        <v>3001FFFF</v>
      </c>
      <c r="D17">
        <f>HEX2DEC(C17)</f>
        <v>805437439</v>
      </c>
      <c r="E17">
        <f>(D17-D16+1)</f>
        <v>131072</v>
      </c>
      <c r="F17">
        <f>E17/1024</f>
        <v>128</v>
      </c>
      <c r="G17" t="s">
        <v>3</v>
      </c>
    </row>
    <row r="19" spans="2:7" x14ac:dyDescent="0.25">
      <c r="B19" t="s">
        <v>15</v>
      </c>
    </row>
    <row r="20" spans="2:7" x14ac:dyDescent="0.25">
      <c r="B20" t="s">
        <v>13</v>
      </c>
      <c r="C20" t="str">
        <f>MID(B20,3,8)</f>
        <v>30020000</v>
      </c>
      <c r="D20">
        <f>HEX2DEC(C20)</f>
        <v>805437440</v>
      </c>
    </row>
    <row r="21" spans="2:7" x14ac:dyDescent="0.25">
      <c r="B21" t="s">
        <v>14</v>
      </c>
      <c r="C21" t="str">
        <f>MID(B21,3,8)</f>
        <v>3003FFFF</v>
      </c>
      <c r="D21">
        <f>HEX2DEC(C21)</f>
        <v>805568511</v>
      </c>
      <c r="E21">
        <f>(D21-D20+1)</f>
        <v>131072</v>
      </c>
      <c r="F21">
        <f>E21/1024</f>
        <v>128</v>
      </c>
      <c r="G21" t="s">
        <v>3</v>
      </c>
    </row>
    <row r="23" spans="2:7" x14ac:dyDescent="0.25">
      <c r="B23" t="s">
        <v>18</v>
      </c>
    </row>
    <row r="24" spans="2:7" x14ac:dyDescent="0.25">
      <c r="B24" t="s">
        <v>16</v>
      </c>
      <c r="C24" t="str">
        <f>MID(B24,3,8)</f>
        <v>30040000</v>
      </c>
      <c r="D24">
        <f>HEX2DEC(C24)</f>
        <v>805568512</v>
      </c>
    </row>
    <row r="25" spans="2:7" x14ac:dyDescent="0.25">
      <c r="B25" t="s">
        <v>17</v>
      </c>
      <c r="C25" t="str">
        <f>MID(B25,3,8)</f>
        <v>30047FFF</v>
      </c>
      <c r="D25">
        <f>HEX2DEC(C25)</f>
        <v>805601279</v>
      </c>
      <c r="E25">
        <f>(D25-D24+1)</f>
        <v>32768</v>
      </c>
      <c r="F25">
        <f>E25/1024</f>
        <v>32</v>
      </c>
      <c r="G25" t="s">
        <v>3</v>
      </c>
    </row>
    <row r="27" spans="2:7" x14ac:dyDescent="0.25">
      <c r="B27" t="s">
        <v>21</v>
      </c>
    </row>
    <row r="28" spans="2:7" x14ac:dyDescent="0.25">
      <c r="B28" t="s">
        <v>19</v>
      </c>
      <c r="C28" t="str">
        <f>MID(B28,3,8)</f>
        <v>38000000</v>
      </c>
      <c r="D28">
        <f>HEX2DEC(C28)</f>
        <v>939524096</v>
      </c>
    </row>
    <row r="29" spans="2:7" x14ac:dyDescent="0.25">
      <c r="B29" t="s">
        <v>20</v>
      </c>
      <c r="C29" t="str">
        <f>MID(B29,3,8)</f>
        <v>3800FFFF</v>
      </c>
      <c r="D29">
        <f>HEX2DEC(C29)</f>
        <v>939589631</v>
      </c>
      <c r="E29">
        <f>(D29-D28+1)</f>
        <v>65536</v>
      </c>
      <c r="F29">
        <f>E29/1024</f>
        <v>64</v>
      </c>
      <c r="G29" t="s">
        <v>3</v>
      </c>
    </row>
    <row r="31" spans="2:7" x14ac:dyDescent="0.25">
      <c r="B31" t="s">
        <v>24</v>
      </c>
    </row>
    <row r="32" spans="2:7" x14ac:dyDescent="0.25">
      <c r="B32" t="s">
        <v>22</v>
      </c>
      <c r="C32" t="str">
        <f>MID(B32,3,8)</f>
        <v>38800000</v>
      </c>
      <c r="D32">
        <f>HEX2DEC(C32)</f>
        <v>947912704</v>
      </c>
    </row>
    <row r="33" spans="2:7" x14ac:dyDescent="0.25">
      <c r="B33" t="s">
        <v>23</v>
      </c>
      <c r="C33" t="str">
        <f>MID(B33,3,8)</f>
        <v>38800FFF</v>
      </c>
      <c r="D33">
        <f>HEX2DEC(C33)</f>
        <v>947916799</v>
      </c>
      <c r="E33">
        <f>(D33-D32+1)</f>
        <v>4096</v>
      </c>
      <c r="F33">
        <f>E33/1024</f>
        <v>4</v>
      </c>
      <c r="G3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yym</dc:creator>
  <cp:lastModifiedBy>yym</cp:lastModifiedBy>
  <dcterms:created xsi:type="dcterms:W3CDTF">2024-03-09T14:51:18Z</dcterms:created>
  <dcterms:modified xsi:type="dcterms:W3CDTF">2024-03-09T17:26:18Z</dcterms:modified>
</cp:coreProperties>
</file>