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0490" windowHeight="7560"/>
  </bookViews>
  <sheets>
    <sheet name="Num_3_2018_2022_count" sheetId="2" r:id="rId1"/>
    <sheet name="Num_3_2018_2022_test" sheetId="3" r:id="rId2"/>
    <sheet name="Num_3_2018_2022_data_3" sheetId="1" r:id="rId3"/>
  </sheets>
  <definedNames>
    <definedName name="_xlnm._FilterDatabase" localSheetId="0" hidden="1">Num_3_2018_2022_count!$A$1:$Q$1291</definedName>
    <definedName name="_xlnm._FilterDatabase" localSheetId="2" hidden="1">Num_3_2018_2022_data_3!$A$1:$S$1291</definedName>
    <definedName name="_xlnm._FilterDatabase" localSheetId="1" hidden="1">Num_3_2018_2022_test!$A$1:$Y$1291</definedName>
    <definedName name="_xlnm.Print_Area" localSheetId="0">Num_3_2018_2022_count!$F$1:$O$88</definedName>
    <definedName name="_xlnm.Print_Area" localSheetId="2">Num_3_2018_2022_data_3!#REF!</definedName>
    <definedName name="_xlnm.Print_Area" localSheetId="1">Num_3_2018_2022_test!$E$1:$M$88</definedName>
  </definedNames>
  <calcPr calcId="162913"/>
</workbook>
</file>

<file path=xl/calcChain.xml><?xml version="1.0" encoding="utf-8"?>
<calcChain xmlns="http://schemas.openxmlformats.org/spreadsheetml/2006/main">
  <c r="E23" i="2" l="1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22" i="2"/>
  <c r="E21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S14" i="3"/>
  <c r="X3" i="3"/>
  <c r="X8" i="3" s="1"/>
  <c r="X2" i="3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M1001" i="2"/>
  <c r="D1001" i="2"/>
  <c r="M1000" i="2"/>
  <c r="D1000" i="2"/>
  <c r="M999" i="2"/>
  <c r="D999" i="2"/>
  <c r="M998" i="2"/>
  <c r="D998" i="2"/>
  <c r="M997" i="2"/>
  <c r="D997" i="2"/>
  <c r="M996" i="2"/>
  <c r="D996" i="2"/>
  <c r="M995" i="2"/>
  <c r="D995" i="2"/>
  <c r="M994" i="2"/>
  <c r="D994" i="2"/>
  <c r="M993" i="2"/>
  <c r="D993" i="2"/>
  <c r="M992" i="2"/>
  <c r="D992" i="2"/>
  <c r="M991" i="2"/>
  <c r="D991" i="2"/>
  <c r="M990" i="2"/>
  <c r="D990" i="2"/>
  <c r="M989" i="2"/>
  <c r="D989" i="2"/>
  <c r="M988" i="2"/>
  <c r="D988" i="2"/>
  <c r="M987" i="2"/>
  <c r="D987" i="2"/>
  <c r="M986" i="2"/>
  <c r="D986" i="2"/>
  <c r="M985" i="2"/>
  <c r="D985" i="2"/>
  <c r="M984" i="2"/>
  <c r="D984" i="2"/>
  <c r="M983" i="2"/>
  <c r="D983" i="2"/>
  <c r="M982" i="2"/>
  <c r="D982" i="2"/>
  <c r="M981" i="2"/>
  <c r="D981" i="2"/>
  <c r="M980" i="2"/>
  <c r="D980" i="2"/>
  <c r="M979" i="2"/>
  <c r="D979" i="2"/>
  <c r="M978" i="2"/>
  <c r="D978" i="2"/>
  <c r="M977" i="2"/>
  <c r="D977" i="2"/>
  <c r="M976" i="2"/>
  <c r="D976" i="2"/>
  <c r="M975" i="2"/>
  <c r="D975" i="2"/>
  <c r="M974" i="2"/>
  <c r="D974" i="2"/>
  <c r="M973" i="2"/>
  <c r="D973" i="2"/>
  <c r="M972" i="2"/>
  <c r="D972" i="2"/>
  <c r="M971" i="2"/>
  <c r="D971" i="2"/>
  <c r="M970" i="2"/>
  <c r="D970" i="2"/>
  <c r="M969" i="2"/>
  <c r="D969" i="2"/>
  <c r="M968" i="2"/>
  <c r="D968" i="2"/>
  <c r="M967" i="2"/>
  <c r="D967" i="2"/>
  <c r="M966" i="2"/>
  <c r="D966" i="2"/>
  <c r="M965" i="2"/>
  <c r="D965" i="2"/>
  <c r="M964" i="2"/>
  <c r="D964" i="2"/>
  <c r="M963" i="2"/>
  <c r="D963" i="2"/>
  <c r="M962" i="2"/>
  <c r="D962" i="2"/>
  <c r="M961" i="2"/>
  <c r="D961" i="2"/>
  <c r="M960" i="2"/>
  <c r="D960" i="2"/>
  <c r="M959" i="2"/>
  <c r="D959" i="2"/>
  <c r="M958" i="2"/>
  <c r="D958" i="2"/>
  <c r="M957" i="2"/>
  <c r="D957" i="2"/>
  <c r="M956" i="2"/>
  <c r="D956" i="2"/>
  <c r="M955" i="2"/>
  <c r="D955" i="2"/>
  <c r="M954" i="2"/>
  <c r="D954" i="2"/>
  <c r="M953" i="2"/>
  <c r="D953" i="2"/>
  <c r="M952" i="2"/>
  <c r="D952" i="2"/>
  <c r="M951" i="2"/>
  <c r="D951" i="2"/>
  <c r="M950" i="2"/>
  <c r="D950" i="2"/>
  <c r="M949" i="2"/>
  <c r="D949" i="2"/>
  <c r="M948" i="2"/>
  <c r="D948" i="2"/>
  <c r="M947" i="2"/>
  <c r="D947" i="2"/>
  <c r="M946" i="2"/>
  <c r="D946" i="2"/>
  <c r="M945" i="2"/>
  <c r="D945" i="2"/>
  <c r="M944" i="2"/>
  <c r="D944" i="2"/>
  <c r="M943" i="2"/>
  <c r="D943" i="2"/>
  <c r="M942" i="2"/>
  <c r="D942" i="2"/>
  <c r="M941" i="2"/>
  <c r="D941" i="2"/>
  <c r="M940" i="2"/>
  <c r="D940" i="2"/>
  <c r="M939" i="2"/>
  <c r="D939" i="2"/>
  <c r="M938" i="2"/>
  <c r="D938" i="2"/>
  <c r="M937" i="2"/>
  <c r="D937" i="2"/>
  <c r="M936" i="2"/>
  <c r="D936" i="2"/>
  <c r="M935" i="2"/>
  <c r="D935" i="2"/>
  <c r="M934" i="2"/>
  <c r="D934" i="2"/>
  <c r="M933" i="2"/>
  <c r="D933" i="2"/>
  <c r="M932" i="2"/>
  <c r="D932" i="2"/>
  <c r="M931" i="2"/>
  <c r="D931" i="2"/>
  <c r="M930" i="2"/>
  <c r="D930" i="2"/>
  <c r="M929" i="2"/>
  <c r="D929" i="2"/>
  <c r="M928" i="2"/>
  <c r="D928" i="2"/>
  <c r="M927" i="2"/>
  <c r="D927" i="2"/>
  <c r="M926" i="2"/>
  <c r="D926" i="2"/>
  <c r="M925" i="2"/>
  <c r="D925" i="2"/>
  <c r="M924" i="2"/>
  <c r="D924" i="2"/>
  <c r="M923" i="2"/>
  <c r="D923" i="2"/>
  <c r="M922" i="2"/>
  <c r="D922" i="2"/>
  <c r="M921" i="2"/>
  <c r="D921" i="2"/>
  <c r="M920" i="2"/>
  <c r="D920" i="2"/>
  <c r="M919" i="2"/>
  <c r="D919" i="2"/>
  <c r="M918" i="2"/>
  <c r="D918" i="2"/>
  <c r="M917" i="2"/>
  <c r="D917" i="2"/>
  <c r="M916" i="2"/>
  <c r="D916" i="2"/>
  <c r="M915" i="2"/>
  <c r="D915" i="2"/>
  <c r="M914" i="2"/>
  <c r="D914" i="2"/>
  <c r="M913" i="2"/>
  <c r="D913" i="2"/>
  <c r="M912" i="2"/>
  <c r="D912" i="2"/>
  <c r="M911" i="2"/>
  <c r="D911" i="2"/>
  <c r="M910" i="2"/>
  <c r="D910" i="2"/>
  <c r="M909" i="2"/>
  <c r="D909" i="2"/>
  <c r="M908" i="2"/>
  <c r="D908" i="2"/>
  <c r="M907" i="2"/>
  <c r="D907" i="2"/>
  <c r="M906" i="2"/>
  <c r="D906" i="2"/>
  <c r="M905" i="2"/>
  <c r="D905" i="2"/>
  <c r="M904" i="2"/>
  <c r="D904" i="2"/>
  <c r="M903" i="2"/>
  <c r="D903" i="2"/>
  <c r="M902" i="2"/>
  <c r="D902" i="2"/>
  <c r="M901" i="2"/>
  <c r="D901" i="2"/>
  <c r="M900" i="2"/>
  <c r="D900" i="2"/>
  <c r="M899" i="2"/>
  <c r="D899" i="2"/>
  <c r="M898" i="2"/>
  <c r="D898" i="2"/>
  <c r="M897" i="2"/>
  <c r="D897" i="2"/>
  <c r="M896" i="2"/>
  <c r="D896" i="2"/>
  <c r="M895" i="2"/>
  <c r="D895" i="2"/>
  <c r="M894" i="2"/>
  <c r="D894" i="2"/>
  <c r="M893" i="2"/>
  <c r="D893" i="2"/>
  <c r="M892" i="2"/>
  <c r="D892" i="2"/>
  <c r="M891" i="2"/>
  <c r="D891" i="2"/>
  <c r="M890" i="2"/>
  <c r="D890" i="2"/>
  <c r="M889" i="2"/>
  <c r="D889" i="2"/>
  <c r="M888" i="2"/>
  <c r="D888" i="2"/>
  <c r="M887" i="2"/>
  <c r="D887" i="2"/>
  <c r="M886" i="2"/>
  <c r="D886" i="2"/>
  <c r="M885" i="2"/>
  <c r="D885" i="2"/>
  <c r="M884" i="2"/>
  <c r="D884" i="2"/>
  <c r="M883" i="2"/>
  <c r="D883" i="2"/>
  <c r="M882" i="2"/>
  <c r="D882" i="2"/>
  <c r="M881" i="2"/>
  <c r="D881" i="2"/>
  <c r="M880" i="2"/>
  <c r="D880" i="2"/>
  <c r="M879" i="2"/>
  <c r="D879" i="2"/>
  <c r="M878" i="2"/>
  <c r="D878" i="2"/>
  <c r="M877" i="2"/>
  <c r="D877" i="2"/>
  <c r="M876" i="2"/>
  <c r="D876" i="2"/>
  <c r="M875" i="2"/>
  <c r="D875" i="2"/>
  <c r="M874" i="2"/>
  <c r="D874" i="2"/>
  <c r="M873" i="2"/>
  <c r="D873" i="2"/>
  <c r="M872" i="2"/>
  <c r="D872" i="2"/>
  <c r="M871" i="2"/>
  <c r="D871" i="2"/>
  <c r="M870" i="2"/>
  <c r="D870" i="2"/>
  <c r="M869" i="2"/>
  <c r="D869" i="2"/>
  <c r="M868" i="2"/>
  <c r="D868" i="2"/>
  <c r="M867" i="2"/>
  <c r="D867" i="2"/>
  <c r="M866" i="2"/>
  <c r="D866" i="2"/>
  <c r="M865" i="2"/>
  <c r="D865" i="2"/>
  <c r="M864" i="2"/>
  <c r="D864" i="2"/>
  <c r="M863" i="2"/>
  <c r="D863" i="2"/>
  <c r="M862" i="2"/>
  <c r="D862" i="2"/>
  <c r="M861" i="2"/>
  <c r="D861" i="2"/>
  <c r="M860" i="2"/>
  <c r="D860" i="2"/>
  <c r="M859" i="2"/>
  <c r="D859" i="2"/>
  <c r="M858" i="2"/>
  <c r="D858" i="2"/>
  <c r="M857" i="2"/>
  <c r="D857" i="2"/>
  <c r="M856" i="2"/>
  <c r="D856" i="2"/>
  <c r="M855" i="2"/>
  <c r="D855" i="2"/>
  <c r="M854" i="2"/>
  <c r="D854" i="2"/>
  <c r="M853" i="2"/>
  <c r="D853" i="2"/>
  <c r="M852" i="2"/>
  <c r="D852" i="2"/>
  <c r="M851" i="2"/>
  <c r="D851" i="2"/>
  <c r="M850" i="2"/>
  <c r="D850" i="2"/>
  <c r="M849" i="2"/>
  <c r="D849" i="2"/>
  <c r="M848" i="2"/>
  <c r="D848" i="2"/>
  <c r="M847" i="2"/>
  <c r="D847" i="2"/>
  <c r="M846" i="2"/>
  <c r="D846" i="2"/>
  <c r="M845" i="2"/>
  <c r="D845" i="2"/>
  <c r="M844" i="2"/>
  <c r="D844" i="2"/>
  <c r="M843" i="2"/>
  <c r="D843" i="2"/>
  <c r="M842" i="2"/>
  <c r="D842" i="2"/>
  <c r="M841" i="2"/>
  <c r="D841" i="2"/>
  <c r="M840" i="2"/>
  <c r="D840" i="2"/>
  <c r="M839" i="2"/>
  <c r="D839" i="2"/>
  <c r="M838" i="2"/>
  <c r="D838" i="2"/>
  <c r="M837" i="2"/>
  <c r="D837" i="2"/>
  <c r="M836" i="2"/>
  <c r="D836" i="2"/>
  <c r="M835" i="2"/>
  <c r="D835" i="2"/>
  <c r="M834" i="2"/>
  <c r="D834" i="2"/>
  <c r="M833" i="2"/>
  <c r="D833" i="2"/>
  <c r="M832" i="2"/>
  <c r="D832" i="2"/>
  <c r="M831" i="2"/>
  <c r="D831" i="2"/>
  <c r="M830" i="2"/>
  <c r="D830" i="2"/>
  <c r="M829" i="2"/>
  <c r="D829" i="2"/>
  <c r="M828" i="2"/>
  <c r="D828" i="2"/>
  <c r="M827" i="2"/>
  <c r="D827" i="2"/>
  <c r="M826" i="2"/>
  <c r="D826" i="2"/>
  <c r="M825" i="2"/>
  <c r="D825" i="2"/>
  <c r="M824" i="2"/>
  <c r="D824" i="2"/>
  <c r="M823" i="2"/>
  <c r="D823" i="2"/>
  <c r="M822" i="2"/>
  <c r="D822" i="2"/>
  <c r="M821" i="2"/>
  <c r="D821" i="2"/>
  <c r="M820" i="2"/>
  <c r="D820" i="2"/>
  <c r="M819" i="2"/>
  <c r="D819" i="2"/>
  <c r="M818" i="2"/>
  <c r="D818" i="2"/>
  <c r="M817" i="2"/>
  <c r="D817" i="2"/>
  <c r="M816" i="2"/>
  <c r="D816" i="2"/>
  <c r="M815" i="2"/>
  <c r="D815" i="2"/>
  <c r="M814" i="2"/>
  <c r="D814" i="2"/>
  <c r="M813" i="2"/>
  <c r="D813" i="2"/>
  <c r="M812" i="2"/>
  <c r="D812" i="2"/>
  <c r="M811" i="2"/>
  <c r="D811" i="2"/>
  <c r="M810" i="2"/>
  <c r="D810" i="2"/>
  <c r="M809" i="2"/>
  <c r="D809" i="2"/>
  <c r="M808" i="2"/>
  <c r="D808" i="2"/>
  <c r="M807" i="2"/>
  <c r="D807" i="2"/>
  <c r="M806" i="2"/>
  <c r="D806" i="2"/>
  <c r="M805" i="2"/>
  <c r="D805" i="2"/>
  <c r="M804" i="2"/>
  <c r="D804" i="2"/>
  <c r="M803" i="2"/>
  <c r="D803" i="2"/>
  <c r="M802" i="2"/>
  <c r="D802" i="2"/>
  <c r="M801" i="2"/>
  <c r="D801" i="2"/>
  <c r="M800" i="2"/>
  <c r="D800" i="2"/>
  <c r="M799" i="2"/>
  <c r="D799" i="2"/>
  <c r="M798" i="2"/>
  <c r="D798" i="2"/>
  <c r="M797" i="2"/>
  <c r="D797" i="2"/>
  <c r="M796" i="2"/>
  <c r="D796" i="2"/>
  <c r="M795" i="2"/>
  <c r="D795" i="2"/>
  <c r="M794" i="2"/>
  <c r="D794" i="2"/>
  <c r="M793" i="2"/>
  <c r="D793" i="2"/>
  <c r="M792" i="2"/>
  <c r="D792" i="2"/>
  <c r="M791" i="2"/>
  <c r="D791" i="2"/>
  <c r="M790" i="2"/>
  <c r="D790" i="2"/>
  <c r="M789" i="2"/>
  <c r="D789" i="2"/>
  <c r="M788" i="2"/>
  <c r="D788" i="2"/>
  <c r="M787" i="2"/>
  <c r="D787" i="2"/>
  <c r="M786" i="2"/>
  <c r="D786" i="2"/>
  <c r="M785" i="2"/>
  <c r="D785" i="2"/>
  <c r="M784" i="2"/>
  <c r="D784" i="2"/>
  <c r="M783" i="2"/>
  <c r="D783" i="2"/>
  <c r="M782" i="2"/>
  <c r="D782" i="2"/>
  <c r="M781" i="2"/>
  <c r="D781" i="2"/>
  <c r="M780" i="2"/>
  <c r="D780" i="2"/>
  <c r="M779" i="2"/>
  <c r="D779" i="2"/>
  <c r="M778" i="2"/>
  <c r="D778" i="2"/>
  <c r="M777" i="2"/>
  <c r="D777" i="2"/>
  <c r="M776" i="2"/>
  <c r="D776" i="2"/>
  <c r="M775" i="2"/>
  <c r="D775" i="2"/>
  <c r="M774" i="2"/>
  <c r="D774" i="2"/>
  <c r="M773" i="2"/>
  <c r="D773" i="2"/>
  <c r="M772" i="2"/>
  <c r="D772" i="2"/>
  <c r="M771" i="2"/>
  <c r="D771" i="2"/>
  <c r="M770" i="2"/>
  <c r="D770" i="2"/>
  <c r="M769" i="2"/>
  <c r="D769" i="2"/>
  <c r="M768" i="2"/>
  <c r="D768" i="2"/>
  <c r="M767" i="2"/>
  <c r="D767" i="2"/>
  <c r="M766" i="2"/>
  <c r="D766" i="2"/>
  <c r="M765" i="2"/>
  <c r="D765" i="2"/>
  <c r="M764" i="2"/>
  <c r="D764" i="2"/>
  <c r="M763" i="2"/>
  <c r="D763" i="2"/>
  <c r="M762" i="2"/>
  <c r="D762" i="2"/>
  <c r="M761" i="2"/>
  <c r="D761" i="2"/>
  <c r="M760" i="2"/>
  <c r="D760" i="2"/>
  <c r="M759" i="2"/>
  <c r="D759" i="2"/>
  <c r="M758" i="2"/>
  <c r="D758" i="2"/>
  <c r="M757" i="2"/>
  <c r="D757" i="2"/>
  <c r="M756" i="2"/>
  <c r="D756" i="2"/>
  <c r="M755" i="2"/>
  <c r="D755" i="2"/>
  <c r="M754" i="2"/>
  <c r="D754" i="2"/>
  <c r="M753" i="2"/>
  <c r="D753" i="2"/>
  <c r="M752" i="2"/>
  <c r="D752" i="2"/>
  <c r="M751" i="2"/>
  <c r="D751" i="2"/>
  <c r="M750" i="2"/>
  <c r="D750" i="2"/>
  <c r="M749" i="2"/>
  <c r="D749" i="2"/>
  <c r="M748" i="2"/>
  <c r="D748" i="2"/>
  <c r="M747" i="2"/>
  <c r="D747" i="2"/>
  <c r="M746" i="2"/>
  <c r="D746" i="2"/>
  <c r="M745" i="2"/>
  <c r="D745" i="2"/>
  <c r="M744" i="2"/>
  <c r="D744" i="2"/>
  <c r="M743" i="2"/>
  <c r="D743" i="2"/>
  <c r="M742" i="2"/>
  <c r="D742" i="2"/>
  <c r="M741" i="2"/>
  <c r="D741" i="2"/>
  <c r="M740" i="2"/>
  <c r="D740" i="2"/>
  <c r="M739" i="2"/>
  <c r="D739" i="2"/>
  <c r="M738" i="2"/>
  <c r="D738" i="2"/>
  <c r="M737" i="2"/>
  <c r="D737" i="2"/>
  <c r="M736" i="2"/>
  <c r="D736" i="2"/>
  <c r="M735" i="2"/>
  <c r="D735" i="2"/>
  <c r="M734" i="2"/>
  <c r="D734" i="2"/>
  <c r="M733" i="2"/>
  <c r="D733" i="2"/>
  <c r="M732" i="2"/>
  <c r="D732" i="2"/>
  <c r="M731" i="2"/>
  <c r="D731" i="2"/>
  <c r="M730" i="2"/>
  <c r="D730" i="2"/>
  <c r="M729" i="2"/>
  <c r="D729" i="2"/>
  <c r="M728" i="2"/>
  <c r="D728" i="2"/>
  <c r="M727" i="2"/>
  <c r="D727" i="2"/>
  <c r="M726" i="2"/>
  <c r="D726" i="2"/>
  <c r="M725" i="2"/>
  <c r="D725" i="2"/>
  <c r="M724" i="2"/>
  <c r="D724" i="2"/>
  <c r="M723" i="2"/>
  <c r="D723" i="2"/>
  <c r="M722" i="2"/>
  <c r="D722" i="2"/>
  <c r="M721" i="2"/>
  <c r="D721" i="2"/>
  <c r="M720" i="2"/>
  <c r="D720" i="2"/>
  <c r="M719" i="2"/>
  <c r="D719" i="2"/>
  <c r="M718" i="2"/>
  <c r="D718" i="2"/>
  <c r="M717" i="2"/>
  <c r="D717" i="2"/>
  <c r="M716" i="2"/>
  <c r="D716" i="2"/>
  <c r="M715" i="2"/>
  <c r="D715" i="2"/>
  <c r="M714" i="2"/>
  <c r="D714" i="2"/>
  <c r="M713" i="2"/>
  <c r="D713" i="2"/>
  <c r="M712" i="2"/>
  <c r="D712" i="2"/>
  <c r="M711" i="2"/>
  <c r="D711" i="2"/>
  <c r="M710" i="2"/>
  <c r="D710" i="2"/>
  <c r="M709" i="2"/>
  <c r="D709" i="2"/>
  <c r="M708" i="2"/>
  <c r="D708" i="2"/>
  <c r="M707" i="2"/>
  <c r="D707" i="2"/>
  <c r="M706" i="2"/>
  <c r="D706" i="2"/>
  <c r="M705" i="2"/>
  <c r="D705" i="2"/>
  <c r="M704" i="2"/>
  <c r="D704" i="2"/>
  <c r="M703" i="2"/>
  <c r="D703" i="2"/>
  <c r="M702" i="2"/>
  <c r="D702" i="2"/>
  <c r="M701" i="2"/>
  <c r="D701" i="2"/>
  <c r="M700" i="2"/>
  <c r="D700" i="2"/>
  <c r="M699" i="2"/>
  <c r="D699" i="2"/>
  <c r="M698" i="2"/>
  <c r="D698" i="2"/>
  <c r="M697" i="2"/>
  <c r="D697" i="2"/>
  <c r="M696" i="2"/>
  <c r="D696" i="2"/>
  <c r="M695" i="2"/>
  <c r="D695" i="2"/>
  <c r="M694" i="2"/>
  <c r="D694" i="2"/>
  <c r="M693" i="2"/>
  <c r="D693" i="2"/>
  <c r="M692" i="2"/>
  <c r="D692" i="2"/>
  <c r="M691" i="2"/>
  <c r="D691" i="2"/>
  <c r="M690" i="2"/>
  <c r="D690" i="2"/>
  <c r="M689" i="2"/>
  <c r="D689" i="2"/>
  <c r="M688" i="2"/>
  <c r="D688" i="2"/>
  <c r="M687" i="2"/>
  <c r="D687" i="2"/>
  <c r="M686" i="2"/>
  <c r="D686" i="2"/>
  <c r="M685" i="2"/>
  <c r="D685" i="2"/>
  <c r="M684" i="2"/>
  <c r="D684" i="2"/>
  <c r="M683" i="2"/>
  <c r="D683" i="2"/>
  <c r="M682" i="2"/>
  <c r="D682" i="2"/>
  <c r="M681" i="2"/>
  <c r="D681" i="2"/>
  <c r="M680" i="2"/>
  <c r="D680" i="2"/>
  <c r="M679" i="2"/>
  <c r="D679" i="2"/>
  <c r="M678" i="2"/>
  <c r="D678" i="2"/>
  <c r="M677" i="2"/>
  <c r="D677" i="2"/>
  <c r="M676" i="2"/>
  <c r="D676" i="2"/>
  <c r="M675" i="2"/>
  <c r="D675" i="2"/>
  <c r="M674" i="2"/>
  <c r="D674" i="2"/>
  <c r="M673" i="2"/>
  <c r="D673" i="2"/>
  <c r="M672" i="2"/>
  <c r="D672" i="2"/>
  <c r="M671" i="2"/>
  <c r="D671" i="2"/>
  <c r="M670" i="2"/>
  <c r="D670" i="2"/>
  <c r="M669" i="2"/>
  <c r="D669" i="2"/>
  <c r="M668" i="2"/>
  <c r="D668" i="2"/>
  <c r="M667" i="2"/>
  <c r="D667" i="2"/>
  <c r="M666" i="2"/>
  <c r="D666" i="2"/>
  <c r="M665" i="2"/>
  <c r="D665" i="2"/>
  <c r="M664" i="2"/>
  <c r="D664" i="2"/>
  <c r="M663" i="2"/>
  <c r="D663" i="2"/>
  <c r="M662" i="2"/>
  <c r="D662" i="2"/>
  <c r="M661" i="2"/>
  <c r="D661" i="2"/>
  <c r="M660" i="2"/>
  <c r="D660" i="2"/>
  <c r="M659" i="2"/>
  <c r="D659" i="2"/>
  <c r="M658" i="2"/>
  <c r="D658" i="2"/>
  <c r="M657" i="2"/>
  <c r="D657" i="2"/>
  <c r="M656" i="2"/>
  <c r="D656" i="2"/>
  <c r="M655" i="2"/>
  <c r="D655" i="2"/>
  <c r="M654" i="2"/>
  <c r="D654" i="2"/>
  <c r="M653" i="2"/>
  <c r="D653" i="2"/>
  <c r="M652" i="2"/>
  <c r="D652" i="2"/>
  <c r="M651" i="2"/>
  <c r="D651" i="2"/>
  <c r="M650" i="2"/>
  <c r="D650" i="2"/>
  <c r="M649" i="2"/>
  <c r="D649" i="2"/>
  <c r="M648" i="2"/>
  <c r="D648" i="2"/>
  <c r="M647" i="2"/>
  <c r="D647" i="2"/>
  <c r="M646" i="2"/>
  <c r="D646" i="2"/>
  <c r="M645" i="2"/>
  <c r="D645" i="2"/>
  <c r="M644" i="2"/>
  <c r="D644" i="2"/>
  <c r="M643" i="2"/>
  <c r="D643" i="2"/>
  <c r="M642" i="2"/>
  <c r="D642" i="2"/>
  <c r="M641" i="2"/>
  <c r="D641" i="2"/>
  <c r="M640" i="2"/>
  <c r="D640" i="2"/>
  <c r="M639" i="2"/>
  <c r="D639" i="2"/>
  <c r="M638" i="2"/>
  <c r="D638" i="2"/>
  <c r="M637" i="2"/>
  <c r="D637" i="2"/>
  <c r="M636" i="2"/>
  <c r="D636" i="2"/>
  <c r="M635" i="2"/>
  <c r="D635" i="2"/>
  <c r="M634" i="2"/>
  <c r="D634" i="2"/>
  <c r="M633" i="2"/>
  <c r="D633" i="2"/>
  <c r="M632" i="2"/>
  <c r="D632" i="2"/>
  <c r="M631" i="2"/>
  <c r="D631" i="2"/>
  <c r="M630" i="2"/>
  <c r="D630" i="2"/>
  <c r="M629" i="2"/>
  <c r="D629" i="2"/>
  <c r="M628" i="2"/>
  <c r="D628" i="2"/>
  <c r="M627" i="2"/>
  <c r="D627" i="2"/>
  <c r="M626" i="2"/>
  <c r="D626" i="2"/>
  <c r="M625" i="2"/>
  <c r="D625" i="2"/>
  <c r="M624" i="2"/>
  <c r="D624" i="2"/>
  <c r="M623" i="2"/>
  <c r="D623" i="2"/>
  <c r="M622" i="2"/>
  <c r="D622" i="2"/>
  <c r="M621" i="2"/>
  <c r="D621" i="2"/>
  <c r="M620" i="2"/>
  <c r="D620" i="2"/>
  <c r="M619" i="2"/>
  <c r="D619" i="2"/>
  <c r="M618" i="2"/>
  <c r="D618" i="2"/>
  <c r="M617" i="2"/>
  <c r="D617" i="2"/>
  <c r="M616" i="2"/>
  <c r="D616" i="2"/>
  <c r="M615" i="2"/>
  <c r="D615" i="2"/>
  <c r="M614" i="2"/>
  <c r="D614" i="2"/>
  <c r="M613" i="2"/>
  <c r="D613" i="2"/>
  <c r="M612" i="2"/>
  <c r="D612" i="2"/>
  <c r="M611" i="2"/>
  <c r="D611" i="2"/>
  <c r="M610" i="2"/>
  <c r="D610" i="2"/>
  <c r="M609" i="2"/>
  <c r="D609" i="2"/>
  <c r="M608" i="2"/>
  <c r="D608" i="2"/>
  <c r="M607" i="2"/>
  <c r="D607" i="2"/>
  <c r="M606" i="2"/>
  <c r="D606" i="2"/>
  <c r="M605" i="2"/>
  <c r="D605" i="2"/>
  <c r="M604" i="2"/>
  <c r="D604" i="2"/>
  <c r="M603" i="2"/>
  <c r="D603" i="2"/>
  <c r="M602" i="2"/>
  <c r="D602" i="2"/>
  <c r="M601" i="2"/>
  <c r="D601" i="2"/>
  <c r="M600" i="2"/>
  <c r="D600" i="2"/>
  <c r="M599" i="2"/>
  <c r="D599" i="2"/>
  <c r="M598" i="2"/>
  <c r="D598" i="2"/>
  <c r="M597" i="2"/>
  <c r="D597" i="2"/>
  <c r="M596" i="2"/>
  <c r="D596" i="2"/>
  <c r="M595" i="2"/>
  <c r="D595" i="2"/>
  <c r="M594" i="2"/>
  <c r="D594" i="2"/>
  <c r="M593" i="2"/>
  <c r="D593" i="2"/>
  <c r="M592" i="2"/>
  <c r="D592" i="2"/>
  <c r="M591" i="2"/>
  <c r="D591" i="2"/>
  <c r="M590" i="2"/>
  <c r="D590" i="2"/>
  <c r="M589" i="2"/>
  <c r="D589" i="2"/>
  <c r="M588" i="2"/>
  <c r="D588" i="2"/>
  <c r="M587" i="2"/>
  <c r="D587" i="2"/>
  <c r="M586" i="2"/>
  <c r="D586" i="2"/>
  <c r="M585" i="2"/>
  <c r="D585" i="2"/>
  <c r="M584" i="2"/>
  <c r="D584" i="2"/>
  <c r="M583" i="2"/>
  <c r="D583" i="2"/>
  <c r="M582" i="2"/>
  <c r="D582" i="2"/>
  <c r="M581" i="2"/>
  <c r="D581" i="2"/>
  <c r="M580" i="2"/>
  <c r="D580" i="2"/>
  <c r="M579" i="2"/>
  <c r="D579" i="2"/>
  <c r="M578" i="2"/>
  <c r="D578" i="2"/>
  <c r="M577" i="2"/>
  <c r="D577" i="2"/>
  <c r="M576" i="2"/>
  <c r="D576" i="2"/>
  <c r="M575" i="2"/>
  <c r="D575" i="2"/>
  <c r="M574" i="2"/>
  <c r="D574" i="2"/>
  <c r="M573" i="2"/>
  <c r="D573" i="2"/>
  <c r="M572" i="2"/>
  <c r="D572" i="2"/>
  <c r="M571" i="2"/>
  <c r="D571" i="2"/>
  <c r="M570" i="2"/>
  <c r="D570" i="2"/>
  <c r="M569" i="2"/>
  <c r="D569" i="2"/>
  <c r="M568" i="2"/>
  <c r="D568" i="2"/>
  <c r="M567" i="2"/>
  <c r="D567" i="2"/>
  <c r="M566" i="2"/>
  <c r="D566" i="2"/>
  <c r="M565" i="2"/>
  <c r="D565" i="2"/>
  <c r="M564" i="2"/>
  <c r="D564" i="2"/>
  <c r="M563" i="2"/>
  <c r="D563" i="2"/>
  <c r="M562" i="2"/>
  <c r="D562" i="2"/>
  <c r="M561" i="2"/>
  <c r="D561" i="2"/>
  <c r="M560" i="2"/>
  <c r="D560" i="2"/>
  <c r="M559" i="2"/>
  <c r="D559" i="2"/>
  <c r="M558" i="2"/>
  <c r="D558" i="2"/>
  <c r="M557" i="2"/>
  <c r="D557" i="2"/>
  <c r="M556" i="2"/>
  <c r="D556" i="2"/>
  <c r="M555" i="2"/>
  <c r="D555" i="2"/>
  <c r="M554" i="2"/>
  <c r="D554" i="2"/>
  <c r="M553" i="2"/>
  <c r="D553" i="2"/>
  <c r="M552" i="2"/>
  <c r="D552" i="2"/>
  <c r="M551" i="2"/>
  <c r="D551" i="2"/>
  <c r="M550" i="2"/>
  <c r="D550" i="2"/>
  <c r="M549" i="2"/>
  <c r="D549" i="2"/>
  <c r="M548" i="2"/>
  <c r="D548" i="2"/>
  <c r="M547" i="2"/>
  <c r="D547" i="2"/>
  <c r="M546" i="2"/>
  <c r="D546" i="2"/>
  <c r="M545" i="2"/>
  <c r="D545" i="2"/>
  <c r="M544" i="2"/>
  <c r="D544" i="2"/>
  <c r="M543" i="2"/>
  <c r="D543" i="2"/>
  <c r="M542" i="2"/>
  <c r="D542" i="2"/>
  <c r="M541" i="2"/>
  <c r="D541" i="2"/>
  <c r="M540" i="2"/>
  <c r="D540" i="2"/>
  <c r="M539" i="2"/>
  <c r="D539" i="2"/>
  <c r="M538" i="2"/>
  <c r="D538" i="2"/>
  <c r="M537" i="2"/>
  <c r="D537" i="2"/>
  <c r="M536" i="2"/>
  <c r="D536" i="2"/>
  <c r="M535" i="2"/>
  <c r="D535" i="2"/>
  <c r="M534" i="2"/>
  <c r="D534" i="2"/>
  <c r="M533" i="2"/>
  <c r="D533" i="2"/>
  <c r="M532" i="2"/>
  <c r="D532" i="2"/>
  <c r="M531" i="2"/>
  <c r="D531" i="2"/>
  <c r="M530" i="2"/>
  <c r="D530" i="2"/>
  <c r="M529" i="2"/>
  <c r="D529" i="2"/>
  <c r="M528" i="2"/>
  <c r="D528" i="2"/>
  <c r="M527" i="2"/>
  <c r="D527" i="2"/>
  <c r="M526" i="2"/>
  <c r="D526" i="2"/>
  <c r="M525" i="2"/>
  <c r="D525" i="2"/>
  <c r="M524" i="2"/>
  <c r="D524" i="2"/>
  <c r="M523" i="2"/>
  <c r="D523" i="2"/>
  <c r="M522" i="2"/>
  <c r="D522" i="2"/>
  <c r="M521" i="2"/>
  <c r="D521" i="2"/>
  <c r="M520" i="2"/>
  <c r="D520" i="2"/>
  <c r="M519" i="2"/>
  <c r="D519" i="2"/>
  <c r="M518" i="2"/>
  <c r="D518" i="2"/>
  <c r="M517" i="2"/>
  <c r="D517" i="2"/>
  <c r="M516" i="2"/>
  <c r="D516" i="2"/>
  <c r="M515" i="2"/>
  <c r="D515" i="2"/>
  <c r="M514" i="2"/>
  <c r="D514" i="2"/>
  <c r="M513" i="2"/>
  <c r="D513" i="2"/>
  <c r="M512" i="2"/>
  <c r="D512" i="2"/>
  <c r="M511" i="2"/>
  <c r="D511" i="2"/>
  <c r="M510" i="2"/>
  <c r="D510" i="2"/>
  <c r="M509" i="2"/>
  <c r="D509" i="2"/>
  <c r="M508" i="2"/>
  <c r="D508" i="2"/>
  <c r="M507" i="2"/>
  <c r="D507" i="2"/>
  <c r="M506" i="2"/>
  <c r="D506" i="2"/>
  <c r="M505" i="2"/>
  <c r="D505" i="2"/>
  <c r="M504" i="2"/>
  <c r="D504" i="2"/>
  <c r="M503" i="2"/>
  <c r="D503" i="2"/>
  <c r="M502" i="2"/>
  <c r="D502" i="2"/>
  <c r="M501" i="2"/>
  <c r="D501" i="2"/>
  <c r="M500" i="2"/>
  <c r="D500" i="2"/>
  <c r="M499" i="2"/>
  <c r="D499" i="2"/>
  <c r="M498" i="2"/>
  <c r="D498" i="2"/>
  <c r="M497" i="2"/>
  <c r="D497" i="2"/>
  <c r="M496" i="2"/>
  <c r="D496" i="2"/>
  <c r="M495" i="2"/>
  <c r="D495" i="2"/>
  <c r="M494" i="2"/>
  <c r="D494" i="2"/>
  <c r="M493" i="2"/>
  <c r="D493" i="2"/>
  <c r="M492" i="2"/>
  <c r="D492" i="2"/>
  <c r="M491" i="2"/>
  <c r="D491" i="2"/>
  <c r="M490" i="2"/>
  <c r="D490" i="2"/>
  <c r="M489" i="2"/>
  <c r="D489" i="2"/>
  <c r="M488" i="2"/>
  <c r="D488" i="2"/>
  <c r="M487" i="2"/>
  <c r="D487" i="2"/>
  <c r="M486" i="2"/>
  <c r="D486" i="2"/>
  <c r="M485" i="2"/>
  <c r="D485" i="2"/>
  <c r="M484" i="2"/>
  <c r="D484" i="2"/>
  <c r="M483" i="2"/>
  <c r="D483" i="2"/>
  <c r="M482" i="2"/>
  <c r="D482" i="2"/>
  <c r="M481" i="2"/>
  <c r="D481" i="2"/>
  <c r="M480" i="2"/>
  <c r="D480" i="2"/>
  <c r="M479" i="2"/>
  <c r="D479" i="2"/>
  <c r="M478" i="2"/>
  <c r="D478" i="2"/>
  <c r="M477" i="2"/>
  <c r="D477" i="2"/>
  <c r="M476" i="2"/>
  <c r="D476" i="2"/>
  <c r="M475" i="2"/>
  <c r="D475" i="2"/>
  <c r="M474" i="2"/>
  <c r="D474" i="2"/>
  <c r="M473" i="2"/>
  <c r="D473" i="2"/>
  <c r="M472" i="2"/>
  <c r="D472" i="2"/>
  <c r="M471" i="2"/>
  <c r="D471" i="2"/>
  <c r="M470" i="2"/>
  <c r="D470" i="2"/>
  <c r="M469" i="2"/>
  <c r="D469" i="2"/>
  <c r="M468" i="2"/>
  <c r="D468" i="2"/>
  <c r="M467" i="2"/>
  <c r="D467" i="2"/>
  <c r="M466" i="2"/>
  <c r="D466" i="2"/>
  <c r="M465" i="2"/>
  <c r="D465" i="2"/>
  <c r="M464" i="2"/>
  <c r="D464" i="2"/>
  <c r="M463" i="2"/>
  <c r="D463" i="2"/>
  <c r="M462" i="2"/>
  <c r="D462" i="2"/>
  <c r="M461" i="2"/>
  <c r="D461" i="2"/>
  <c r="M460" i="2"/>
  <c r="D460" i="2"/>
  <c r="M459" i="2"/>
  <c r="D459" i="2"/>
  <c r="M458" i="2"/>
  <c r="D458" i="2"/>
  <c r="M457" i="2"/>
  <c r="D457" i="2"/>
  <c r="M456" i="2"/>
  <c r="D456" i="2"/>
  <c r="M455" i="2"/>
  <c r="D455" i="2"/>
  <c r="M454" i="2"/>
  <c r="D454" i="2"/>
  <c r="M453" i="2"/>
  <c r="D453" i="2"/>
  <c r="M452" i="2"/>
  <c r="D452" i="2"/>
  <c r="M451" i="2"/>
  <c r="D451" i="2"/>
  <c r="M450" i="2"/>
  <c r="D450" i="2"/>
  <c r="M449" i="2"/>
  <c r="D449" i="2"/>
  <c r="M448" i="2"/>
  <c r="D448" i="2"/>
  <c r="M447" i="2"/>
  <c r="D447" i="2"/>
  <c r="M446" i="2"/>
  <c r="D446" i="2"/>
  <c r="M445" i="2"/>
  <c r="D445" i="2"/>
  <c r="M444" i="2"/>
  <c r="D444" i="2"/>
  <c r="M443" i="2"/>
  <c r="D443" i="2"/>
  <c r="M442" i="2"/>
  <c r="D442" i="2"/>
  <c r="M441" i="2"/>
  <c r="D441" i="2"/>
  <c r="M440" i="2"/>
  <c r="D440" i="2"/>
  <c r="M439" i="2"/>
  <c r="D439" i="2"/>
  <c r="M438" i="2"/>
  <c r="D438" i="2"/>
  <c r="M437" i="2"/>
  <c r="D437" i="2"/>
  <c r="M436" i="2"/>
  <c r="D436" i="2"/>
  <c r="M435" i="2"/>
  <c r="D435" i="2"/>
  <c r="M434" i="2"/>
  <c r="D434" i="2"/>
  <c r="M433" i="2"/>
  <c r="D433" i="2"/>
  <c r="M432" i="2"/>
  <c r="D432" i="2"/>
  <c r="M431" i="2"/>
  <c r="D431" i="2"/>
  <c r="M430" i="2"/>
  <c r="D430" i="2"/>
  <c r="M429" i="2"/>
  <c r="D429" i="2"/>
  <c r="M428" i="2"/>
  <c r="D428" i="2"/>
  <c r="M427" i="2"/>
  <c r="D427" i="2"/>
  <c r="M426" i="2"/>
  <c r="D426" i="2"/>
  <c r="M425" i="2"/>
  <c r="D425" i="2"/>
  <c r="M424" i="2"/>
  <c r="D424" i="2"/>
  <c r="M423" i="2"/>
  <c r="D423" i="2"/>
  <c r="M422" i="2"/>
  <c r="D422" i="2"/>
  <c r="M421" i="2"/>
  <c r="D421" i="2"/>
  <c r="M420" i="2"/>
  <c r="D420" i="2"/>
  <c r="M419" i="2"/>
  <c r="D419" i="2"/>
  <c r="M418" i="2"/>
  <c r="D418" i="2"/>
  <c r="M417" i="2"/>
  <c r="D417" i="2"/>
  <c r="M416" i="2"/>
  <c r="D416" i="2"/>
  <c r="M415" i="2"/>
  <c r="D415" i="2"/>
  <c r="M414" i="2"/>
  <c r="D414" i="2"/>
  <c r="M413" i="2"/>
  <c r="D413" i="2"/>
  <c r="M412" i="2"/>
  <c r="D412" i="2"/>
  <c r="M411" i="2"/>
  <c r="D411" i="2"/>
  <c r="M410" i="2"/>
  <c r="D410" i="2"/>
  <c r="M409" i="2"/>
  <c r="D409" i="2"/>
  <c r="M408" i="2"/>
  <c r="D408" i="2"/>
  <c r="M407" i="2"/>
  <c r="D407" i="2"/>
  <c r="M406" i="2"/>
  <c r="D406" i="2"/>
  <c r="M405" i="2"/>
  <c r="D405" i="2"/>
  <c r="M404" i="2"/>
  <c r="D404" i="2"/>
  <c r="M403" i="2"/>
  <c r="D403" i="2"/>
  <c r="M402" i="2"/>
  <c r="D402" i="2"/>
  <c r="M401" i="2"/>
  <c r="D401" i="2"/>
  <c r="M400" i="2"/>
  <c r="D400" i="2"/>
  <c r="M399" i="2"/>
  <c r="D399" i="2"/>
  <c r="M398" i="2"/>
  <c r="D398" i="2"/>
  <c r="M397" i="2"/>
  <c r="D397" i="2"/>
  <c r="M396" i="2"/>
  <c r="D396" i="2"/>
  <c r="M395" i="2"/>
  <c r="D395" i="2"/>
  <c r="M394" i="2"/>
  <c r="D394" i="2"/>
  <c r="M393" i="2"/>
  <c r="D393" i="2"/>
  <c r="M392" i="2"/>
  <c r="D392" i="2"/>
  <c r="M391" i="2"/>
  <c r="D391" i="2"/>
  <c r="M390" i="2"/>
  <c r="D390" i="2"/>
  <c r="M389" i="2"/>
  <c r="D389" i="2"/>
  <c r="M388" i="2"/>
  <c r="D388" i="2"/>
  <c r="M387" i="2"/>
  <c r="D387" i="2"/>
  <c r="M386" i="2"/>
  <c r="D386" i="2"/>
  <c r="M385" i="2"/>
  <c r="D385" i="2"/>
  <c r="M384" i="2"/>
  <c r="D384" i="2"/>
  <c r="M383" i="2"/>
  <c r="D383" i="2"/>
  <c r="M382" i="2"/>
  <c r="D382" i="2"/>
  <c r="M381" i="2"/>
  <c r="D381" i="2"/>
  <c r="M380" i="2"/>
  <c r="D380" i="2"/>
  <c r="M379" i="2"/>
  <c r="D379" i="2"/>
  <c r="M378" i="2"/>
  <c r="D378" i="2"/>
  <c r="M377" i="2"/>
  <c r="D377" i="2"/>
  <c r="M376" i="2"/>
  <c r="D376" i="2"/>
  <c r="M375" i="2"/>
  <c r="D375" i="2"/>
  <c r="M374" i="2"/>
  <c r="D374" i="2"/>
  <c r="M373" i="2"/>
  <c r="D373" i="2"/>
  <c r="M372" i="2"/>
  <c r="D372" i="2"/>
  <c r="M371" i="2"/>
  <c r="D371" i="2"/>
  <c r="M370" i="2"/>
  <c r="D370" i="2"/>
  <c r="M369" i="2"/>
  <c r="D369" i="2"/>
  <c r="M368" i="2"/>
  <c r="D368" i="2"/>
  <c r="M367" i="2"/>
  <c r="D367" i="2"/>
  <c r="M366" i="2"/>
  <c r="D366" i="2"/>
  <c r="M365" i="2"/>
  <c r="D365" i="2"/>
  <c r="M364" i="2"/>
  <c r="D364" i="2"/>
  <c r="M363" i="2"/>
  <c r="D363" i="2"/>
  <c r="M362" i="2"/>
  <c r="D362" i="2"/>
  <c r="M361" i="2"/>
  <c r="D361" i="2"/>
  <c r="M360" i="2"/>
  <c r="D360" i="2"/>
  <c r="M359" i="2"/>
  <c r="D359" i="2"/>
  <c r="M358" i="2"/>
  <c r="D358" i="2"/>
  <c r="M357" i="2"/>
  <c r="D357" i="2"/>
  <c r="M356" i="2"/>
  <c r="D356" i="2"/>
  <c r="M355" i="2"/>
  <c r="D355" i="2"/>
  <c r="M354" i="2"/>
  <c r="D354" i="2"/>
  <c r="M353" i="2"/>
  <c r="D353" i="2"/>
  <c r="M352" i="2"/>
  <c r="D352" i="2"/>
  <c r="M351" i="2"/>
  <c r="D351" i="2"/>
  <c r="M350" i="2"/>
  <c r="D350" i="2"/>
  <c r="M349" i="2"/>
  <c r="D349" i="2"/>
  <c r="M348" i="2"/>
  <c r="D348" i="2"/>
  <c r="M347" i="2"/>
  <c r="D347" i="2"/>
  <c r="M346" i="2"/>
  <c r="D346" i="2"/>
  <c r="M345" i="2"/>
  <c r="D345" i="2"/>
  <c r="M344" i="2"/>
  <c r="D344" i="2"/>
  <c r="M343" i="2"/>
  <c r="D343" i="2"/>
  <c r="M342" i="2"/>
  <c r="D342" i="2"/>
  <c r="M341" i="2"/>
  <c r="D341" i="2"/>
  <c r="M340" i="2"/>
  <c r="D340" i="2"/>
  <c r="M339" i="2"/>
  <c r="D339" i="2"/>
  <c r="M338" i="2"/>
  <c r="D338" i="2"/>
  <c r="M337" i="2"/>
  <c r="D337" i="2"/>
  <c r="M336" i="2"/>
  <c r="D336" i="2"/>
  <c r="M335" i="2"/>
  <c r="D335" i="2"/>
  <c r="M334" i="2"/>
  <c r="D334" i="2"/>
  <c r="M333" i="2"/>
  <c r="D333" i="2"/>
  <c r="M332" i="2"/>
  <c r="D332" i="2"/>
  <c r="M331" i="2"/>
  <c r="D331" i="2"/>
  <c r="M330" i="2"/>
  <c r="D330" i="2"/>
  <c r="M329" i="2"/>
  <c r="D329" i="2"/>
  <c r="M328" i="2"/>
  <c r="D328" i="2"/>
  <c r="M327" i="2"/>
  <c r="D327" i="2"/>
  <c r="M326" i="2"/>
  <c r="D326" i="2"/>
  <c r="M325" i="2"/>
  <c r="D325" i="2"/>
  <c r="M324" i="2"/>
  <c r="D324" i="2"/>
  <c r="M323" i="2"/>
  <c r="D323" i="2"/>
  <c r="M322" i="2"/>
  <c r="D322" i="2"/>
  <c r="M321" i="2"/>
  <c r="D321" i="2"/>
  <c r="M320" i="2"/>
  <c r="D320" i="2"/>
  <c r="M319" i="2"/>
  <c r="D319" i="2"/>
  <c r="M318" i="2"/>
  <c r="D318" i="2"/>
  <c r="M317" i="2"/>
  <c r="D317" i="2"/>
  <c r="M316" i="2"/>
  <c r="D316" i="2"/>
  <c r="M315" i="2"/>
  <c r="D315" i="2"/>
  <c r="M314" i="2"/>
  <c r="D314" i="2"/>
  <c r="M313" i="2"/>
  <c r="D313" i="2"/>
  <c r="M312" i="2"/>
  <c r="D312" i="2"/>
  <c r="M311" i="2"/>
  <c r="D311" i="2"/>
  <c r="M310" i="2"/>
  <c r="D310" i="2"/>
  <c r="M309" i="2"/>
  <c r="D309" i="2"/>
  <c r="M308" i="2"/>
  <c r="D308" i="2"/>
  <c r="M307" i="2"/>
  <c r="D307" i="2"/>
  <c r="M306" i="2"/>
  <c r="D306" i="2"/>
  <c r="M305" i="2"/>
  <c r="D305" i="2"/>
  <c r="M304" i="2"/>
  <c r="D304" i="2"/>
  <c r="M303" i="2"/>
  <c r="D303" i="2"/>
  <c r="M302" i="2"/>
  <c r="D302" i="2"/>
  <c r="M301" i="2"/>
  <c r="D301" i="2"/>
  <c r="M300" i="2"/>
  <c r="D300" i="2"/>
  <c r="M299" i="2"/>
  <c r="D299" i="2"/>
  <c r="M298" i="2"/>
  <c r="D298" i="2"/>
  <c r="M297" i="2"/>
  <c r="D297" i="2"/>
  <c r="M296" i="2"/>
  <c r="D296" i="2"/>
  <c r="M295" i="2"/>
  <c r="D295" i="2"/>
  <c r="M294" i="2"/>
  <c r="D294" i="2"/>
  <c r="M293" i="2"/>
  <c r="D293" i="2"/>
  <c r="M292" i="2"/>
  <c r="D292" i="2"/>
  <c r="M291" i="2"/>
  <c r="D291" i="2"/>
  <c r="M290" i="2"/>
  <c r="D290" i="2"/>
  <c r="M289" i="2"/>
  <c r="D289" i="2"/>
  <c r="M288" i="2"/>
  <c r="D288" i="2"/>
  <c r="M287" i="2"/>
  <c r="D287" i="2"/>
  <c r="M286" i="2"/>
  <c r="D286" i="2"/>
  <c r="M285" i="2"/>
  <c r="D285" i="2"/>
  <c r="M284" i="2"/>
  <c r="D284" i="2"/>
  <c r="M283" i="2"/>
  <c r="D283" i="2"/>
  <c r="M282" i="2"/>
  <c r="D282" i="2"/>
  <c r="M281" i="2"/>
  <c r="D281" i="2"/>
  <c r="M280" i="2"/>
  <c r="D280" i="2"/>
  <c r="M279" i="2"/>
  <c r="D279" i="2"/>
  <c r="M278" i="2"/>
  <c r="D278" i="2"/>
  <c r="M277" i="2"/>
  <c r="D277" i="2"/>
  <c r="M276" i="2"/>
  <c r="D276" i="2"/>
  <c r="M275" i="2"/>
  <c r="D275" i="2"/>
  <c r="M274" i="2"/>
  <c r="D274" i="2"/>
  <c r="M273" i="2"/>
  <c r="D273" i="2"/>
  <c r="M272" i="2"/>
  <c r="D272" i="2"/>
  <c r="M271" i="2"/>
  <c r="D271" i="2"/>
  <c r="M270" i="2"/>
  <c r="D270" i="2"/>
  <c r="M269" i="2"/>
  <c r="D269" i="2"/>
  <c r="M268" i="2"/>
  <c r="D268" i="2"/>
  <c r="M267" i="2"/>
  <c r="D267" i="2"/>
  <c r="M266" i="2"/>
  <c r="D266" i="2"/>
  <c r="M265" i="2"/>
  <c r="D265" i="2"/>
  <c r="M264" i="2"/>
  <c r="D264" i="2"/>
  <c r="M263" i="2"/>
  <c r="D263" i="2"/>
  <c r="M262" i="2"/>
  <c r="D262" i="2"/>
  <c r="M261" i="2"/>
  <c r="D261" i="2"/>
  <c r="M260" i="2"/>
  <c r="D260" i="2"/>
  <c r="M259" i="2"/>
  <c r="D259" i="2"/>
  <c r="M258" i="2"/>
  <c r="D258" i="2"/>
  <c r="M257" i="2"/>
  <c r="D257" i="2"/>
  <c r="M256" i="2"/>
  <c r="D256" i="2"/>
  <c r="M255" i="2"/>
  <c r="D255" i="2"/>
  <c r="M254" i="2"/>
  <c r="D254" i="2"/>
  <c r="M253" i="2"/>
  <c r="D253" i="2"/>
  <c r="M252" i="2"/>
  <c r="D252" i="2"/>
  <c r="M251" i="2"/>
  <c r="D251" i="2"/>
  <c r="M250" i="2"/>
  <c r="D250" i="2"/>
  <c r="M249" i="2"/>
  <c r="D249" i="2"/>
  <c r="M248" i="2"/>
  <c r="D248" i="2"/>
  <c r="M247" i="2"/>
  <c r="D247" i="2"/>
  <c r="M246" i="2"/>
  <c r="D246" i="2"/>
  <c r="M245" i="2"/>
  <c r="D245" i="2"/>
  <c r="M244" i="2"/>
  <c r="D244" i="2"/>
  <c r="M243" i="2"/>
  <c r="D243" i="2"/>
  <c r="M242" i="2"/>
  <c r="D242" i="2"/>
  <c r="M241" i="2"/>
  <c r="D241" i="2"/>
  <c r="M240" i="2"/>
  <c r="D240" i="2"/>
  <c r="M239" i="2"/>
  <c r="D239" i="2"/>
  <c r="M238" i="2"/>
  <c r="D238" i="2"/>
  <c r="M237" i="2"/>
  <c r="D237" i="2"/>
  <c r="M236" i="2"/>
  <c r="D236" i="2"/>
  <c r="M235" i="2"/>
  <c r="D235" i="2"/>
  <c r="M234" i="2"/>
  <c r="D234" i="2"/>
  <c r="M233" i="2"/>
  <c r="D233" i="2"/>
  <c r="M232" i="2"/>
  <c r="D232" i="2"/>
  <c r="M231" i="2"/>
  <c r="D231" i="2"/>
  <c r="M230" i="2"/>
  <c r="D230" i="2"/>
  <c r="M229" i="2"/>
  <c r="D229" i="2"/>
  <c r="M228" i="2"/>
  <c r="D228" i="2"/>
  <c r="M227" i="2"/>
  <c r="D227" i="2"/>
  <c r="M226" i="2"/>
  <c r="D226" i="2"/>
  <c r="M225" i="2"/>
  <c r="D225" i="2"/>
  <c r="M224" i="2"/>
  <c r="D224" i="2"/>
  <c r="M223" i="2"/>
  <c r="D223" i="2"/>
  <c r="M222" i="2"/>
  <c r="D222" i="2"/>
  <c r="M221" i="2"/>
  <c r="D221" i="2"/>
  <c r="M220" i="2"/>
  <c r="D220" i="2"/>
  <c r="M219" i="2"/>
  <c r="D219" i="2"/>
  <c r="M218" i="2"/>
  <c r="D218" i="2"/>
  <c r="M217" i="2"/>
  <c r="D217" i="2"/>
  <c r="M216" i="2"/>
  <c r="D216" i="2"/>
  <c r="M215" i="2"/>
  <c r="D215" i="2"/>
  <c r="M214" i="2"/>
  <c r="D214" i="2"/>
  <c r="M213" i="2"/>
  <c r="D213" i="2"/>
  <c r="M212" i="2"/>
  <c r="D212" i="2"/>
  <c r="M211" i="2"/>
  <c r="D211" i="2"/>
  <c r="M210" i="2"/>
  <c r="D210" i="2"/>
  <c r="M209" i="2"/>
  <c r="D209" i="2"/>
  <c r="M208" i="2"/>
  <c r="D208" i="2"/>
  <c r="M207" i="2"/>
  <c r="D207" i="2"/>
  <c r="M206" i="2"/>
  <c r="D206" i="2"/>
  <c r="M205" i="2"/>
  <c r="D205" i="2"/>
  <c r="M204" i="2"/>
  <c r="D204" i="2"/>
  <c r="M203" i="2"/>
  <c r="D203" i="2"/>
  <c r="M202" i="2"/>
  <c r="D202" i="2"/>
  <c r="M201" i="2"/>
  <c r="D201" i="2"/>
  <c r="M200" i="2"/>
  <c r="D200" i="2"/>
  <c r="M199" i="2"/>
  <c r="D199" i="2"/>
  <c r="M198" i="2"/>
  <c r="D198" i="2"/>
  <c r="M197" i="2"/>
  <c r="D197" i="2"/>
  <c r="M196" i="2"/>
  <c r="D196" i="2"/>
  <c r="M195" i="2"/>
  <c r="D195" i="2"/>
  <c r="M194" i="2"/>
  <c r="D194" i="2"/>
  <c r="M193" i="2"/>
  <c r="D193" i="2"/>
  <c r="M192" i="2"/>
  <c r="D192" i="2"/>
  <c r="M191" i="2"/>
  <c r="D191" i="2"/>
  <c r="M190" i="2"/>
  <c r="D190" i="2"/>
  <c r="M189" i="2"/>
  <c r="D189" i="2"/>
  <c r="M188" i="2"/>
  <c r="D188" i="2"/>
  <c r="M187" i="2"/>
  <c r="D187" i="2"/>
  <c r="M186" i="2"/>
  <c r="D186" i="2"/>
  <c r="M185" i="2"/>
  <c r="D185" i="2"/>
  <c r="M184" i="2"/>
  <c r="D184" i="2"/>
  <c r="M183" i="2"/>
  <c r="D183" i="2"/>
  <c r="M182" i="2"/>
  <c r="D182" i="2"/>
  <c r="M181" i="2"/>
  <c r="D181" i="2"/>
  <c r="M180" i="2"/>
  <c r="D180" i="2"/>
  <c r="M179" i="2"/>
  <c r="D179" i="2"/>
  <c r="M178" i="2"/>
  <c r="D178" i="2"/>
  <c r="M177" i="2"/>
  <c r="D177" i="2"/>
  <c r="M176" i="2"/>
  <c r="D176" i="2"/>
  <c r="M175" i="2"/>
  <c r="D175" i="2"/>
  <c r="M174" i="2"/>
  <c r="D174" i="2"/>
  <c r="M173" i="2"/>
  <c r="D173" i="2"/>
  <c r="M172" i="2"/>
  <c r="D172" i="2"/>
  <c r="M171" i="2"/>
  <c r="D171" i="2"/>
  <c r="M170" i="2"/>
  <c r="D170" i="2"/>
  <c r="M169" i="2"/>
  <c r="D169" i="2"/>
  <c r="M168" i="2"/>
  <c r="D168" i="2"/>
  <c r="M167" i="2"/>
  <c r="D167" i="2"/>
  <c r="M166" i="2"/>
  <c r="D166" i="2"/>
  <c r="M165" i="2"/>
  <c r="D165" i="2"/>
  <c r="M164" i="2"/>
  <c r="D164" i="2"/>
  <c r="M163" i="2"/>
  <c r="D163" i="2"/>
  <c r="M162" i="2"/>
  <c r="D162" i="2"/>
  <c r="M161" i="2"/>
  <c r="D161" i="2"/>
  <c r="M160" i="2"/>
  <c r="D160" i="2"/>
  <c r="M159" i="2"/>
  <c r="D159" i="2"/>
  <c r="M158" i="2"/>
  <c r="D158" i="2"/>
  <c r="M157" i="2"/>
  <c r="D157" i="2"/>
  <c r="M156" i="2"/>
  <c r="D156" i="2"/>
  <c r="M155" i="2"/>
  <c r="D155" i="2"/>
  <c r="M154" i="2"/>
  <c r="D154" i="2"/>
  <c r="M153" i="2"/>
  <c r="D153" i="2"/>
  <c r="M152" i="2"/>
  <c r="D152" i="2"/>
  <c r="M151" i="2"/>
  <c r="D151" i="2"/>
  <c r="M150" i="2"/>
  <c r="D150" i="2"/>
  <c r="M149" i="2"/>
  <c r="D149" i="2"/>
  <c r="M148" i="2"/>
  <c r="D148" i="2"/>
  <c r="M147" i="2"/>
  <c r="D147" i="2"/>
  <c r="M146" i="2"/>
  <c r="D146" i="2"/>
  <c r="M145" i="2"/>
  <c r="D145" i="2"/>
  <c r="M144" i="2"/>
  <c r="D144" i="2"/>
  <c r="M143" i="2"/>
  <c r="D143" i="2"/>
  <c r="M142" i="2"/>
  <c r="D142" i="2"/>
  <c r="M141" i="2"/>
  <c r="D141" i="2"/>
  <c r="M140" i="2"/>
  <c r="D140" i="2"/>
  <c r="M139" i="2"/>
  <c r="D139" i="2"/>
  <c r="M138" i="2"/>
  <c r="D138" i="2"/>
  <c r="M137" i="2"/>
  <c r="D137" i="2"/>
  <c r="M136" i="2"/>
  <c r="D136" i="2"/>
  <c r="M135" i="2"/>
  <c r="D135" i="2"/>
  <c r="M134" i="2"/>
  <c r="D134" i="2"/>
  <c r="M133" i="2"/>
  <c r="D133" i="2"/>
  <c r="M132" i="2"/>
  <c r="D132" i="2"/>
  <c r="M131" i="2"/>
  <c r="D131" i="2"/>
  <c r="M130" i="2"/>
  <c r="D130" i="2"/>
  <c r="M129" i="2"/>
  <c r="D129" i="2"/>
  <c r="M128" i="2"/>
  <c r="D128" i="2"/>
  <c r="M127" i="2"/>
  <c r="D127" i="2"/>
  <c r="M126" i="2"/>
  <c r="D126" i="2"/>
  <c r="M125" i="2"/>
  <c r="D125" i="2"/>
  <c r="M124" i="2"/>
  <c r="D124" i="2"/>
  <c r="M123" i="2"/>
  <c r="D123" i="2"/>
  <c r="M122" i="2"/>
  <c r="D122" i="2"/>
  <c r="M121" i="2"/>
  <c r="D121" i="2"/>
  <c r="M120" i="2"/>
  <c r="D120" i="2"/>
  <c r="M119" i="2"/>
  <c r="D119" i="2"/>
  <c r="M118" i="2"/>
  <c r="D118" i="2"/>
  <c r="M117" i="2"/>
  <c r="D117" i="2"/>
  <c r="M116" i="2"/>
  <c r="D116" i="2"/>
  <c r="M115" i="2"/>
  <c r="D115" i="2"/>
  <c r="M114" i="2"/>
  <c r="D114" i="2"/>
  <c r="M113" i="2"/>
  <c r="D113" i="2"/>
  <c r="M112" i="2"/>
  <c r="D112" i="2"/>
  <c r="M111" i="2"/>
  <c r="D111" i="2"/>
  <c r="M110" i="2"/>
  <c r="D110" i="2"/>
  <c r="M109" i="2"/>
  <c r="D109" i="2"/>
  <c r="M108" i="2"/>
  <c r="D108" i="2"/>
  <c r="M107" i="2"/>
  <c r="D107" i="2"/>
  <c r="M106" i="2"/>
  <c r="D106" i="2"/>
  <c r="M105" i="2"/>
  <c r="D105" i="2"/>
  <c r="M104" i="2"/>
  <c r="D104" i="2"/>
  <c r="M103" i="2"/>
  <c r="D103" i="2"/>
  <c r="M102" i="2"/>
  <c r="D102" i="2"/>
  <c r="M101" i="2"/>
  <c r="D101" i="2"/>
  <c r="M100" i="2"/>
  <c r="D100" i="2"/>
  <c r="M99" i="2"/>
  <c r="D99" i="2"/>
  <c r="M98" i="2"/>
  <c r="D98" i="2"/>
  <c r="M97" i="2"/>
  <c r="D97" i="2"/>
  <c r="M96" i="2"/>
  <c r="D96" i="2"/>
  <c r="M95" i="2"/>
  <c r="D95" i="2"/>
  <c r="M94" i="2"/>
  <c r="D94" i="2"/>
  <c r="M93" i="2"/>
  <c r="D93" i="2"/>
  <c r="M92" i="2"/>
  <c r="D92" i="2"/>
  <c r="M91" i="2"/>
  <c r="D91" i="2"/>
  <c r="M90" i="2"/>
  <c r="D90" i="2"/>
  <c r="M89" i="2"/>
  <c r="D89" i="2"/>
  <c r="M88" i="2"/>
  <c r="D88" i="2"/>
  <c r="M87" i="2"/>
  <c r="D87" i="2"/>
  <c r="M86" i="2"/>
  <c r="D86" i="2"/>
  <c r="M85" i="2"/>
  <c r="D85" i="2"/>
  <c r="M84" i="2"/>
  <c r="D84" i="2"/>
  <c r="M83" i="2"/>
  <c r="D83" i="2"/>
  <c r="M82" i="2"/>
  <c r="D82" i="2"/>
  <c r="M81" i="2"/>
  <c r="D81" i="2"/>
  <c r="M80" i="2"/>
  <c r="D80" i="2"/>
  <c r="M79" i="2"/>
  <c r="D79" i="2"/>
  <c r="M78" i="2"/>
  <c r="D78" i="2"/>
  <c r="M77" i="2"/>
  <c r="D77" i="2"/>
  <c r="M76" i="2"/>
  <c r="D76" i="2"/>
  <c r="M75" i="2"/>
  <c r="D75" i="2"/>
  <c r="M74" i="2"/>
  <c r="D74" i="2"/>
  <c r="M73" i="2"/>
  <c r="D73" i="2"/>
  <c r="M72" i="2"/>
  <c r="D72" i="2"/>
  <c r="M71" i="2"/>
  <c r="D71" i="2"/>
  <c r="M70" i="2"/>
  <c r="D70" i="2"/>
  <c r="M69" i="2"/>
  <c r="D69" i="2"/>
  <c r="M68" i="2"/>
  <c r="D68" i="2"/>
  <c r="M67" i="2"/>
  <c r="D67" i="2"/>
  <c r="M66" i="2"/>
  <c r="D66" i="2"/>
  <c r="M65" i="2"/>
  <c r="D65" i="2"/>
  <c r="M64" i="2"/>
  <c r="D64" i="2"/>
  <c r="M63" i="2"/>
  <c r="D63" i="2"/>
  <c r="M62" i="2"/>
  <c r="D62" i="2"/>
  <c r="M61" i="2"/>
  <c r="D61" i="2"/>
  <c r="M60" i="2"/>
  <c r="D60" i="2"/>
  <c r="M59" i="2"/>
  <c r="D59" i="2"/>
  <c r="M58" i="2"/>
  <c r="D58" i="2"/>
  <c r="M57" i="2"/>
  <c r="D57" i="2"/>
  <c r="M56" i="2"/>
  <c r="D56" i="2"/>
  <c r="M55" i="2"/>
  <c r="D55" i="2"/>
  <c r="M54" i="2"/>
  <c r="D54" i="2"/>
  <c r="M53" i="2"/>
  <c r="D53" i="2"/>
  <c r="M52" i="2"/>
  <c r="D52" i="2"/>
  <c r="M51" i="2"/>
  <c r="D51" i="2"/>
  <c r="M50" i="2"/>
  <c r="D50" i="2"/>
  <c r="M49" i="2"/>
  <c r="D49" i="2"/>
  <c r="M48" i="2"/>
  <c r="D48" i="2"/>
  <c r="M47" i="2"/>
  <c r="D47" i="2"/>
  <c r="M46" i="2"/>
  <c r="D46" i="2"/>
  <c r="M45" i="2"/>
  <c r="D45" i="2"/>
  <c r="M44" i="2"/>
  <c r="D44" i="2"/>
  <c r="M43" i="2"/>
  <c r="D43" i="2"/>
  <c r="M42" i="2"/>
  <c r="D42" i="2"/>
  <c r="M41" i="2"/>
  <c r="D41" i="2"/>
  <c r="M40" i="2"/>
  <c r="D40" i="2"/>
  <c r="M39" i="2"/>
  <c r="D39" i="2"/>
  <c r="M38" i="2"/>
  <c r="D38" i="2"/>
  <c r="M37" i="2"/>
  <c r="D37" i="2"/>
  <c r="M36" i="2"/>
  <c r="D36" i="2"/>
  <c r="M35" i="2"/>
  <c r="D35" i="2"/>
  <c r="M34" i="2"/>
  <c r="D34" i="2"/>
  <c r="M33" i="2"/>
  <c r="D33" i="2"/>
  <c r="M32" i="2"/>
  <c r="D32" i="2"/>
  <c r="M31" i="2"/>
  <c r="D31" i="2"/>
  <c r="M30" i="2"/>
  <c r="D30" i="2"/>
  <c r="M29" i="2"/>
  <c r="D29" i="2"/>
  <c r="M28" i="2"/>
  <c r="D28" i="2"/>
  <c r="M27" i="2"/>
  <c r="D27" i="2"/>
  <c r="M26" i="2"/>
  <c r="D26" i="2"/>
  <c r="M25" i="2"/>
  <c r="D25" i="2"/>
  <c r="M24" i="2"/>
  <c r="D24" i="2"/>
  <c r="M23" i="2"/>
  <c r="D23" i="2"/>
  <c r="M22" i="2"/>
  <c r="D22" i="2"/>
  <c r="M21" i="2"/>
  <c r="D21" i="2"/>
  <c r="M20" i="2"/>
  <c r="D20" i="2"/>
  <c r="M19" i="2"/>
  <c r="D19" i="2"/>
  <c r="M18" i="2"/>
  <c r="D18" i="2"/>
  <c r="M17" i="2"/>
  <c r="D17" i="2"/>
  <c r="M16" i="2"/>
  <c r="D16" i="2"/>
  <c r="M15" i="2"/>
  <c r="D15" i="2"/>
  <c r="M14" i="2"/>
  <c r="D14" i="2"/>
  <c r="M13" i="2"/>
  <c r="D13" i="2"/>
  <c r="M12" i="2"/>
  <c r="D12" i="2"/>
  <c r="M11" i="2"/>
  <c r="D11" i="2"/>
  <c r="M10" i="2"/>
  <c r="D10" i="2"/>
  <c r="M9" i="2"/>
  <c r="D9" i="2"/>
  <c r="M8" i="2"/>
  <c r="D8" i="2"/>
  <c r="M7" i="2"/>
  <c r="D7" i="2"/>
  <c r="M6" i="2"/>
  <c r="D6" i="2"/>
  <c r="M5" i="2"/>
  <c r="D5" i="2"/>
  <c r="M4" i="2"/>
  <c r="D4" i="2"/>
  <c r="M3" i="2"/>
  <c r="D3" i="2"/>
  <c r="M2" i="2"/>
  <c r="D2" i="2"/>
  <c r="E1293" i="2" l="1"/>
  <c r="E1295" i="2"/>
  <c r="E1294" i="2"/>
  <c r="K2" i="2"/>
  <c r="I6" i="2"/>
  <c r="K4" i="2"/>
  <c r="G3" i="2"/>
  <c r="J2" i="3"/>
  <c r="I3" i="3"/>
  <c r="H4" i="3"/>
  <c r="G5" i="3"/>
  <c r="K5" i="3"/>
  <c r="J6" i="3"/>
  <c r="I7" i="3"/>
  <c r="H8" i="3"/>
  <c r="G9" i="3"/>
  <c r="K9" i="3"/>
  <c r="J10" i="3"/>
  <c r="I11" i="3"/>
  <c r="H12" i="3"/>
  <c r="G13" i="3"/>
  <c r="K13" i="3"/>
  <c r="J14" i="3"/>
  <c r="I15" i="3"/>
  <c r="H16" i="3"/>
  <c r="G17" i="3"/>
  <c r="K17" i="3"/>
  <c r="J18" i="3"/>
  <c r="I19" i="3"/>
  <c r="H20" i="3"/>
  <c r="G21" i="3"/>
  <c r="K21" i="3"/>
  <c r="J22" i="3"/>
  <c r="I23" i="3"/>
  <c r="H24" i="3"/>
  <c r="G25" i="3"/>
  <c r="K25" i="3"/>
  <c r="J26" i="3"/>
  <c r="I27" i="3"/>
  <c r="H28" i="3"/>
  <c r="G29" i="3"/>
  <c r="K29" i="3"/>
  <c r="J30" i="3"/>
  <c r="I31" i="3"/>
  <c r="H32" i="3"/>
  <c r="G33" i="3"/>
  <c r="K33" i="3"/>
  <c r="J34" i="3"/>
  <c r="I35" i="3"/>
  <c r="H36" i="3"/>
  <c r="G37" i="3"/>
  <c r="K37" i="3"/>
  <c r="G2" i="3"/>
  <c r="K2" i="3"/>
  <c r="J3" i="3"/>
  <c r="I4" i="3"/>
  <c r="H5" i="3"/>
  <c r="G6" i="3"/>
  <c r="K6" i="3"/>
  <c r="J7" i="3"/>
  <c r="I8" i="3"/>
  <c r="H9" i="3"/>
  <c r="G10" i="3"/>
  <c r="K10" i="3"/>
  <c r="J11" i="3"/>
  <c r="I12" i="3"/>
  <c r="H13" i="3"/>
  <c r="G14" i="3"/>
  <c r="K14" i="3"/>
  <c r="J15" i="3"/>
  <c r="I16" i="3"/>
  <c r="H17" i="3"/>
  <c r="G18" i="3"/>
  <c r="K18" i="3"/>
  <c r="J19" i="3"/>
  <c r="I20" i="3"/>
  <c r="H21" i="3"/>
  <c r="G22" i="3"/>
  <c r="K22" i="3"/>
  <c r="J23" i="3"/>
  <c r="I24" i="3"/>
  <c r="H25" i="3"/>
  <c r="G26" i="3"/>
  <c r="K26" i="3"/>
  <c r="J27" i="3"/>
  <c r="I28" i="3"/>
  <c r="H29" i="3"/>
  <c r="G30" i="3"/>
  <c r="K30" i="3"/>
  <c r="J31" i="3"/>
  <c r="I32" i="3"/>
  <c r="H33" i="3"/>
  <c r="G34" i="3"/>
  <c r="K34" i="3"/>
  <c r="J35" i="3"/>
  <c r="I36" i="3"/>
  <c r="H37" i="3"/>
  <c r="G38" i="3"/>
  <c r="K38" i="3"/>
  <c r="J39" i="3"/>
  <c r="I40" i="3"/>
  <c r="H41" i="3"/>
  <c r="G42" i="3"/>
  <c r="K42" i="3"/>
  <c r="J43" i="3"/>
  <c r="I44" i="3"/>
  <c r="H2" i="3"/>
  <c r="G3" i="3"/>
  <c r="K3" i="3"/>
  <c r="J4" i="3"/>
  <c r="I5" i="3"/>
  <c r="H6" i="3"/>
  <c r="G7" i="3"/>
  <c r="K7" i="3"/>
  <c r="J8" i="3"/>
  <c r="I9" i="3"/>
  <c r="H10" i="3"/>
  <c r="G11" i="3"/>
  <c r="K11" i="3"/>
  <c r="J12" i="3"/>
  <c r="I13" i="3"/>
  <c r="H14" i="3"/>
  <c r="G15" i="3"/>
  <c r="K15" i="3"/>
  <c r="H3" i="3"/>
  <c r="M3" i="3" s="1"/>
  <c r="K4" i="3"/>
  <c r="H7" i="3"/>
  <c r="M7" i="3" s="1"/>
  <c r="K8" i="3"/>
  <c r="H11" i="3"/>
  <c r="K12" i="3"/>
  <c r="H15" i="3"/>
  <c r="J16" i="3"/>
  <c r="I17" i="3"/>
  <c r="K19" i="3"/>
  <c r="J20" i="3"/>
  <c r="I21" i="3"/>
  <c r="K23" i="3"/>
  <c r="J24" i="3"/>
  <c r="I25" i="3"/>
  <c r="K27" i="3"/>
  <c r="J28" i="3"/>
  <c r="I29" i="3"/>
  <c r="K31" i="3"/>
  <c r="J32" i="3"/>
  <c r="I33" i="3"/>
  <c r="K35" i="3"/>
  <c r="J36" i="3"/>
  <c r="I37" i="3"/>
  <c r="G39" i="3"/>
  <c r="H40" i="3"/>
  <c r="J41" i="3"/>
  <c r="G43" i="3"/>
  <c r="H44" i="3"/>
  <c r="H45" i="3"/>
  <c r="G46" i="3"/>
  <c r="K46" i="3"/>
  <c r="J47" i="3"/>
  <c r="I48" i="3"/>
  <c r="H49" i="3"/>
  <c r="G50" i="3"/>
  <c r="K50" i="3"/>
  <c r="J51" i="3"/>
  <c r="I52" i="3"/>
  <c r="H53" i="3"/>
  <c r="G54" i="3"/>
  <c r="K54" i="3"/>
  <c r="J55" i="3"/>
  <c r="I56" i="3"/>
  <c r="H57" i="3"/>
  <c r="G58" i="3"/>
  <c r="K58" i="3"/>
  <c r="J59" i="3"/>
  <c r="I60" i="3"/>
  <c r="H61" i="3"/>
  <c r="G62" i="3"/>
  <c r="K62" i="3"/>
  <c r="J63" i="3"/>
  <c r="I64" i="3"/>
  <c r="H65" i="3"/>
  <c r="G66" i="3"/>
  <c r="K66" i="3"/>
  <c r="J67" i="3"/>
  <c r="I2" i="3"/>
  <c r="N2" i="3" s="1"/>
  <c r="I6" i="3"/>
  <c r="N6" i="3" s="1"/>
  <c r="I10" i="3"/>
  <c r="N10" i="3" s="1"/>
  <c r="I14" i="3"/>
  <c r="N14" i="3" s="1"/>
  <c r="K16" i="3"/>
  <c r="J17" i="3"/>
  <c r="H18" i="3"/>
  <c r="K20" i="3"/>
  <c r="J21" i="3"/>
  <c r="H22" i="3"/>
  <c r="K24" i="3"/>
  <c r="J25" i="3"/>
  <c r="H26" i="3"/>
  <c r="K28" i="3"/>
  <c r="J29" i="3"/>
  <c r="H30" i="3"/>
  <c r="K32" i="3"/>
  <c r="J33" i="3"/>
  <c r="H34" i="3"/>
  <c r="K36" i="3"/>
  <c r="J37" i="3"/>
  <c r="H38" i="3"/>
  <c r="H39" i="3"/>
  <c r="J40" i="3"/>
  <c r="K41" i="3"/>
  <c r="H42" i="3"/>
  <c r="H43" i="3"/>
  <c r="J44" i="3"/>
  <c r="I45" i="3"/>
  <c r="H46" i="3"/>
  <c r="G47" i="3"/>
  <c r="K47" i="3"/>
  <c r="J48" i="3"/>
  <c r="I49" i="3"/>
  <c r="H50" i="3"/>
  <c r="G51" i="3"/>
  <c r="K51" i="3"/>
  <c r="J52" i="3"/>
  <c r="I53" i="3"/>
  <c r="H54" i="3"/>
  <c r="G55" i="3"/>
  <c r="K55" i="3"/>
  <c r="J56" i="3"/>
  <c r="I57" i="3"/>
  <c r="H58" i="3"/>
  <c r="G59" i="3"/>
  <c r="K59" i="3"/>
  <c r="J60" i="3"/>
  <c r="I61" i="3"/>
  <c r="H62" i="3"/>
  <c r="G63" i="3"/>
  <c r="K63" i="3"/>
  <c r="J5" i="3"/>
  <c r="J9" i="3"/>
  <c r="J13" i="3"/>
  <c r="I18" i="3"/>
  <c r="N18" i="3" s="1"/>
  <c r="G19" i="3"/>
  <c r="I22" i="3"/>
  <c r="N22" i="3" s="1"/>
  <c r="G23" i="3"/>
  <c r="I26" i="3"/>
  <c r="N26" i="3" s="1"/>
  <c r="G27" i="3"/>
  <c r="I30" i="3"/>
  <c r="N30" i="3" s="1"/>
  <c r="G31" i="3"/>
  <c r="I34" i="3"/>
  <c r="N34" i="3" s="1"/>
  <c r="G35" i="3"/>
  <c r="I38" i="3"/>
  <c r="I39" i="3"/>
  <c r="K40" i="3"/>
  <c r="G41" i="3"/>
  <c r="I42" i="3"/>
  <c r="I43" i="3"/>
  <c r="K44" i="3"/>
  <c r="J45" i="3"/>
  <c r="I46" i="3"/>
  <c r="H47" i="3"/>
  <c r="G48" i="3"/>
  <c r="K48" i="3"/>
  <c r="G4" i="3"/>
  <c r="L4" i="3" s="1"/>
  <c r="G8" i="3"/>
  <c r="L8" i="3" s="1"/>
  <c r="G12" i="3"/>
  <c r="L12" i="3" s="1"/>
  <c r="G16" i="3"/>
  <c r="L16" i="3" s="1"/>
  <c r="H19" i="3"/>
  <c r="M19" i="3" s="1"/>
  <c r="G20" i="3"/>
  <c r="L20" i="3" s="1"/>
  <c r="H23" i="3"/>
  <c r="M23" i="3" s="1"/>
  <c r="G24" i="3"/>
  <c r="L24" i="3" s="1"/>
  <c r="H27" i="3"/>
  <c r="M27" i="3" s="1"/>
  <c r="G28" i="3"/>
  <c r="L28" i="3" s="1"/>
  <c r="H31" i="3"/>
  <c r="M31" i="3" s="1"/>
  <c r="G32" i="3"/>
  <c r="L32" i="3" s="1"/>
  <c r="H35" i="3"/>
  <c r="M35" i="3" s="1"/>
  <c r="G36" i="3"/>
  <c r="L36" i="3" s="1"/>
  <c r="J38" i="3"/>
  <c r="K39" i="3"/>
  <c r="G40" i="3"/>
  <c r="L40" i="3" s="1"/>
  <c r="I41" i="3"/>
  <c r="N41" i="3" s="1"/>
  <c r="J42" i="3"/>
  <c r="K43" i="3"/>
  <c r="G44" i="3"/>
  <c r="L44" i="3" s="1"/>
  <c r="G45" i="3"/>
  <c r="K45" i="3"/>
  <c r="J46" i="3"/>
  <c r="I47" i="3"/>
  <c r="N47" i="3" s="1"/>
  <c r="H48" i="3"/>
  <c r="G49" i="3"/>
  <c r="K49" i="3"/>
  <c r="J49" i="3"/>
  <c r="J50" i="3"/>
  <c r="H51" i="3"/>
  <c r="K53" i="3"/>
  <c r="J54" i="3"/>
  <c r="H55" i="3"/>
  <c r="K57" i="3"/>
  <c r="J58" i="3"/>
  <c r="H59" i="3"/>
  <c r="K61" i="3"/>
  <c r="J62" i="3"/>
  <c r="H63" i="3"/>
  <c r="K64" i="3"/>
  <c r="G65" i="3"/>
  <c r="I66" i="3"/>
  <c r="I67" i="3"/>
  <c r="I68" i="3"/>
  <c r="H69" i="3"/>
  <c r="G70" i="3"/>
  <c r="K70" i="3"/>
  <c r="J71" i="3"/>
  <c r="I72" i="3"/>
  <c r="H73" i="3"/>
  <c r="G74" i="3"/>
  <c r="K74" i="3"/>
  <c r="J75" i="3"/>
  <c r="I76" i="3"/>
  <c r="H77" i="3"/>
  <c r="G78" i="3"/>
  <c r="K78" i="3"/>
  <c r="J79" i="3"/>
  <c r="I80" i="3"/>
  <c r="H81" i="3"/>
  <c r="G82" i="3"/>
  <c r="K82" i="3"/>
  <c r="J83" i="3"/>
  <c r="I84" i="3"/>
  <c r="H85" i="3"/>
  <c r="G86" i="3"/>
  <c r="K86" i="3"/>
  <c r="J87" i="3"/>
  <c r="I88" i="3"/>
  <c r="H89" i="3"/>
  <c r="G90" i="3"/>
  <c r="K90" i="3"/>
  <c r="J91" i="3"/>
  <c r="I92" i="3"/>
  <c r="H93" i="3"/>
  <c r="G94" i="3"/>
  <c r="K94" i="3"/>
  <c r="J95" i="3"/>
  <c r="I96" i="3"/>
  <c r="H97" i="3"/>
  <c r="G98" i="3"/>
  <c r="K98" i="3"/>
  <c r="J99" i="3"/>
  <c r="I100" i="3"/>
  <c r="H101" i="3"/>
  <c r="G102" i="3"/>
  <c r="K102" i="3"/>
  <c r="I51" i="3"/>
  <c r="N51" i="3" s="1"/>
  <c r="G52" i="3"/>
  <c r="I55" i="3"/>
  <c r="N55" i="3" s="1"/>
  <c r="G56" i="3"/>
  <c r="I59" i="3"/>
  <c r="N59" i="3" s="1"/>
  <c r="G60" i="3"/>
  <c r="I63" i="3"/>
  <c r="N63" i="3" s="1"/>
  <c r="G64" i="3"/>
  <c r="I65" i="3"/>
  <c r="J66" i="3"/>
  <c r="K67" i="3"/>
  <c r="J68" i="3"/>
  <c r="I69" i="3"/>
  <c r="H70" i="3"/>
  <c r="G71" i="3"/>
  <c r="K71" i="3"/>
  <c r="J72" i="3"/>
  <c r="I73" i="3"/>
  <c r="H74" i="3"/>
  <c r="G75" i="3"/>
  <c r="K75" i="3"/>
  <c r="J76" i="3"/>
  <c r="I77" i="3"/>
  <c r="H78" i="3"/>
  <c r="G79" i="3"/>
  <c r="K79" i="3"/>
  <c r="J80" i="3"/>
  <c r="I81" i="3"/>
  <c r="H82" i="3"/>
  <c r="G83" i="3"/>
  <c r="K83" i="3"/>
  <c r="J84" i="3"/>
  <c r="I85" i="3"/>
  <c r="H86" i="3"/>
  <c r="G87" i="3"/>
  <c r="K87" i="3"/>
  <c r="J88" i="3"/>
  <c r="I89" i="3"/>
  <c r="H90" i="3"/>
  <c r="G91" i="3"/>
  <c r="K91" i="3"/>
  <c r="J92" i="3"/>
  <c r="H52" i="3"/>
  <c r="G53" i="3"/>
  <c r="H56" i="3"/>
  <c r="G57" i="3"/>
  <c r="H60" i="3"/>
  <c r="G61" i="3"/>
  <c r="L61" i="3" s="1"/>
  <c r="H64" i="3"/>
  <c r="J65" i="3"/>
  <c r="G67" i="3"/>
  <c r="G68" i="3"/>
  <c r="K68" i="3"/>
  <c r="J69" i="3"/>
  <c r="I70" i="3"/>
  <c r="H71" i="3"/>
  <c r="G72" i="3"/>
  <c r="K72" i="3"/>
  <c r="J73" i="3"/>
  <c r="I74" i="3"/>
  <c r="H75" i="3"/>
  <c r="G76" i="3"/>
  <c r="K76" i="3"/>
  <c r="J77" i="3"/>
  <c r="I78" i="3"/>
  <c r="H79" i="3"/>
  <c r="G80" i="3"/>
  <c r="K80" i="3"/>
  <c r="J81" i="3"/>
  <c r="I82" i="3"/>
  <c r="H83" i="3"/>
  <c r="G84" i="3"/>
  <c r="K84" i="3"/>
  <c r="I50" i="3"/>
  <c r="N50" i="3" s="1"/>
  <c r="K52" i="3"/>
  <c r="J53" i="3"/>
  <c r="I54" i="3"/>
  <c r="N54" i="3" s="1"/>
  <c r="K56" i="3"/>
  <c r="J57" i="3"/>
  <c r="I58" i="3"/>
  <c r="N58" i="3" s="1"/>
  <c r="K60" i="3"/>
  <c r="J61" i="3"/>
  <c r="I62" i="3"/>
  <c r="N62" i="3" s="1"/>
  <c r="J64" i="3"/>
  <c r="K65" i="3"/>
  <c r="H66" i="3"/>
  <c r="M66" i="3" s="1"/>
  <c r="H67" i="3"/>
  <c r="M67" i="3" s="1"/>
  <c r="H68" i="3"/>
  <c r="M68" i="3" s="1"/>
  <c r="G69" i="3"/>
  <c r="L69" i="3" s="1"/>
  <c r="K69" i="3"/>
  <c r="J70" i="3"/>
  <c r="I71" i="3"/>
  <c r="N71" i="3" s="1"/>
  <c r="H72" i="3"/>
  <c r="M72" i="3" s="1"/>
  <c r="G73" i="3"/>
  <c r="L73" i="3" s="1"/>
  <c r="K73" i="3"/>
  <c r="J74" i="3"/>
  <c r="I75" i="3"/>
  <c r="N75" i="3" s="1"/>
  <c r="H76" i="3"/>
  <c r="M76" i="3" s="1"/>
  <c r="G77" i="3"/>
  <c r="K77" i="3"/>
  <c r="J78" i="3"/>
  <c r="I79" i="3"/>
  <c r="N79" i="3" s="1"/>
  <c r="H80" i="3"/>
  <c r="G81" i="3"/>
  <c r="L81" i="3" s="1"/>
  <c r="K81" i="3"/>
  <c r="J82" i="3"/>
  <c r="I83" i="3"/>
  <c r="N83" i="3" s="1"/>
  <c r="H84" i="3"/>
  <c r="M84" i="3" s="1"/>
  <c r="G85" i="3"/>
  <c r="K85" i="3"/>
  <c r="J86" i="3"/>
  <c r="I87" i="3"/>
  <c r="N87" i="3" s="1"/>
  <c r="H88" i="3"/>
  <c r="G89" i="3"/>
  <c r="K89" i="3"/>
  <c r="J90" i="3"/>
  <c r="I91" i="3"/>
  <c r="N91" i="3" s="1"/>
  <c r="H92" i="3"/>
  <c r="G93" i="3"/>
  <c r="K93" i="3"/>
  <c r="J94" i="3"/>
  <c r="I95" i="3"/>
  <c r="H96" i="3"/>
  <c r="G97" i="3"/>
  <c r="K97" i="3"/>
  <c r="J98" i="3"/>
  <c r="I99" i="3"/>
  <c r="H100" i="3"/>
  <c r="J85" i="3"/>
  <c r="J89" i="3"/>
  <c r="H95" i="3"/>
  <c r="G96" i="3"/>
  <c r="H99" i="3"/>
  <c r="G100" i="3"/>
  <c r="J101" i="3"/>
  <c r="G103" i="3"/>
  <c r="K103" i="3"/>
  <c r="J104" i="3"/>
  <c r="I105" i="3"/>
  <c r="H106" i="3"/>
  <c r="G107" i="3"/>
  <c r="K107" i="3"/>
  <c r="J108" i="3"/>
  <c r="I109" i="3"/>
  <c r="H110" i="3"/>
  <c r="G111" i="3"/>
  <c r="K111" i="3"/>
  <c r="J112" i="3"/>
  <c r="I113" i="3"/>
  <c r="H114" i="3"/>
  <c r="G115" i="3"/>
  <c r="K115" i="3"/>
  <c r="J116" i="3"/>
  <c r="I117" i="3"/>
  <c r="H118" i="3"/>
  <c r="G119" i="3"/>
  <c r="K119" i="3"/>
  <c r="J120" i="3"/>
  <c r="I121" i="3"/>
  <c r="H122" i="3"/>
  <c r="G123" i="3"/>
  <c r="K123" i="3"/>
  <c r="J124" i="3"/>
  <c r="I125" i="3"/>
  <c r="H126" i="3"/>
  <c r="G127" i="3"/>
  <c r="K127" i="3"/>
  <c r="G88" i="3"/>
  <c r="L88" i="3" s="1"/>
  <c r="G92" i="3"/>
  <c r="L92" i="3" s="1"/>
  <c r="I93" i="3"/>
  <c r="K95" i="3"/>
  <c r="J96" i="3"/>
  <c r="I97" i="3"/>
  <c r="K99" i="3"/>
  <c r="J100" i="3"/>
  <c r="K101" i="3"/>
  <c r="H102" i="3"/>
  <c r="H103" i="3"/>
  <c r="G104" i="3"/>
  <c r="K104" i="3"/>
  <c r="J105" i="3"/>
  <c r="I106" i="3"/>
  <c r="H107" i="3"/>
  <c r="G108" i="3"/>
  <c r="K108" i="3"/>
  <c r="J109" i="3"/>
  <c r="I110" i="3"/>
  <c r="H111" i="3"/>
  <c r="G112" i="3"/>
  <c r="K112" i="3"/>
  <c r="J113" i="3"/>
  <c r="I114" i="3"/>
  <c r="H115" i="3"/>
  <c r="G116" i="3"/>
  <c r="K116" i="3"/>
  <c r="J117" i="3"/>
  <c r="I118" i="3"/>
  <c r="H119" i="3"/>
  <c r="G120" i="3"/>
  <c r="K120" i="3"/>
  <c r="J121" i="3"/>
  <c r="I122" i="3"/>
  <c r="H123" i="3"/>
  <c r="G124" i="3"/>
  <c r="K124" i="3"/>
  <c r="J125" i="3"/>
  <c r="I126" i="3"/>
  <c r="H127" i="3"/>
  <c r="G128" i="3"/>
  <c r="K128" i="3"/>
  <c r="J129" i="3"/>
  <c r="I130" i="3"/>
  <c r="H131" i="3"/>
  <c r="G132" i="3"/>
  <c r="K132" i="3"/>
  <c r="H87" i="3"/>
  <c r="M87" i="3" s="1"/>
  <c r="K88" i="3"/>
  <c r="H91" i="3"/>
  <c r="M91" i="3" s="1"/>
  <c r="K92" i="3"/>
  <c r="J93" i="3"/>
  <c r="H94" i="3"/>
  <c r="K96" i="3"/>
  <c r="J97" i="3"/>
  <c r="H98" i="3"/>
  <c r="K100" i="3"/>
  <c r="G101" i="3"/>
  <c r="I102" i="3"/>
  <c r="I103" i="3"/>
  <c r="H104" i="3"/>
  <c r="G105" i="3"/>
  <c r="K105" i="3"/>
  <c r="J106" i="3"/>
  <c r="I107" i="3"/>
  <c r="H108" i="3"/>
  <c r="G109" i="3"/>
  <c r="K109" i="3"/>
  <c r="J110" i="3"/>
  <c r="I111" i="3"/>
  <c r="H112" i="3"/>
  <c r="G113" i="3"/>
  <c r="K113" i="3"/>
  <c r="J114" i="3"/>
  <c r="I115" i="3"/>
  <c r="H116" i="3"/>
  <c r="G117" i="3"/>
  <c r="K117" i="3"/>
  <c r="J118" i="3"/>
  <c r="I119" i="3"/>
  <c r="H120" i="3"/>
  <c r="G121" i="3"/>
  <c r="K121" i="3"/>
  <c r="J122" i="3"/>
  <c r="I123" i="3"/>
  <c r="H124" i="3"/>
  <c r="G125" i="3"/>
  <c r="K125" i="3"/>
  <c r="J126" i="3"/>
  <c r="I127" i="3"/>
  <c r="H128" i="3"/>
  <c r="G129" i="3"/>
  <c r="K129" i="3"/>
  <c r="J130" i="3"/>
  <c r="I131" i="3"/>
  <c r="H132" i="3"/>
  <c r="G133" i="3"/>
  <c r="K133" i="3"/>
  <c r="J134" i="3"/>
  <c r="I135" i="3"/>
  <c r="H136" i="3"/>
  <c r="G137" i="3"/>
  <c r="I86" i="3"/>
  <c r="N86" i="3" s="1"/>
  <c r="I90" i="3"/>
  <c r="N90" i="3" s="1"/>
  <c r="I94" i="3"/>
  <c r="N94" i="3" s="1"/>
  <c r="G95" i="3"/>
  <c r="L95" i="3" s="1"/>
  <c r="I98" i="3"/>
  <c r="N98" i="3" s="1"/>
  <c r="G99" i="3"/>
  <c r="L99" i="3" s="1"/>
  <c r="I101" i="3"/>
  <c r="N101" i="3" s="1"/>
  <c r="J102" i="3"/>
  <c r="J103" i="3"/>
  <c r="I104" i="3"/>
  <c r="N104" i="3" s="1"/>
  <c r="H105" i="3"/>
  <c r="M105" i="3" s="1"/>
  <c r="G106" i="3"/>
  <c r="K106" i="3"/>
  <c r="J107" i="3"/>
  <c r="I108" i="3"/>
  <c r="N108" i="3" s="1"/>
  <c r="H109" i="3"/>
  <c r="G110" i="3"/>
  <c r="L110" i="3" s="1"/>
  <c r="K110" i="3"/>
  <c r="J111" i="3"/>
  <c r="I112" i="3"/>
  <c r="N112" i="3" s="1"/>
  <c r="H113" i="3"/>
  <c r="M113" i="3" s="1"/>
  <c r="G114" i="3"/>
  <c r="L114" i="3" s="1"/>
  <c r="K114" i="3"/>
  <c r="J115" i="3"/>
  <c r="I116" i="3"/>
  <c r="N116" i="3" s="1"/>
  <c r="H117" i="3"/>
  <c r="M117" i="3" s="1"/>
  <c r="G118" i="3"/>
  <c r="L118" i="3" s="1"/>
  <c r="K118" i="3"/>
  <c r="J119" i="3"/>
  <c r="I120" i="3"/>
  <c r="N120" i="3" s="1"/>
  <c r="H121" i="3"/>
  <c r="M121" i="3" s="1"/>
  <c r="G122" i="3"/>
  <c r="K122" i="3"/>
  <c r="J123" i="3"/>
  <c r="I124" i="3"/>
  <c r="N124" i="3" s="1"/>
  <c r="H125" i="3"/>
  <c r="G126" i="3"/>
  <c r="L126" i="3" s="1"/>
  <c r="K126" i="3"/>
  <c r="J127" i="3"/>
  <c r="I128" i="3"/>
  <c r="H129" i="3"/>
  <c r="G130" i="3"/>
  <c r="K130" i="3"/>
  <c r="G131" i="3"/>
  <c r="J133" i="3"/>
  <c r="K134" i="3"/>
  <c r="G135" i="3"/>
  <c r="I136" i="3"/>
  <c r="J137" i="3"/>
  <c r="I138" i="3"/>
  <c r="H139" i="3"/>
  <c r="G140" i="3"/>
  <c r="K140" i="3"/>
  <c r="J141" i="3"/>
  <c r="I142" i="3"/>
  <c r="H143" i="3"/>
  <c r="G144" i="3"/>
  <c r="K144" i="3"/>
  <c r="J145" i="3"/>
  <c r="I146" i="3"/>
  <c r="H147" i="3"/>
  <c r="G148" i="3"/>
  <c r="K148" i="3"/>
  <c r="J149" i="3"/>
  <c r="I150" i="3"/>
  <c r="H151" i="3"/>
  <c r="G152" i="3"/>
  <c r="K152" i="3"/>
  <c r="J153" i="3"/>
  <c r="I154" i="3"/>
  <c r="H155" i="3"/>
  <c r="G156" i="3"/>
  <c r="K156" i="3"/>
  <c r="J157" i="3"/>
  <c r="I158" i="3"/>
  <c r="H159" i="3"/>
  <c r="G160" i="3"/>
  <c r="K160" i="3"/>
  <c r="J161" i="3"/>
  <c r="I162" i="3"/>
  <c r="H163" i="3"/>
  <c r="G164" i="3"/>
  <c r="K164" i="3"/>
  <c r="J165" i="3"/>
  <c r="I166" i="3"/>
  <c r="H167" i="3"/>
  <c r="G168" i="3"/>
  <c r="K168" i="3"/>
  <c r="J169" i="3"/>
  <c r="I170" i="3"/>
  <c r="H171" i="3"/>
  <c r="G172" i="3"/>
  <c r="K172" i="3"/>
  <c r="J173" i="3"/>
  <c r="I174" i="3"/>
  <c r="H175" i="3"/>
  <c r="G176" i="3"/>
  <c r="K176" i="3"/>
  <c r="J177" i="3"/>
  <c r="I178" i="3"/>
  <c r="H179" i="3"/>
  <c r="G180" i="3"/>
  <c r="K180" i="3"/>
  <c r="J181" i="3"/>
  <c r="I182" i="3"/>
  <c r="H183" i="3"/>
  <c r="G184" i="3"/>
  <c r="K184" i="3"/>
  <c r="J185" i="3"/>
  <c r="I186" i="3"/>
  <c r="H187" i="3"/>
  <c r="G188" i="3"/>
  <c r="K188" i="3"/>
  <c r="J189" i="3"/>
  <c r="I190" i="3"/>
  <c r="H191" i="3"/>
  <c r="G192" i="3"/>
  <c r="K192" i="3"/>
  <c r="J193" i="3"/>
  <c r="I194" i="3"/>
  <c r="H195" i="3"/>
  <c r="G196" i="3"/>
  <c r="K196" i="3"/>
  <c r="J197" i="3"/>
  <c r="I198" i="3"/>
  <c r="H199" i="3"/>
  <c r="G200" i="3"/>
  <c r="K200" i="3"/>
  <c r="J201" i="3"/>
  <c r="I202" i="3"/>
  <c r="H203" i="3"/>
  <c r="G204" i="3"/>
  <c r="K204" i="3"/>
  <c r="J205" i="3"/>
  <c r="I206" i="3"/>
  <c r="H207" i="3"/>
  <c r="G208" i="3"/>
  <c r="K208" i="3"/>
  <c r="J209" i="3"/>
  <c r="I210" i="3"/>
  <c r="H211" i="3"/>
  <c r="G212" i="3"/>
  <c r="K212" i="3"/>
  <c r="J213" i="3"/>
  <c r="I214" i="3"/>
  <c r="H215" i="3"/>
  <c r="G216" i="3"/>
  <c r="K216" i="3"/>
  <c r="J217" i="3"/>
  <c r="H130" i="3"/>
  <c r="M130" i="3" s="1"/>
  <c r="J131" i="3"/>
  <c r="I132" i="3"/>
  <c r="G134" i="3"/>
  <c r="H135" i="3"/>
  <c r="J136" i="3"/>
  <c r="K137" i="3"/>
  <c r="J138" i="3"/>
  <c r="I139" i="3"/>
  <c r="H140" i="3"/>
  <c r="G141" i="3"/>
  <c r="K141" i="3"/>
  <c r="J142" i="3"/>
  <c r="I143" i="3"/>
  <c r="H144" i="3"/>
  <c r="G145" i="3"/>
  <c r="K145" i="3"/>
  <c r="J146" i="3"/>
  <c r="I147" i="3"/>
  <c r="H148" i="3"/>
  <c r="G149" i="3"/>
  <c r="K149" i="3"/>
  <c r="J150" i="3"/>
  <c r="I151" i="3"/>
  <c r="H152" i="3"/>
  <c r="G153" i="3"/>
  <c r="K153" i="3"/>
  <c r="J154" i="3"/>
  <c r="I155" i="3"/>
  <c r="H156" i="3"/>
  <c r="G157" i="3"/>
  <c r="K157" i="3"/>
  <c r="J158" i="3"/>
  <c r="I159" i="3"/>
  <c r="H160" i="3"/>
  <c r="G161" i="3"/>
  <c r="K161" i="3"/>
  <c r="J162" i="3"/>
  <c r="I163" i="3"/>
  <c r="H164" i="3"/>
  <c r="G165" i="3"/>
  <c r="K165" i="3"/>
  <c r="J166" i="3"/>
  <c r="I167" i="3"/>
  <c r="H168" i="3"/>
  <c r="G169" i="3"/>
  <c r="K169" i="3"/>
  <c r="J170" i="3"/>
  <c r="I171" i="3"/>
  <c r="H172" i="3"/>
  <c r="G173" i="3"/>
  <c r="K173" i="3"/>
  <c r="J174" i="3"/>
  <c r="I175" i="3"/>
  <c r="H176" i="3"/>
  <c r="G177" i="3"/>
  <c r="K177" i="3"/>
  <c r="J178" i="3"/>
  <c r="I179" i="3"/>
  <c r="H180" i="3"/>
  <c r="G181" i="3"/>
  <c r="K181" i="3"/>
  <c r="J182" i="3"/>
  <c r="I183" i="3"/>
  <c r="H184" i="3"/>
  <c r="G185" i="3"/>
  <c r="K185" i="3"/>
  <c r="J186" i="3"/>
  <c r="I187" i="3"/>
  <c r="H188" i="3"/>
  <c r="G189" i="3"/>
  <c r="K189" i="3"/>
  <c r="J190" i="3"/>
  <c r="I191" i="3"/>
  <c r="H192" i="3"/>
  <c r="G193" i="3"/>
  <c r="K193" i="3"/>
  <c r="J194" i="3"/>
  <c r="I195" i="3"/>
  <c r="H196" i="3"/>
  <c r="G197" i="3"/>
  <c r="K197" i="3"/>
  <c r="J198" i="3"/>
  <c r="I199" i="3"/>
  <c r="H200" i="3"/>
  <c r="G201" i="3"/>
  <c r="K201" i="3"/>
  <c r="J202" i="3"/>
  <c r="I203" i="3"/>
  <c r="H204" i="3"/>
  <c r="G205" i="3"/>
  <c r="K205" i="3"/>
  <c r="J206" i="3"/>
  <c r="I207" i="3"/>
  <c r="H208" i="3"/>
  <c r="G209" i="3"/>
  <c r="K209" i="3"/>
  <c r="J210" i="3"/>
  <c r="I211" i="3"/>
  <c r="H212" i="3"/>
  <c r="G213" i="3"/>
  <c r="K213" i="3"/>
  <c r="J214" i="3"/>
  <c r="I129" i="3"/>
  <c r="N129" i="3" s="1"/>
  <c r="K131" i="3"/>
  <c r="J132" i="3"/>
  <c r="H133" i="3"/>
  <c r="H134" i="3"/>
  <c r="J135" i="3"/>
  <c r="K136" i="3"/>
  <c r="H137" i="3"/>
  <c r="G138" i="3"/>
  <c r="K138" i="3"/>
  <c r="J139" i="3"/>
  <c r="I140" i="3"/>
  <c r="H141" i="3"/>
  <c r="G142" i="3"/>
  <c r="K142" i="3"/>
  <c r="J143" i="3"/>
  <c r="I144" i="3"/>
  <c r="H145" i="3"/>
  <c r="G146" i="3"/>
  <c r="K146" i="3"/>
  <c r="J147" i="3"/>
  <c r="I148" i="3"/>
  <c r="H149" i="3"/>
  <c r="G150" i="3"/>
  <c r="K150" i="3"/>
  <c r="J151" i="3"/>
  <c r="I152" i="3"/>
  <c r="H153" i="3"/>
  <c r="G154" i="3"/>
  <c r="K154" i="3"/>
  <c r="J155" i="3"/>
  <c r="I156" i="3"/>
  <c r="H157" i="3"/>
  <c r="G158" i="3"/>
  <c r="K158" i="3"/>
  <c r="J159" i="3"/>
  <c r="I160" i="3"/>
  <c r="H161" i="3"/>
  <c r="G162" i="3"/>
  <c r="K162" i="3"/>
  <c r="J163" i="3"/>
  <c r="I164" i="3"/>
  <c r="H165" i="3"/>
  <c r="G166" i="3"/>
  <c r="K166" i="3"/>
  <c r="J167" i="3"/>
  <c r="I168" i="3"/>
  <c r="H169" i="3"/>
  <c r="G170" i="3"/>
  <c r="K170" i="3"/>
  <c r="J171" i="3"/>
  <c r="I172" i="3"/>
  <c r="H173" i="3"/>
  <c r="G174" i="3"/>
  <c r="K174" i="3"/>
  <c r="J175" i="3"/>
  <c r="I176" i="3"/>
  <c r="H177" i="3"/>
  <c r="G178" i="3"/>
  <c r="K178" i="3"/>
  <c r="J179" i="3"/>
  <c r="I180" i="3"/>
  <c r="H181" i="3"/>
  <c r="G182" i="3"/>
  <c r="K182" i="3"/>
  <c r="J183" i="3"/>
  <c r="I184" i="3"/>
  <c r="H185" i="3"/>
  <c r="G186" i="3"/>
  <c r="K186" i="3"/>
  <c r="J187" i="3"/>
  <c r="I188" i="3"/>
  <c r="H189" i="3"/>
  <c r="G190" i="3"/>
  <c r="K190" i="3"/>
  <c r="J191" i="3"/>
  <c r="I192" i="3"/>
  <c r="H193" i="3"/>
  <c r="G194" i="3"/>
  <c r="K194" i="3"/>
  <c r="J195" i="3"/>
  <c r="I196" i="3"/>
  <c r="H197" i="3"/>
  <c r="G198" i="3"/>
  <c r="K198" i="3"/>
  <c r="J199" i="3"/>
  <c r="I200" i="3"/>
  <c r="H201" i="3"/>
  <c r="G202" i="3"/>
  <c r="K202" i="3"/>
  <c r="J203" i="3"/>
  <c r="I204" i="3"/>
  <c r="H205" i="3"/>
  <c r="G206" i="3"/>
  <c r="K206" i="3"/>
  <c r="J207" i="3"/>
  <c r="I208" i="3"/>
  <c r="H209" i="3"/>
  <c r="G210" i="3"/>
  <c r="K210" i="3"/>
  <c r="J211" i="3"/>
  <c r="I212" i="3"/>
  <c r="H213" i="3"/>
  <c r="G214" i="3"/>
  <c r="K214" i="3"/>
  <c r="J128" i="3"/>
  <c r="I133" i="3"/>
  <c r="N133" i="3" s="1"/>
  <c r="I134" i="3"/>
  <c r="N134" i="3" s="1"/>
  <c r="K135" i="3"/>
  <c r="G136" i="3"/>
  <c r="L136" i="3" s="1"/>
  <c r="I137" i="3"/>
  <c r="N137" i="3" s="1"/>
  <c r="H138" i="3"/>
  <c r="M138" i="3" s="1"/>
  <c r="G139" i="3"/>
  <c r="L139" i="3" s="1"/>
  <c r="K139" i="3"/>
  <c r="J140" i="3"/>
  <c r="I141" i="3"/>
  <c r="N141" i="3" s="1"/>
  <c r="H142" i="3"/>
  <c r="M142" i="3" s="1"/>
  <c r="G143" i="3"/>
  <c r="L143" i="3" s="1"/>
  <c r="K143" i="3"/>
  <c r="J144" i="3"/>
  <c r="I145" i="3"/>
  <c r="N145" i="3" s="1"/>
  <c r="H146" i="3"/>
  <c r="M146" i="3" s="1"/>
  <c r="G147" i="3"/>
  <c r="L147" i="3" s="1"/>
  <c r="K147" i="3"/>
  <c r="J148" i="3"/>
  <c r="I149" i="3"/>
  <c r="N149" i="3" s="1"/>
  <c r="H150" i="3"/>
  <c r="M150" i="3" s="1"/>
  <c r="G151" i="3"/>
  <c r="L151" i="3" s="1"/>
  <c r="K151" i="3"/>
  <c r="J152" i="3"/>
  <c r="I153" i="3"/>
  <c r="N153" i="3" s="1"/>
  <c r="H154" i="3"/>
  <c r="M154" i="3" s="1"/>
  <c r="G155" i="3"/>
  <c r="L155" i="3" s="1"/>
  <c r="K155" i="3"/>
  <c r="J156" i="3"/>
  <c r="I157" i="3"/>
  <c r="N157" i="3" s="1"/>
  <c r="H158" i="3"/>
  <c r="M158" i="3" s="1"/>
  <c r="G159" i="3"/>
  <c r="L159" i="3" s="1"/>
  <c r="K159" i="3"/>
  <c r="J160" i="3"/>
  <c r="I161" i="3"/>
  <c r="N161" i="3" s="1"/>
  <c r="H162" i="3"/>
  <c r="M162" i="3" s="1"/>
  <c r="G163" i="3"/>
  <c r="L163" i="3" s="1"/>
  <c r="K163" i="3"/>
  <c r="J164" i="3"/>
  <c r="I165" i="3"/>
  <c r="N165" i="3" s="1"/>
  <c r="H166" i="3"/>
  <c r="M166" i="3" s="1"/>
  <c r="G167" i="3"/>
  <c r="L167" i="3" s="1"/>
  <c r="K167" i="3"/>
  <c r="J168" i="3"/>
  <c r="I169" i="3"/>
  <c r="N169" i="3" s="1"/>
  <c r="H170" i="3"/>
  <c r="M170" i="3" s="1"/>
  <c r="G171" i="3"/>
  <c r="L171" i="3" s="1"/>
  <c r="K171" i="3"/>
  <c r="J172" i="3"/>
  <c r="I173" i="3"/>
  <c r="N173" i="3" s="1"/>
  <c r="H174" i="3"/>
  <c r="M174" i="3" s="1"/>
  <c r="G175" i="3"/>
  <c r="L175" i="3" s="1"/>
  <c r="K175" i="3"/>
  <c r="J176" i="3"/>
  <c r="I177" i="3"/>
  <c r="N177" i="3" s="1"/>
  <c r="H178" i="3"/>
  <c r="M178" i="3" s="1"/>
  <c r="G179" i="3"/>
  <c r="L179" i="3" s="1"/>
  <c r="K179" i="3"/>
  <c r="J180" i="3"/>
  <c r="I181" i="3"/>
  <c r="N181" i="3" s="1"/>
  <c r="H182" i="3"/>
  <c r="M182" i="3" s="1"/>
  <c r="G183" i="3"/>
  <c r="L183" i="3" s="1"/>
  <c r="K183" i="3"/>
  <c r="J184" i="3"/>
  <c r="I185" i="3"/>
  <c r="N185" i="3" s="1"/>
  <c r="H186" i="3"/>
  <c r="M186" i="3" s="1"/>
  <c r="G187" i="3"/>
  <c r="L187" i="3" s="1"/>
  <c r="K187" i="3"/>
  <c r="J188" i="3"/>
  <c r="I189" i="3"/>
  <c r="N189" i="3" s="1"/>
  <c r="H190" i="3"/>
  <c r="M190" i="3" s="1"/>
  <c r="G191" i="3"/>
  <c r="L191" i="3" s="1"/>
  <c r="K191" i="3"/>
  <c r="J192" i="3"/>
  <c r="I193" i="3"/>
  <c r="N193" i="3" s="1"/>
  <c r="H194" i="3"/>
  <c r="M194" i="3" s="1"/>
  <c r="G195" i="3"/>
  <c r="L195" i="3" s="1"/>
  <c r="K195" i="3"/>
  <c r="J196" i="3"/>
  <c r="I197" i="3"/>
  <c r="N197" i="3" s="1"/>
  <c r="H198" i="3"/>
  <c r="M198" i="3" s="1"/>
  <c r="G199" i="3"/>
  <c r="L199" i="3" s="1"/>
  <c r="K199" i="3"/>
  <c r="J200" i="3"/>
  <c r="I201" i="3"/>
  <c r="N201" i="3" s="1"/>
  <c r="H202" i="3"/>
  <c r="M202" i="3" s="1"/>
  <c r="G203" i="3"/>
  <c r="L203" i="3" s="1"/>
  <c r="K203" i="3"/>
  <c r="J204" i="3"/>
  <c r="I205" i="3"/>
  <c r="N205" i="3" s="1"/>
  <c r="H206" i="3"/>
  <c r="M206" i="3" s="1"/>
  <c r="G207" i="3"/>
  <c r="L207" i="3" s="1"/>
  <c r="K207" i="3"/>
  <c r="J208" i="3"/>
  <c r="I209" i="3"/>
  <c r="N209" i="3" s="1"/>
  <c r="H210" i="3"/>
  <c r="M210" i="3" s="1"/>
  <c r="G211" i="3"/>
  <c r="L211" i="3" s="1"/>
  <c r="K211" i="3"/>
  <c r="J212" i="3"/>
  <c r="I213" i="3"/>
  <c r="N213" i="3" s="1"/>
  <c r="H214" i="3"/>
  <c r="M214" i="3" s="1"/>
  <c r="G215" i="3"/>
  <c r="K215" i="3"/>
  <c r="I216" i="3"/>
  <c r="I217" i="3"/>
  <c r="I218" i="3"/>
  <c r="H219" i="3"/>
  <c r="G220" i="3"/>
  <c r="K220" i="3"/>
  <c r="J221" i="3"/>
  <c r="I222" i="3"/>
  <c r="H223" i="3"/>
  <c r="G224" i="3"/>
  <c r="K224" i="3"/>
  <c r="J225" i="3"/>
  <c r="I226" i="3"/>
  <c r="H227" i="3"/>
  <c r="G228" i="3"/>
  <c r="K228" i="3"/>
  <c r="J229" i="3"/>
  <c r="I230" i="3"/>
  <c r="H231" i="3"/>
  <c r="G232" i="3"/>
  <c r="K232" i="3"/>
  <c r="J233" i="3"/>
  <c r="I234" i="3"/>
  <c r="H235" i="3"/>
  <c r="G236" i="3"/>
  <c r="K236" i="3"/>
  <c r="J237" i="3"/>
  <c r="I238" i="3"/>
  <c r="H239" i="3"/>
  <c r="G240" i="3"/>
  <c r="K240" i="3"/>
  <c r="J241" i="3"/>
  <c r="I242" i="3"/>
  <c r="H243" i="3"/>
  <c r="G244" i="3"/>
  <c r="K244" i="3"/>
  <c r="J245" i="3"/>
  <c r="I246" i="3"/>
  <c r="H247" i="3"/>
  <c r="G248" i="3"/>
  <c r="K248" i="3"/>
  <c r="J249" i="3"/>
  <c r="I250" i="3"/>
  <c r="H251" i="3"/>
  <c r="G252" i="3"/>
  <c r="K252" i="3"/>
  <c r="J253" i="3"/>
  <c r="I254" i="3"/>
  <c r="H255" i="3"/>
  <c r="G256" i="3"/>
  <c r="K256" i="3"/>
  <c r="J257" i="3"/>
  <c r="I258" i="3"/>
  <c r="H259" i="3"/>
  <c r="G260" i="3"/>
  <c r="K260" i="3"/>
  <c r="J261" i="3"/>
  <c r="I262" i="3"/>
  <c r="H263" i="3"/>
  <c r="G264" i="3"/>
  <c r="K264" i="3"/>
  <c r="J265" i="3"/>
  <c r="I266" i="3"/>
  <c r="H267" i="3"/>
  <c r="G268" i="3"/>
  <c r="K268" i="3"/>
  <c r="J269" i="3"/>
  <c r="I270" i="3"/>
  <c r="H271" i="3"/>
  <c r="G272" i="3"/>
  <c r="K272" i="3"/>
  <c r="J273" i="3"/>
  <c r="I274" i="3"/>
  <c r="H275" i="3"/>
  <c r="G276" i="3"/>
  <c r="K276" i="3"/>
  <c r="J277" i="3"/>
  <c r="I278" i="3"/>
  <c r="H279" i="3"/>
  <c r="G280" i="3"/>
  <c r="K280" i="3"/>
  <c r="J281" i="3"/>
  <c r="I282" i="3"/>
  <c r="H283" i="3"/>
  <c r="G284" i="3"/>
  <c r="K284" i="3"/>
  <c r="J285" i="3"/>
  <c r="I286" i="3"/>
  <c r="H287" i="3"/>
  <c r="G288" i="3"/>
  <c r="K288" i="3"/>
  <c r="J289" i="3"/>
  <c r="I290" i="3"/>
  <c r="H291" i="3"/>
  <c r="G292" i="3"/>
  <c r="K292" i="3"/>
  <c r="J293" i="3"/>
  <c r="I294" i="3"/>
  <c r="H295" i="3"/>
  <c r="G296" i="3"/>
  <c r="K296" i="3"/>
  <c r="J297" i="3"/>
  <c r="I298" i="3"/>
  <c r="H299" i="3"/>
  <c r="G300" i="3"/>
  <c r="K300" i="3"/>
  <c r="J216" i="3"/>
  <c r="K217" i="3"/>
  <c r="J218" i="3"/>
  <c r="I219" i="3"/>
  <c r="H220" i="3"/>
  <c r="G221" i="3"/>
  <c r="K221" i="3"/>
  <c r="J222" i="3"/>
  <c r="I223" i="3"/>
  <c r="H224" i="3"/>
  <c r="G225" i="3"/>
  <c r="K225" i="3"/>
  <c r="J226" i="3"/>
  <c r="I227" i="3"/>
  <c r="H228" i="3"/>
  <c r="G229" i="3"/>
  <c r="K229" i="3"/>
  <c r="J230" i="3"/>
  <c r="I231" i="3"/>
  <c r="H232" i="3"/>
  <c r="G233" i="3"/>
  <c r="K233" i="3"/>
  <c r="J234" i="3"/>
  <c r="I235" i="3"/>
  <c r="H236" i="3"/>
  <c r="G237" i="3"/>
  <c r="K237" i="3"/>
  <c r="J238" i="3"/>
  <c r="I239" i="3"/>
  <c r="H240" i="3"/>
  <c r="G241" i="3"/>
  <c r="K241" i="3"/>
  <c r="J242" i="3"/>
  <c r="I243" i="3"/>
  <c r="H244" i="3"/>
  <c r="G245" i="3"/>
  <c r="K245" i="3"/>
  <c r="J246" i="3"/>
  <c r="I247" i="3"/>
  <c r="H248" i="3"/>
  <c r="G249" i="3"/>
  <c r="K249" i="3"/>
  <c r="J250" i="3"/>
  <c r="I251" i="3"/>
  <c r="H252" i="3"/>
  <c r="G253" i="3"/>
  <c r="K253" i="3"/>
  <c r="J254" i="3"/>
  <c r="I255" i="3"/>
  <c r="H256" i="3"/>
  <c r="G257" i="3"/>
  <c r="K257" i="3"/>
  <c r="J258" i="3"/>
  <c r="I259" i="3"/>
  <c r="H260" i="3"/>
  <c r="G261" i="3"/>
  <c r="K261" i="3"/>
  <c r="J262" i="3"/>
  <c r="I263" i="3"/>
  <c r="H264" i="3"/>
  <c r="G265" i="3"/>
  <c r="K265" i="3"/>
  <c r="J266" i="3"/>
  <c r="I267" i="3"/>
  <c r="H268" i="3"/>
  <c r="G269" i="3"/>
  <c r="K269" i="3"/>
  <c r="J270" i="3"/>
  <c r="I271" i="3"/>
  <c r="H272" i="3"/>
  <c r="G273" i="3"/>
  <c r="K273" i="3"/>
  <c r="J274" i="3"/>
  <c r="I275" i="3"/>
  <c r="H276" i="3"/>
  <c r="G277" i="3"/>
  <c r="K277" i="3"/>
  <c r="J278" i="3"/>
  <c r="I279" i="3"/>
  <c r="H280" i="3"/>
  <c r="G281" i="3"/>
  <c r="K281" i="3"/>
  <c r="J282" i="3"/>
  <c r="I283" i="3"/>
  <c r="H284" i="3"/>
  <c r="G285" i="3"/>
  <c r="K285" i="3"/>
  <c r="J286" i="3"/>
  <c r="I287" i="3"/>
  <c r="H288" i="3"/>
  <c r="G289" i="3"/>
  <c r="K289" i="3"/>
  <c r="J290" i="3"/>
  <c r="I291" i="3"/>
  <c r="H292" i="3"/>
  <c r="G293" i="3"/>
  <c r="K293" i="3"/>
  <c r="J294" i="3"/>
  <c r="I295" i="3"/>
  <c r="H296" i="3"/>
  <c r="G297" i="3"/>
  <c r="K297" i="3"/>
  <c r="J298" i="3"/>
  <c r="I215" i="3"/>
  <c r="G217" i="3"/>
  <c r="G218" i="3"/>
  <c r="K218" i="3"/>
  <c r="J219" i="3"/>
  <c r="I220" i="3"/>
  <c r="H221" i="3"/>
  <c r="G222" i="3"/>
  <c r="K222" i="3"/>
  <c r="J223" i="3"/>
  <c r="I224" i="3"/>
  <c r="H225" i="3"/>
  <c r="G226" i="3"/>
  <c r="K226" i="3"/>
  <c r="J227" i="3"/>
  <c r="I228" i="3"/>
  <c r="H229" i="3"/>
  <c r="G230" i="3"/>
  <c r="K230" i="3"/>
  <c r="J231" i="3"/>
  <c r="I232" i="3"/>
  <c r="H233" i="3"/>
  <c r="G234" i="3"/>
  <c r="K234" i="3"/>
  <c r="J235" i="3"/>
  <c r="I236" i="3"/>
  <c r="H237" i="3"/>
  <c r="G238" i="3"/>
  <c r="K238" i="3"/>
  <c r="J239" i="3"/>
  <c r="I240" i="3"/>
  <c r="H241" i="3"/>
  <c r="G242" i="3"/>
  <c r="K242" i="3"/>
  <c r="J243" i="3"/>
  <c r="I244" i="3"/>
  <c r="H245" i="3"/>
  <c r="G246" i="3"/>
  <c r="K246" i="3"/>
  <c r="J247" i="3"/>
  <c r="I248" i="3"/>
  <c r="H249" i="3"/>
  <c r="G250" i="3"/>
  <c r="K250" i="3"/>
  <c r="J251" i="3"/>
  <c r="I252" i="3"/>
  <c r="H253" i="3"/>
  <c r="G254" i="3"/>
  <c r="K254" i="3"/>
  <c r="J255" i="3"/>
  <c r="I256" i="3"/>
  <c r="H257" i="3"/>
  <c r="G258" i="3"/>
  <c r="K258" i="3"/>
  <c r="J259" i="3"/>
  <c r="I260" i="3"/>
  <c r="H261" i="3"/>
  <c r="G262" i="3"/>
  <c r="K262" i="3"/>
  <c r="J263" i="3"/>
  <c r="I264" i="3"/>
  <c r="H265" i="3"/>
  <c r="G266" i="3"/>
  <c r="K266" i="3"/>
  <c r="J267" i="3"/>
  <c r="I268" i="3"/>
  <c r="H269" i="3"/>
  <c r="G270" i="3"/>
  <c r="K270" i="3"/>
  <c r="J271" i="3"/>
  <c r="I272" i="3"/>
  <c r="H273" i="3"/>
  <c r="G274" i="3"/>
  <c r="K274" i="3"/>
  <c r="J275" i="3"/>
  <c r="I276" i="3"/>
  <c r="H277" i="3"/>
  <c r="G278" i="3"/>
  <c r="K278" i="3"/>
  <c r="J279" i="3"/>
  <c r="I280" i="3"/>
  <c r="H281" i="3"/>
  <c r="G282" i="3"/>
  <c r="K282" i="3"/>
  <c r="J283" i="3"/>
  <c r="I284" i="3"/>
  <c r="H285" i="3"/>
  <c r="G286" i="3"/>
  <c r="K286" i="3"/>
  <c r="J287" i="3"/>
  <c r="I288" i="3"/>
  <c r="H289" i="3"/>
  <c r="G290" i="3"/>
  <c r="K290" i="3"/>
  <c r="J291" i="3"/>
  <c r="I292" i="3"/>
  <c r="H293" i="3"/>
  <c r="G294" i="3"/>
  <c r="K294" i="3"/>
  <c r="J295" i="3"/>
  <c r="I296" i="3"/>
  <c r="H297" i="3"/>
  <c r="G298" i="3"/>
  <c r="K298" i="3"/>
  <c r="J215" i="3"/>
  <c r="H216" i="3"/>
  <c r="M216" i="3" s="1"/>
  <c r="H217" i="3"/>
  <c r="M217" i="3" s="1"/>
  <c r="H218" i="3"/>
  <c r="M218" i="3" s="1"/>
  <c r="G219" i="3"/>
  <c r="L219" i="3" s="1"/>
  <c r="K219" i="3"/>
  <c r="J220" i="3"/>
  <c r="I221" i="3"/>
  <c r="N221" i="3" s="1"/>
  <c r="H222" i="3"/>
  <c r="M222" i="3" s="1"/>
  <c r="G223" i="3"/>
  <c r="L223" i="3" s="1"/>
  <c r="K223" i="3"/>
  <c r="J224" i="3"/>
  <c r="I225" i="3"/>
  <c r="N225" i="3" s="1"/>
  <c r="H226" i="3"/>
  <c r="M226" i="3" s="1"/>
  <c r="G227" i="3"/>
  <c r="L227" i="3" s="1"/>
  <c r="K227" i="3"/>
  <c r="J228" i="3"/>
  <c r="I229" i="3"/>
  <c r="N229" i="3" s="1"/>
  <c r="H230" i="3"/>
  <c r="M230" i="3" s="1"/>
  <c r="G231" i="3"/>
  <c r="L231" i="3" s="1"/>
  <c r="K231" i="3"/>
  <c r="J232" i="3"/>
  <c r="I233" i="3"/>
  <c r="N233" i="3" s="1"/>
  <c r="H234" i="3"/>
  <c r="M234" i="3" s="1"/>
  <c r="G235" i="3"/>
  <c r="L235" i="3" s="1"/>
  <c r="K235" i="3"/>
  <c r="J236" i="3"/>
  <c r="I237" i="3"/>
  <c r="N237" i="3" s="1"/>
  <c r="H238" i="3"/>
  <c r="M238" i="3" s="1"/>
  <c r="G239" i="3"/>
  <c r="L239" i="3" s="1"/>
  <c r="K239" i="3"/>
  <c r="J240" i="3"/>
  <c r="I241" i="3"/>
  <c r="N241" i="3" s="1"/>
  <c r="H242" i="3"/>
  <c r="M242" i="3" s="1"/>
  <c r="G243" i="3"/>
  <c r="L243" i="3" s="1"/>
  <c r="K243" i="3"/>
  <c r="J244" i="3"/>
  <c r="I245" i="3"/>
  <c r="N245" i="3" s="1"/>
  <c r="H246" i="3"/>
  <c r="M246" i="3" s="1"/>
  <c r="G247" i="3"/>
  <c r="L247" i="3" s="1"/>
  <c r="K247" i="3"/>
  <c r="J248" i="3"/>
  <c r="I249" i="3"/>
  <c r="N249" i="3" s="1"/>
  <c r="H250" i="3"/>
  <c r="M250" i="3" s="1"/>
  <c r="G251" i="3"/>
  <c r="L251" i="3" s="1"/>
  <c r="K251" i="3"/>
  <c r="J252" i="3"/>
  <c r="I253" i="3"/>
  <c r="N253" i="3" s="1"/>
  <c r="H254" i="3"/>
  <c r="M254" i="3" s="1"/>
  <c r="G255" i="3"/>
  <c r="L255" i="3" s="1"/>
  <c r="K255" i="3"/>
  <c r="J256" i="3"/>
  <c r="I257" i="3"/>
  <c r="N257" i="3" s="1"/>
  <c r="H258" i="3"/>
  <c r="M258" i="3" s="1"/>
  <c r="G259" i="3"/>
  <c r="L259" i="3" s="1"/>
  <c r="K259" i="3"/>
  <c r="J260" i="3"/>
  <c r="I261" i="3"/>
  <c r="N261" i="3" s="1"/>
  <c r="H262" i="3"/>
  <c r="M262" i="3" s="1"/>
  <c r="G263" i="3"/>
  <c r="L263" i="3" s="1"/>
  <c r="K263" i="3"/>
  <c r="J264" i="3"/>
  <c r="I265" i="3"/>
  <c r="N265" i="3" s="1"/>
  <c r="H266" i="3"/>
  <c r="M266" i="3" s="1"/>
  <c r="G267" i="3"/>
  <c r="L267" i="3" s="1"/>
  <c r="K267" i="3"/>
  <c r="J268" i="3"/>
  <c r="I269" i="3"/>
  <c r="N269" i="3" s="1"/>
  <c r="H270" i="3"/>
  <c r="M270" i="3" s="1"/>
  <c r="G271" i="3"/>
  <c r="L271" i="3" s="1"/>
  <c r="K271" i="3"/>
  <c r="J272" i="3"/>
  <c r="I273" i="3"/>
  <c r="N273" i="3" s="1"/>
  <c r="H274" i="3"/>
  <c r="M274" i="3" s="1"/>
  <c r="G275" i="3"/>
  <c r="L275" i="3" s="1"/>
  <c r="K275" i="3"/>
  <c r="J276" i="3"/>
  <c r="I277" i="3"/>
  <c r="N277" i="3" s="1"/>
  <c r="H278" i="3"/>
  <c r="M278" i="3" s="1"/>
  <c r="G279" i="3"/>
  <c r="L279" i="3" s="1"/>
  <c r="K279" i="3"/>
  <c r="J280" i="3"/>
  <c r="I281" i="3"/>
  <c r="N281" i="3" s="1"/>
  <c r="H282" i="3"/>
  <c r="M282" i="3" s="1"/>
  <c r="G283" i="3"/>
  <c r="L283" i="3" s="1"/>
  <c r="K283" i="3"/>
  <c r="J284" i="3"/>
  <c r="I285" i="3"/>
  <c r="N285" i="3" s="1"/>
  <c r="H286" i="3"/>
  <c r="M286" i="3" s="1"/>
  <c r="G287" i="3"/>
  <c r="L287" i="3" s="1"/>
  <c r="K287" i="3"/>
  <c r="J288" i="3"/>
  <c r="I289" i="3"/>
  <c r="N289" i="3" s="1"/>
  <c r="H290" i="3"/>
  <c r="M290" i="3" s="1"/>
  <c r="G291" i="3"/>
  <c r="L291" i="3" s="1"/>
  <c r="K291" i="3"/>
  <c r="J292" i="3"/>
  <c r="I293" i="3"/>
  <c r="N293" i="3" s="1"/>
  <c r="H294" i="3"/>
  <c r="M294" i="3" s="1"/>
  <c r="G295" i="3"/>
  <c r="L295" i="3" s="1"/>
  <c r="K295" i="3"/>
  <c r="J296" i="3"/>
  <c r="I297" i="3"/>
  <c r="N297" i="3" s="1"/>
  <c r="H298" i="3"/>
  <c r="M298" i="3" s="1"/>
  <c r="G299" i="3"/>
  <c r="K299" i="3"/>
  <c r="J300" i="3"/>
  <c r="I300" i="3"/>
  <c r="N300" i="3" s="1"/>
  <c r="J301" i="3"/>
  <c r="I302" i="3"/>
  <c r="H303" i="3"/>
  <c r="G304" i="3"/>
  <c r="K304" i="3"/>
  <c r="J305" i="3"/>
  <c r="I306" i="3"/>
  <c r="H307" i="3"/>
  <c r="G308" i="3"/>
  <c r="K308" i="3"/>
  <c r="J309" i="3"/>
  <c r="I310" i="3"/>
  <c r="H311" i="3"/>
  <c r="G312" i="3"/>
  <c r="K312" i="3"/>
  <c r="J313" i="3"/>
  <c r="I314" i="3"/>
  <c r="H315" i="3"/>
  <c r="G316" i="3"/>
  <c r="K316" i="3"/>
  <c r="J317" i="3"/>
  <c r="I318" i="3"/>
  <c r="H319" i="3"/>
  <c r="G320" i="3"/>
  <c r="K320" i="3"/>
  <c r="J321" i="3"/>
  <c r="I322" i="3"/>
  <c r="H323" i="3"/>
  <c r="G324" i="3"/>
  <c r="K324" i="3"/>
  <c r="J325" i="3"/>
  <c r="I326" i="3"/>
  <c r="H327" i="3"/>
  <c r="G328" i="3"/>
  <c r="K328" i="3"/>
  <c r="J329" i="3"/>
  <c r="I330" i="3"/>
  <c r="H331" i="3"/>
  <c r="G332" i="3"/>
  <c r="K332" i="3"/>
  <c r="J333" i="3"/>
  <c r="I334" i="3"/>
  <c r="H335" i="3"/>
  <c r="G336" i="3"/>
  <c r="K336" i="3"/>
  <c r="J337" i="3"/>
  <c r="I338" i="3"/>
  <c r="H339" i="3"/>
  <c r="G340" i="3"/>
  <c r="K340" i="3"/>
  <c r="J341" i="3"/>
  <c r="I342" i="3"/>
  <c r="H343" i="3"/>
  <c r="G344" i="3"/>
  <c r="K344" i="3"/>
  <c r="J345" i="3"/>
  <c r="I346" i="3"/>
  <c r="H347" i="3"/>
  <c r="G348" i="3"/>
  <c r="K348" i="3"/>
  <c r="J349" i="3"/>
  <c r="I350" i="3"/>
  <c r="H351" i="3"/>
  <c r="G352" i="3"/>
  <c r="K352" i="3"/>
  <c r="J353" i="3"/>
  <c r="I354" i="3"/>
  <c r="H355" i="3"/>
  <c r="G356" i="3"/>
  <c r="K356" i="3"/>
  <c r="J357" i="3"/>
  <c r="I358" i="3"/>
  <c r="H359" i="3"/>
  <c r="G360" i="3"/>
  <c r="K360" i="3"/>
  <c r="J361" i="3"/>
  <c r="I362" i="3"/>
  <c r="H363" i="3"/>
  <c r="G364" i="3"/>
  <c r="K364" i="3"/>
  <c r="J365" i="3"/>
  <c r="I366" i="3"/>
  <c r="H367" i="3"/>
  <c r="G368" i="3"/>
  <c r="K368" i="3"/>
  <c r="J369" i="3"/>
  <c r="I370" i="3"/>
  <c r="H371" i="3"/>
  <c r="G372" i="3"/>
  <c r="K372" i="3"/>
  <c r="J373" i="3"/>
  <c r="I374" i="3"/>
  <c r="H375" i="3"/>
  <c r="G376" i="3"/>
  <c r="K376" i="3"/>
  <c r="J377" i="3"/>
  <c r="I378" i="3"/>
  <c r="H379" i="3"/>
  <c r="G380" i="3"/>
  <c r="K380" i="3"/>
  <c r="J381" i="3"/>
  <c r="I382" i="3"/>
  <c r="H383" i="3"/>
  <c r="G384" i="3"/>
  <c r="K384" i="3"/>
  <c r="G301" i="3"/>
  <c r="K301" i="3"/>
  <c r="J302" i="3"/>
  <c r="I303" i="3"/>
  <c r="H304" i="3"/>
  <c r="G305" i="3"/>
  <c r="K305" i="3"/>
  <c r="J306" i="3"/>
  <c r="I307" i="3"/>
  <c r="H308" i="3"/>
  <c r="G309" i="3"/>
  <c r="K309" i="3"/>
  <c r="J310" i="3"/>
  <c r="I311" i="3"/>
  <c r="H312" i="3"/>
  <c r="G313" i="3"/>
  <c r="K313" i="3"/>
  <c r="J314" i="3"/>
  <c r="I315" i="3"/>
  <c r="H316" i="3"/>
  <c r="G317" i="3"/>
  <c r="K317" i="3"/>
  <c r="J318" i="3"/>
  <c r="I319" i="3"/>
  <c r="H320" i="3"/>
  <c r="G321" i="3"/>
  <c r="K321" i="3"/>
  <c r="J322" i="3"/>
  <c r="I323" i="3"/>
  <c r="H324" i="3"/>
  <c r="G325" i="3"/>
  <c r="K325" i="3"/>
  <c r="J326" i="3"/>
  <c r="I327" i="3"/>
  <c r="H328" i="3"/>
  <c r="G329" i="3"/>
  <c r="K329" i="3"/>
  <c r="J330" i="3"/>
  <c r="I331" i="3"/>
  <c r="H332" i="3"/>
  <c r="G333" i="3"/>
  <c r="K333" i="3"/>
  <c r="J334" i="3"/>
  <c r="I335" i="3"/>
  <c r="H336" i="3"/>
  <c r="G337" i="3"/>
  <c r="K337" i="3"/>
  <c r="J338" i="3"/>
  <c r="I339" i="3"/>
  <c r="H340" i="3"/>
  <c r="G341" i="3"/>
  <c r="K341" i="3"/>
  <c r="J342" i="3"/>
  <c r="I343" i="3"/>
  <c r="H344" i="3"/>
  <c r="G345" i="3"/>
  <c r="K345" i="3"/>
  <c r="J346" i="3"/>
  <c r="I347" i="3"/>
  <c r="H348" i="3"/>
  <c r="G349" i="3"/>
  <c r="K349" i="3"/>
  <c r="J350" i="3"/>
  <c r="I351" i="3"/>
  <c r="H352" i="3"/>
  <c r="G353" i="3"/>
  <c r="K353" i="3"/>
  <c r="J354" i="3"/>
  <c r="I355" i="3"/>
  <c r="H356" i="3"/>
  <c r="G357" i="3"/>
  <c r="K357" i="3"/>
  <c r="J358" i="3"/>
  <c r="I359" i="3"/>
  <c r="H360" i="3"/>
  <c r="G361" i="3"/>
  <c r="K361" i="3"/>
  <c r="J362" i="3"/>
  <c r="I363" i="3"/>
  <c r="H364" i="3"/>
  <c r="G365" i="3"/>
  <c r="K365" i="3"/>
  <c r="J366" i="3"/>
  <c r="I367" i="3"/>
  <c r="H368" i="3"/>
  <c r="G369" i="3"/>
  <c r="K369" i="3"/>
  <c r="J370" i="3"/>
  <c r="I371" i="3"/>
  <c r="H372" i="3"/>
  <c r="G373" i="3"/>
  <c r="K373" i="3"/>
  <c r="J374" i="3"/>
  <c r="I375" i="3"/>
  <c r="H376" i="3"/>
  <c r="G377" i="3"/>
  <c r="K377" i="3"/>
  <c r="J378" i="3"/>
  <c r="I379" i="3"/>
  <c r="H380" i="3"/>
  <c r="G381" i="3"/>
  <c r="K381" i="3"/>
  <c r="J382" i="3"/>
  <c r="I383" i="3"/>
  <c r="H384" i="3"/>
  <c r="I299" i="3"/>
  <c r="H301" i="3"/>
  <c r="G302" i="3"/>
  <c r="K302" i="3"/>
  <c r="J303" i="3"/>
  <c r="I304" i="3"/>
  <c r="H305" i="3"/>
  <c r="G306" i="3"/>
  <c r="K306" i="3"/>
  <c r="J307" i="3"/>
  <c r="I308" i="3"/>
  <c r="H309" i="3"/>
  <c r="G310" i="3"/>
  <c r="K310" i="3"/>
  <c r="J311" i="3"/>
  <c r="I312" i="3"/>
  <c r="H313" i="3"/>
  <c r="G314" i="3"/>
  <c r="K314" i="3"/>
  <c r="J315" i="3"/>
  <c r="I316" i="3"/>
  <c r="H317" i="3"/>
  <c r="G318" i="3"/>
  <c r="K318" i="3"/>
  <c r="J319" i="3"/>
  <c r="I320" i="3"/>
  <c r="H321" i="3"/>
  <c r="G322" i="3"/>
  <c r="K322" i="3"/>
  <c r="J323" i="3"/>
  <c r="I324" i="3"/>
  <c r="H325" i="3"/>
  <c r="G326" i="3"/>
  <c r="K326" i="3"/>
  <c r="J327" i="3"/>
  <c r="I328" i="3"/>
  <c r="H329" i="3"/>
  <c r="G330" i="3"/>
  <c r="K330" i="3"/>
  <c r="J331" i="3"/>
  <c r="I332" i="3"/>
  <c r="H333" i="3"/>
  <c r="G334" i="3"/>
  <c r="K334" i="3"/>
  <c r="J335" i="3"/>
  <c r="I336" i="3"/>
  <c r="H337" i="3"/>
  <c r="G338" i="3"/>
  <c r="K338" i="3"/>
  <c r="J339" i="3"/>
  <c r="I340" i="3"/>
  <c r="H341" i="3"/>
  <c r="G342" i="3"/>
  <c r="K342" i="3"/>
  <c r="J343" i="3"/>
  <c r="I344" i="3"/>
  <c r="H345" i="3"/>
  <c r="G346" i="3"/>
  <c r="K346" i="3"/>
  <c r="J347" i="3"/>
  <c r="I348" i="3"/>
  <c r="H349" i="3"/>
  <c r="G350" i="3"/>
  <c r="K350" i="3"/>
  <c r="J351" i="3"/>
  <c r="I352" i="3"/>
  <c r="H353" i="3"/>
  <c r="G354" i="3"/>
  <c r="K354" i="3"/>
  <c r="J355" i="3"/>
  <c r="I356" i="3"/>
  <c r="H357" i="3"/>
  <c r="G358" i="3"/>
  <c r="K358" i="3"/>
  <c r="J359" i="3"/>
  <c r="I360" i="3"/>
  <c r="H361" i="3"/>
  <c r="G362" i="3"/>
  <c r="K362" i="3"/>
  <c r="J363" i="3"/>
  <c r="I364" i="3"/>
  <c r="H365" i="3"/>
  <c r="G366" i="3"/>
  <c r="K366" i="3"/>
  <c r="J367" i="3"/>
  <c r="I368" i="3"/>
  <c r="H369" i="3"/>
  <c r="G370" i="3"/>
  <c r="K370" i="3"/>
  <c r="J371" i="3"/>
  <c r="I372" i="3"/>
  <c r="H373" i="3"/>
  <c r="G374" i="3"/>
  <c r="K374" i="3"/>
  <c r="J375" i="3"/>
  <c r="I376" i="3"/>
  <c r="H377" i="3"/>
  <c r="G378" i="3"/>
  <c r="K378" i="3"/>
  <c r="J379" i="3"/>
  <c r="I380" i="3"/>
  <c r="H381" i="3"/>
  <c r="G382" i="3"/>
  <c r="K382" i="3"/>
  <c r="J299" i="3"/>
  <c r="H300" i="3"/>
  <c r="M300" i="3" s="1"/>
  <c r="I301" i="3"/>
  <c r="N301" i="3" s="1"/>
  <c r="H302" i="3"/>
  <c r="M302" i="3" s="1"/>
  <c r="G303" i="3"/>
  <c r="L303" i="3" s="1"/>
  <c r="K303" i="3"/>
  <c r="J304" i="3"/>
  <c r="I305" i="3"/>
  <c r="N305" i="3" s="1"/>
  <c r="H306" i="3"/>
  <c r="M306" i="3" s="1"/>
  <c r="G307" i="3"/>
  <c r="L307" i="3" s="1"/>
  <c r="K307" i="3"/>
  <c r="J308" i="3"/>
  <c r="I309" i="3"/>
  <c r="N309" i="3" s="1"/>
  <c r="H310" i="3"/>
  <c r="M310" i="3" s="1"/>
  <c r="G311" i="3"/>
  <c r="L311" i="3" s="1"/>
  <c r="K311" i="3"/>
  <c r="J312" i="3"/>
  <c r="I313" i="3"/>
  <c r="N313" i="3" s="1"/>
  <c r="H314" i="3"/>
  <c r="M314" i="3" s="1"/>
  <c r="G315" i="3"/>
  <c r="L315" i="3" s="1"/>
  <c r="K315" i="3"/>
  <c r="J316" i="3"/>
  <c r="I317" i="3"/>
  <c r="N317" i="3" s="1"/>
  <c r="H318" i="3"/>
  <c r="M318" i="3" s="1"/>
  <c r="G319" i="3"/>
  <c r="L319" i="3" s="1"/>
  <c r="K319" i="3"/>
  <c r="J320" i="3"/>
  <c r="I321" i="3"/>
  <c r="N321" i="3" s="1"/>
  <c r="H322" i="3"/>
  <c r="M322" i="3" s="1"/>
  <c r="G323" i="3"/>
  <c r="L323" i="3" s="1"/>
  <c r="K323" i="3"/>
  <c r="J324" i="3"/>
  <c r="I325" i="3"/>
  <c r="N325" i="3" s="1"/>
  <c r="H326" i="3"/>
  <c r="M326" i="3" s="1"/>
  <c r="G327" i="3"/>
  <c r="L327" i="3" s="1"/>
  <c r="K327" i="3"/>
  <c r="J328" i="3"/>
  <c r="I329" i="3"/>
  <c r="N329" i="3" s="1"/>
  <c r="H330" i="3"/>
  <c r="M330" i="3" s="1"/>
  <c r="G331" i="3"/>
  <c r="L331" i="3" s="1"/>
  <c r="K331" i="3"/>
  <c r="J332" i="3"/>
  <c r="I333" i="3"/>
  <c r="N333" i="3" s="1"/>
  <c r="H334" i="3"/>
  <c r="M334" i="3" s="1"/>
  <c r="G335" i="3"/>
  <c r="L335" i="3" s="1"/>
  <c r="K335" i="3"/>
  <c r="J336" i="3"/>
  <c r="I337" i="3"/>
  <c r="N337" i="3" s="1"/>
  <c r="H338" i="3"/>
  <c r="M338" i="3" s="1"/>
  <c r="G339" i="3"/>
  <c r="L339" i="3" s="1"/>
  <c r="K339" i="3"/>
  <c r="J340" i="3"/>
  <c r="I341" i="3"/>
  <c r="N341" i="3" s="1"/>
  <c r="H342" i="3"/>
  <c r="M342" i="3" s="1"/>
  <c r="G343" i="3"/>
  <c r="L343" i="3" s="1"/>
  <c r="K343" i="3"/>
  <c r="J344" i="3"/>
  <c r="I345" i="3"/>
  <c r="N345" i="3" s="1"/>
  <c r="H346" i="3"/>
  <c r="M346" i="3" s="1"/>
  <c r="G347" i="3"/>
  <c r="L347" i="3" s="1"/>
  <c r="K347" i="3"/>
  <c r="J348" i="3"/>
  <c r="I349" i="3"/>
  <c r="N349" i="3" s="1"/>
  <c r="H350" i="3"/>
  <c r="M350" i="3" s="1"/>
  <c r="G351" i="3"/>
  <c r="L351" i="3" s="1"/>
  <c r="K351" i="3"/>
  <c r="J352" i="3"/>
  <c r="I353" i="3"/>
  <c r="N353" i="3" s="1"/>
  <c r="H354" i="3"/>
  <c r="M354" i="3" s="1"/>
  <c r="G355" i="3"/>
  <c r="L355" i="3" s="1"/>
  <c r="K355" i="3"/>
  <c r="J356" i="3"/>
  <c r="I357" i="3"/>
  <c r="N357" i="3" s="1"/>
  <c r="H358" i="3"/>
  <c r="M358" i="3" s="1"/>
  <c r="G359" i="3"/>
  <c r="L359" i="3" s="1"/>
  <c r="K359" i="3"/>
  <c r="J360" i="3"/>
  <c r="I361" i="3"/>
  <c r="N361" i="3" s="1"/>
  <c r="H362" i="3"/>
  <c r="M362" i="3" s="1"/>
  <c r="G363" i="3"/>
  <c r="L363" i="3" s="1"/>
  <c r="K363" i="3"/>
  <c r="J364" i="3"/>
  <c r="I365" i="3"/>
  <c r="N365" i="3" s="1"/>
  <c r="H366" i="3"/>
  <c r="M366" i="3" s="1"/>
  <c r="G367" i="3"/>
  <c r="L367" i="3" s="1"/>
  <c r="K367" i="3"/>
  <c r="J368" i="3"/>
  <c r="I369" i="3"/>
  <c r="N369" i="3" s="1"/>
  <c r="H370" i="3"/>
  <c r="M370" i="3" s="1"/>
  <c r="G371" i="3"/>
  <c r="L371" i="3" s="1"/>
  <c r="K371" i="3"/>
  <c r="J372" i="3"/>
  <c r="I373" i="3"/>
  <c r="N373" i="3" s="1"/>
  <c r="H374" i="3"/>
  <c r="M374" i="3" s="1"/>
  <c r="G375" i="3"/>
  <c r="L375" i="3" s="1"/>
  <c r="K375" i="3"/>
  <c r="J376" i="3"/>
  <c r="I377" i="3"/>
  <c r="N377" i="3" s="1"/>
  <c r="H378" i="3"/>
  <c r="M378" i="3" s="1"/>
  <c r="G379" i="3"/>
  <c r="L379" i="3" s="1"/>
  <c r="K379" i="3"/>
  <c r="J380" i="3"/>
  <c r="I381" i="3"/>
  <c r="N381" i="3" s="1"/>
  <c r="H382" i="3"/>
  <c r="M382" i="3" s="1"/>
  <c r="G383" i="3"/>
  <c r="K383" i="3"/>
  <c r="I385" i="3"/>
  <c r="H386" i="3"/>
  <c r="G387" i="3"/>
  <c r="K387" i="3"/>
  <c r="J388" i="3"/>
  <c r="I389" i="3"/>
  <c r="H390" i="3"/>
  <c r="G391" i="3"/>
  <c r="K391" i="3"/>
  <c r="J392" i="3"/>
  <c r="I393" i="3"/>
  <c r="H394" i="3"/>
  <c r="G395" i="3"/>
  <c r="K395" i="3"/>
  <c r="J396" i="3"/>
  <c r="I397" i="3"/>
  <c r="H398" i="3"/>
  <c r="G399" i="3"/>
  <c r="K399" i="3"/>
  <c r="J400" i="3"/>
  <c r="I401" i="3"/>
  <c r="H402" i="3"/>
  <c r="G403" i="3"/>
  <c r="K403" i="3"/>
  <c r="J404" i="3"/>
  <c r="I405" i="3"/>
  <c r="H406" i="3"/>
  <c r="G407" i="3"/>
  <c r="K407" i="3"/>
  <c r="J408" i="3"/>
  <c r="I409" i="3"/>
  <c r="H410" i="3"/>
  <c r="G411" i="3"/>
  <c r="K411" i="3"/>
  <c r="J412" i="3"/>
  <c r="I413" i="3"/>
  <c r="H414" i="3"/>
  <c r="G415" i="3"/>
  <c r="K415" i="3"/>
  <c r="I384" i="3"/>
  <c r="J385" i="3"/>
  <c r="I386" i="3"/>
  <c r="H387" i="3"/>
  <c r="G388" i="3"/>
  <c r="K388" i="3"/>
  <c r="J389" i="3"/>
  <c r="I390" i="3"/>
  <c r="H391" i="3"/>
  <c r="G392" i="3"/>
  <c r="K392" i="3"/>
  <c r="J393" i="3"/>
  <c r="I394" i="3"/>
  <c r="H395" i="3"/>
  <c r="G396" i="3"/>
  <c r="K396" i="3"/>
  <c r="J397" i="3"/>
  <c r="I398" i="3"/>
  <c r="H399" i="3"/>
  <c r="G400" i="3"/>
  <c r="K400" i="3"/>
  <c r="J401" i="3"/>
  <c r="I402" i="3"/>
  <c r="H403" i="3"/>
  <c r="G404" i="3"/>
  <c r="K404" i="3"/>
  <c r="J405" i="3"/>
  <c r="I406" i="3"/>
  <c r="H407" i="3"/>
  <c r="G408" i="3"/>
  <c r="K408" i="3"/>
  <c r="J409" i="3"/>
  <c r="I410" i="3"/>
  <c r="H411" i="3"/>
  <c r="G412" i="3"/>
  <c r="K412" i="3"/>
  <c r="J413" i="3"/>
  <c r="I414" i="3"/>
  <c r="H415" i="3"/>
  <c r="G416" i="3"/>
  <c r="K416" i="3"/>
  <c r="J417" i="3"/>
  <c r="I418" i="3"/>
  <c r="H419" i="3"/>
  <c r="G420" i="3"/>
  <c r="K420" i="3"/>
  <c r="J421" i="3"/>
  <c r="I422" i="3"/>
  <c r="H423" i="3"/>
  <c r="G424" i="3"/>
  <c r="K424" i="3"/>
  <c r="J425" i="3"/>
  <c r="I426" i="3"/>
  <c r="H427" i="3"/>
  <c r="G428" i="3"/>
  <c r="K428" i="3"/>
  <c r="J429" i="3"/>
  <c r="I430" i="3"/>
  <c r="H431" i="3"/>
  <c r="G432" i="3"/>
  <c r="K432" i="3"/>
  <c r="J433" i="3"/>
  <c r="I434" i="3"/>
  <c r="H435" i="3"/>
  <c r="G436" i="3"/>
  <c r="K436" i="3"/>
  <c r="J437" i="3"/>
  <c r="I438" i="3"/>
  <c r="H439" i="3"/>
  <c r="G440" i="3"/>
  <c r="K440" i="3"/>
  <c r="J441" i="3"/>
  <c r="I442" i="3"/>
  <c r="H443" i="3"/>
  <c r="G444" i="3"/>
  <c r="K444" i="3"/>
  <c r="J445" i="3"/>
  <c r="I446" i="3"/>
  <c r="H447" i="3"/>
  <c r="G448" i="3"/>
  <c r="K448" i="3"/>
  <c r="J449" i="3"/>
  <c r="I450" i="3"/>
  <c r="H451" i="3"/>
  <c r="G452" i="3"/>
  <c r="K452" i="3"/>
  <c r="J453" i="3"/>
  <c r="I454" i="3"/>
  <c r="H455" i="3"/>
  <c r="G456" i="3"/>
  <c r="K456" i="3"/>
  <c r="J457" i="3"/>
  <c r="I458" i="3"/>
  <c r="H459" i="3"/>
  <c r="G460" i="3"/>
  <c r="K460" i="3"/>
  <c r="J461" i="3"/>
  <c r="I462" i="3"/>
  <c r="H463" i="3"/>
  <c r="G464" i="3"/>
  <c r="K464" i="3"/>
  <c r="J383" i="3"/>
  <c r="J384" i="3"/>
  <c r="G385" i="3"/>
  <c r="K385" i="3"/>
  <c r="J386" i="3"/>
  <c r="I387" i="3"/>
  <c r="H388" i="3"/>
  <c r="G389" i="3"/>
  <c r="K389" i="3"/>
  <c r="J390" i="3"/>
  <c r="I391" i="3"/>
  <c r="H392" i="3"/>
  <c r="G393" i="3"/>
  <c r="K393" i="3"/>
  <c r="J394" i="3"/>
  <c r="I395" i="3"/>
  <c r="H396" i="3"/>
  <c r="G397" i="3"/>
  <c r="K397" i="3"/>
  <c r="J398" i="3"/>
  <c r="I399" i="3"/>
  <c r="H400" i="3"/>
  <c r="G401" i="3"/>
  <c r="K401" i="3"/>
  <c r="J402" i="3"/>
  <c r="I403" i="3"/>
  <c r="H404" i="3"/>
  <c r="G405" i="3"/>
  <c r="K405" i="3"/>
  <c r="J406" i="3"/>
  <c r="I407" i="3"/>
  <c r="H408" i="3"/>
  <c r="G409" i="3"/>
  <c r="K409" i="3"/>
  <c r="J410" i="3"/>
  <c r="I411" i="3"/>
  <c r="H412" i="3"/>
  <c r="G413" i="3"/>
  <c r="K413" i="3"/>
  <c r="J414" i="3"/>
  <c r="I415" i="3"/>
  <c r="H416" i="3"/>
  <c r="G417" i="3"/>
  <c r="K417" i="3"/>
  <c r="J418" i="3"/>
  <c r="I419" i="3"/>
  <c r="H420" i="3"/>
  <c r="G421" i="3"/>
  <c r="K421" i="3"/>
  <c r="J422" i="3"/>
  <c r="I423" i="3"/>
  <c r="H424" i="3"/>
  <c r="G425" i="3"/>
  <c r="K425" i="3"/>
  <c r="J426" i="3"/>
  <c r="I427" i="3"/>
  <c r="H428" i="3"/>
  <c r="G429" i="3"/>
  <c r="K429" i="3"/>
  <c r="J430" i="3"/>
  <c r="I431" i="3"/>
  <c r="H432" i="3"/>
  <c r="G433" i="3"/>
  <c r="K433" i="3"/>
  <c r="J434" i="3"/>
  <c r="I435" i="3"/>
  <c r="H436" i="3"/>
  <c r="G437" i="3"/>
  <c r="K437" i="3"/>
  <c r="J438" i="3"/>
  <c r="I439" i="3"/>
  <c r="H440" i="3"/>
  <c r="G441" i="3"/>
  <c r="K441" i="3"/>
  <c r="J442" i="3"/>
  <c r="I443" i="3"/>
  <c r="H444" i="3"/>
  <c r="G445" i="3"/>
  <c r="K445" i="3"/>
  <c r="J446" i="3"/>
  <c r="I447" i="3"/>
  <c r="H448" i="3"/>
  <c r="G449" i="3"/>
  <c r="K449" i="3"/>
  <c r="J450" i="3"/>
  <c r="I451" i="3"/>
  <c r="H452" i="3"/>
  <c r="G453" i="3"/>
  <c r="K453" i="3"/>
  <c r="J454" i="3"/>
  <c r="I455" i="3"/>
  <c r="H456" i="3"/>
  <c r="G457" i="3"/>
  <c r="K457" i="3"/>
  <c r="J458" i="3"/>
  <c r="I459" i="3"/>
  <c r="H460" i="3"/>
  <c r="G461" i="3"/>
  <c r="K461" i="3"/>
  <c r="J462" i="3"/>
  <c r="I463" i="3"/>
  <c r="H464" i="3"/>
  <c r="G465" i="3"/>
  <c r="K465" i="3"/>
  <c r="J466" i="3"/>
  <c r="I467" i="3"/>
  <c r="H468" i="3"/>
  <c r="H385" i="3"/>
  <c r="M385" i="3" s="1"/>
  <c r="G386" i="3"/>
  <c r="L386" i="3" s="1"/>
  <c r="K386" i="3"/>
  <c r="J387" i="3"/>
  <c r="I388" i="3"/>
  <c r="N388" i="3" s="1"/>
  <c r="H389" i="3"/>
  <c r="M389" i="3" s="1"/>
  <c r="G390" i="3"/>
  <c r="L390" i="3" s="1"/>
  <c r="K390" i="3"/>
  <c r="J391" i="3"/>
  <c r="I392" i="3"/>
  <c r="N392" i="3" s="1"/>
  <c r="H393" i="3"/>
  <c r="M393" i="3" s="1"/>
  <c r="G394" i="3"/>
  <c r="L394" i="3" s="1"/>
  <c r="K394" i="3"/>
  <c r="J395" i="3"/>
  <c r="I396" i="3"/>
  <c r="N396" i="3" s="1"/>
  <c r="H397" i="3"/>
  <c r="M397" i="3" s="1"/>
  <c r="G398" i="3"/>
  <c r="L398" i="3" s="1"/>
  <c r="K398" i="3"/>
  <c r="J399" i="3"/>
  <c r="I400" i="3"/>
  <c r="N400" i="3" s="1"/>
  <c r="H401" i="3"/>
  <c r="M401" i="3" s="1"/>
  <c r="G402" i="3"/>
  <c r="L402" i="3" s="1"/>
  <c r="K402" i="3"/>
  <c r="J403" i="3"/>
  <c r="I404" i="3"/>
  <c r="N404" i="3" s="1"/>
  <c r="H405" i="3"/>
  <c r="M405" i="3" s="1"/>
  <c r="G406" i="3"/>
  <c r="L406" i="3" s="1"/>
  <c r="K406" i="3"/>
  <c r="J407" i="3"/>
  <c r="I408" i="3"/>
  <c r="N408" i="3" s="1"/>
  <c r="H409" i="3"/>
  <c r="M409" i="3" s="1"/>
  <c r="G410" i="3"/>
  <c r="L410" i="3" s="1"/>
  <c r="K410" i="3"/>
  <c r="J411" i="3"/>
  <c r="I412" i="3"/>
  <c r="N412" i="3" s="1"/>
  <c r="H413" i="3"/>
  <c r="M413" i="3" s="1"/>
  <c r="G414" i="3"/>
  <c r="L414" i="3" s="1"/>
  <c r="K414" i="3"/>
  <c r="J415" i="3"/>
  <c r="I416" i="3"/>
  <c r="H417" i="3"/>
  <c r="G418" i="3"/>
  <c r="K418" i="3"/>
  <c r="J419" i="3"/>
  <c r="I420" i="3"/>
  <c r="H421" i="3"/>
  <c r="G422" i="3"/>
  <c r="K422" i="3"/>
  <c r="J423" i="3"/>
  <c r="I424" i="3"/>
  <c r="H425" i="3"/>
  <c r="G426" i="3"/>
  <c r="K426" i="3"/>
  <c r="J427" i="3"/>
  <c r="I428" i="3"/>
  <c r="H429" i="3"/>
  <c r="G430" i="3"/>
  <c r="K430" i="3"/>
  <c r="J431" i="3"/>
  <c r="I432" i="3"/>
  <c r="H433" i="3"/>
  <c r="G434" i="3"/>
  <c r="K434" i="3"/>
  <c r="J435" i="3"/>
  <c r="I436" i="3"/>
  <c r="H437" i="3"/>
  <c r="G438" i="3"/>
  <c r="K438" i="3"/>
  <c r="J439" i="3"/>
  <c r="I440" i="3"/>
  <c r="H441" i="3"/>
  <c r="G442" i="3"/>
  <c r="K442" i="3"/>
  <c r="J443" i="3"/>
  <c r="I444" i="3"/>
  <c r="H445" i="3"/>
  <c r="G446" i="3"/>
  <c r="K446" i="3"/>
  <c r="J447" i="3"/>
  <c r="I448" i="3"/>
  <c r="H449" i="3"/>
  <c r="G450" i="3"/>
  <c r="K450" i="3"/>
  <c r="J451" i="3"/>
  <c r="I452" i="3"/>
  <c r="H453" i="3"/>
  <c r="G454" i="3"/>
  <c r="K454" i="3"/>
  <c r="J455" i="3"/>
  <c r="I456" i="3"/>
  <c r="H457" i="3"/>
  <c r="G458" i="3"/>
  <c r="K458" i="3"/>
  <c r="J459" i="3"/>
  <c r="I460" i="3"/>
  <c r="H461" i="3"/>
  <c r="G462" i="3"/>
  <c r="K462" i="3"/>
  <c r="J463" i="3"/>
  <c r="I464" i="3"/>
  <c r="H465" i="3"/>
  <c r="G466" i="3"/>
  <c r="K466" i="3"/>
  <c r="J467" i="3"/>
  <c r="I468" i="3"/>
  <c r="H469" i="3"/>
  <c r="G470" i="3"/>
  <c r="K470" i="3"/>
  <c r="G419" i="3"/>
  <c r="L419" i="3" s="1"/>
  <c r="G423" i="3"/>
  <c r="L423" i="3" s="1"/>
  <c r="G427" i="3"/>
  <c r="L427" i="3" s="1"/>
  <c r="G431" i="3"/>
  <c r="L431" i="3" s="1"/>
  <c r="G435" i="3"/>
  <c r="L435" i="3" s="1"/>
  <c r="G439" i="3"/>
  <c r="G443" i="3"/>
  <c r="L443" i="3" s="1"/>
  <c r="G447" i="3"/>
  <c r="L447" i="3" s="1"/>
  <c r="G451" i="3"/>
  <c r="L451" i="3" s="1"/>
  <c r="G455" i="3"/>
  <c r="G459" i="3"/>
  <c r="L459" i="3" s="1"/>
  <c r="G463" i="3"/>
  <c r="I466" i="3"/>
  <c r="N466" i="3" s="1"/>
  <c r="G467" i="3"/>
  <c r="J469" i="3"/>
  <c r="G471" i="3"/>
  <c r="K471" i="3"/>
  <c r="J472" i="3"/>
  <c r="I473" i="3"/>
  <c r="H474" i="3"/>
  <c r="G475" i="3"/>
  <c r="K475" i="3"/>
  <c r="J476" i="3"/>
  <c r="I477" i="3"/>
  <c r="H478" i="3"/>
  <c r="G479" i="3"/>
  <c r="K479" i="3"/>
  <c r="J480" i="3"/>
  <c r="I481" i="3"/>
  <c r="H482" i="3"/>
  <c r="G483" i="3"/>
  <c r="K483" i="3"/>
  <c r="J484" i="3"/>
  <c r="I485" i="3"/>
  <c r="H486" i="3"/>
  <c r="G487" i="3"/>
  <c r="K487" i="3"/>
  <c r="J488" i="3"/>
  <c r="I489" i="3"/>
  <c r="H490" i="3"/>
  <c r="G491" i="3"/>
  <c r="K491" i="3"/>
  <c r="J492" i="3"/>
  <c r="I493" i="3"/>
  <c r="H494" i="3"/>
  <c r="G495" i="3"/>
  <c r="K495" i="3"/>
  <c r="J496" i="3"/>
  <c r="I497" i="3"/>
  <c r="H498" i="3"/>
  <c r="G499" i="3"/>
  <c r="K499" i="3"/>
  <c r="J500" i="3"/>
  <c r="I501" i="3"/>
  <c r="H502" i="3"/>
  <c r="G503" i="3"/>
  <c r="K503" i="3"/>
  <c r="J504" i="3"/>
  <c r="I505" i="3"/>
  <c r="H506" i="3"/>
  <c r="G507" i="3"/>
  <c r="K507" i="3"/>
  <c r="J508" i="3"/>
  <c r="I509" i="3"/>
  <c r="H510" i="3"/>
  <c r="G511" i="3"/>
  <c r="K511" i="3"/>
  <c r="J512" i="3"/>
  <c r="I513" i="3"/>
  <c r="H514" i="3"/>
  <c r="G515" i="3"/>
  <c r="K515" i="3"/>
  <c r="J516" i="3"/>
  <c r="I517" i="3"/>
  <c r="H518" i="3"/>
  <c r="G519" i="3"/>
  <c r="K519" i="3"/>
  <c r="J520" i="3"/>
  <c r="I521" i="3"/>
  <c r="H522" i="3"/>
  <c r="G523" i="3"/>
  <c r="K523" i="3"/>
  <c r="J524" i="3"/>
  <c r="I525" i="3"/>
  <c r="H526" i="3"/>
  <c r="G527" i="3"/>
  <c r="K527" i="3"/>
  <c r="J528" i="3"/>
  <c r="I529" i="3"/>
  <c r="H530" i="3"/>
  <c r="G531" i="3"/>
  <c r="K531" i="3"/>
  <c r="J532" i="3"/>
  <c r="I533" i="3"/>
  <c r="H534" i="3"/>
  <c r="G535" i="3"/>
  <c r="K535" i="3"/>
  <c r="J536" i="3"/>
  <c r="I537" i="3"/>
  <c r="H538" i="3"/>
  <c r="G539" i="3"/>
  <c r="K539" i="3"/>
  <c r="J540" i="3"/>
  <c r="I541" i="3"/>
  <c r="H542" i="3"/>
  <c r="G543" i="3"/>
  <c r="K543" i="3"/>
  <c r="J544" i="3"/>
  <c r="I545" i="3"/>
  <c r="H546" i="3"/>
  <c r="G547" i="3"/>
  <c r="K547" i="3"/>
  <c r="J548" i="3"/>
  <c r="I549" i="3"/>
  <c r="H550" i="3"/>
  <c r="G551" i="3"/>
  <c r="K551" i="3"/>
  <c r="J552" i="3"/>
  <c r="I553" i="3"/>
  <c r="H554" i="3"/>
  <c r="G555" i="3"/>
  <c r="K555" i="3"/>
  <c r="J556" i="3"/>
  <c r="I557" i="3"/>
  <c r="H558" i="3"/>
  <c r="G559" i="3"/>
  <c r="K559" i="3"/>
  <c r="J560" i="3"/>
  <c r="I561" i="3"/>
  <c r="H562" i="3"/>
  <c r="G563" i="3"/>
  <c r="K563" i="3"/>
  <c r="J564" i="3"/>
  <c r="I565" i="3"/>
  <c r="H566" i="3"/>
  <c r="G567" i="3"/>
  <c r="K567" i="3"/>
  <c r="J568" i="3"/>
  <c r="I569" i="3"/>
  <c r="H570" i="3"/>
  <c r="G571" i="3"/>
  <c r="K571" i="3"/>
  <c r="J572" i="3"/>
  <c r="I573" i="3"/>
  <c r="H574" i="3"/>
  <c r="G575" i="3"/>
  <c r="K575" i="3"/>
  <c r="J576" i="3"/>
  <c r="I577" i="3"/>
  <c r="H578" i="3"/>
  <c r="G579" i="3"/>
  <c r="K579" i="3"/>
  <c r="J580" i="3"/>
  <c r="I581" i="3"/>
  <c r="H582" i="3"/>
  <c r="G583" i="3"/>
  <c r="K583" i="3"/>
  <c r="J584" i="3"/>
  <c r="I585" i="3"/>
  <c r="H586" i="3"/>
  <c r="G587" i="3"/>
  <c r="K587" i="3"/>
  <c r="J588" i="3"/>
  <c r="I589" i="3"/>
  <c r="H590" i="3"/>
  <c r="G591" i="3"/>
  <c r="K591" i="3"/>
  <c r="J592" i="3"/>
  <c r="I593" i="3"/>
  <c r="H594" i="3"/>
  <c r="G595" i="3"/>
  <c r="K595" i="3"/>
  <c r="J596" i="3"/>
  <c r="I597" i="3"/>
  <c r="H598" i="3"/>
  <c r="G599" i="3"/>
  <c r="K599" i="3"/>
  <c r="J600" i="3"/>
  <c r="I601" i="3"/>
  <c r="H602" i="3"/>
  <c r="G603" i="3"/>
  <c r="K603" i="3"/>
  <c r="J604" i="3"/>
  <c r="I605" i="3"/>
  <c r="H606" i="3"/>
  <c r="G607" i="3"/>
  <c r="K607" i="3"/>
  <c r="J608" i="3"/>
  <c r="I609" i="3"/>
  <c r="H610" i="3"/>
  <c r="G611" i="3"/>
  <c r="K611" i="3"/>
  <c r="J612" i="3"/>
  <c r="I613" i="3"/>
  <c r="H614" i="3"/>
  <c r="G615" i="3"/>
  <c r="K615" i="3"/>
  <c r="H418" i="3"/>
  <c r="M418" i="3" s="1"/>
  <c r="K419" i="3"/>
  <c r="H422" i="3"/>
  <c r="M422" i="3" s="1"/>
  <c r="K423" i="3"/>
  <c r="H426" i="3"/>
  <c r="M426" i="3" s="1"/>
  <c r="K427" i="3"/>
  <c r="H430" i="3"/>
  <c r="M430" i="3" s="1"/>
  <c r="K431" i="3"/>
  <c r="H434" i="3"/>
  <c r="M434" i="3" s="1"/>
  <c r="K435" i="3"/>
  <c r="H438" i="3"/>
  <c r="M438" i="3" s="1"/>
  <c r="K439" i="3"/>
  <c r="H442" i="3"/>
  <c r="M442" i="3" s="1"/>
  <c r="K443" i="3"/>
  <c r="H446" i="3"/>
  <c r="M446" i="3" s="1"/>
  <c r="K447" i="3"/>
  <c r="H450" i="3"/>
  <c r="M450" i="3" s="1"/>
  <c r="K451" i="3"/>
  <c r="H454" i="3"/>
  <c r="M454" i="3" s="1"/>
  <c r="K455" i="3"/>
  <c r="H458" i="3"/>
  <c r="M458" i="3" s="1"/>
  <c r="K459" i="3"/>
  <c r="H462" i="3"/>
  <c r="M462" i="3" s="1"/>
  <c r="K463" i="3"/>
  <c r="H467" i="3"/>
  <c r="G468" i="3"/>
  <c r="K469" i="3"/>
  <c r="H470" i="3"/>
  <c r="H471" i="3"/>
  <c r="G472" i="3"/>
  <c r="K472" i="3"/>
  <c r="J473" i="3"/>
  <c r="I474" i="3"/>
  <c r="H475" i="3"/>
  <c r="G476" i="3"/>
  <c r="K476" i="3"/>
  <c r="J477" i="3"/>
  <c r="I478" i="3"/>
  <c r="H479" i="3"/>
  <c r="G480" i="3"/>
  <c r="K480" i="3"/>
  <c r="J481" i="3"/>
  <c r="I482" i="3"/>
  <c r="H483" i="3"/>
  <c r="G484" i="3"/>
  <c r="K484" i="3"/>
  <c r="J485" i="3"/>
  <c r="I486" i="3"/>
  <c r="H487" i="3"/>
  <c r="G488" i="3"/>
  <c r="K488" i="3"/>
  <c r="J489" i="3"/>
  <c r="I490" i="3"/>
  <c r="H491" i="3"/>
  <c r="G492" i="3"/>
  <c r="K492" i="3"/>
  <c r="J493" i="3"/>
  <c r="I494" i="3"/>
  <c r="H495" i="3"/>
  <c r="G496" i="3"/>
  <c r="K496" i="3"/>
  <c r="J497" i="3"/>
  <c r="I498" i="3"/>
  <c r="H499" i="3"/>
  <c r="G500" i="3"/>
  <c r="K500" i="3"/>
  <c r="J501" i="3"/>
  <c r="I502" i="3"/>
  <c r="H503" i="3"/>
  <c r="G504" i="3"/>
  <c r="K504" i="3"/>
  <c r="J505" i="3"/>
  <c r="I506" i="3"/>
  <c r="H507" i="3"/>
  <c r="G508" i="3"/>
  <c r="K508" i="3"/>
  <c r="J509" i="3"/>
  <c r="I510" i="3"/>
  <c r="H511" i="3"/>
  <c r="G512" i="3"/>
  <c r="K512" i="3"/>
  <c r="J513" i="3"/>
  <c r="I514" i="3"/>
  <c r="H515" i="3"/>
  <c r="G516" i="3"/>
  <c r="K516" i="3"/>
  <c r="J517" i="3"/>
  <c r="I518" i="3"/>
  <c r="H519" i="3"/>
  <c r="G520" i="3"/>
  <c r="K520" i="3"/>
  <c r="J521" i="3"/>
  <c r="I522" i="3"/>
  <c r="H523" i="3"/>
  <c r="G524" i="3"/>
  <c r="K524" i="3"/>
  <c r="J525" i="3"/>
  <c r="I526" i="3"/>
  <c r="H527" i="3"/>
  <c r="G528" i="3"/>
  <c r="K528" i="3"/>
  <c r="J529" i="3"/>
  <c r="I530" i="3"/>
  <c r="H531" i="3"/>
  <c r="G532" i="3"/>
  <c r="K532" i="3"/>
  <c r="J533" i="3"/>
  <c r="I534" i="3"/>
  <c r="H535" i="3"/>
  <c r="G536" i="3"/>
  <c r="K536" i="3"/>
  <c r="J537" i="3"/>
  <c r="I538" i="3"/>
  <c r="H539" i="3"/>
  <c r="G540" i="3"/>
  <c r="K540" i="3"/>
  <c r="J541" i="3"/>
  <c r="I542" i="3"/>
  <c r="H543" i="3"/>
  <c r="G544" i="3"/>
  <c r="K544" i="3"/>
  <c r="J545" i="3"/>
  <c r="I546" i="3"/>
  <c r="H547" i="3"/>
  <c r="G548" i="3"/>
  <c r="K548" i="3"/>
  <c r="J549" i="3"/>
  <c r="I550" i="3"/>
  <c r="H551" i="3"/>
  <c r="G552" i="3"/>
  <c r="K552" i="3"/>
  <c r="J553" i="3"/>
  <c r="I554" i="3"/>
  <c r="H555" i="3"/>
  <c r="G556" i="3"/>
  <c r="K556" i="3"/>
  <c r="J557" i="3"/>
  <c r="I558" i="3"/>
  <c r="H559" i="3"/>
  <c r="G560" i="3"/>
  <c r="K560" i="3"/>
  <c r="J561" i="3"/>
  <c r="I562" i="3"/>
  <c r="H563" i="3"/>
  <c r="G564" i="3"/>
  <c r="K564" i="3"/>
  <c r="J565" i="3"/>
  <c r="I566" i="3"/>
  <c r="H567" i="3"/>
  <c r="G568" i="3"/>
  <c r="K568" i="3"/>
  <c r="J569" i="3"/>
  <c r="I570" i="3"/>
  <c r="H571" i="3"/>
  <c r="G572" i="3"/>
  <c r="K572" i="3"/>
  <c r="J573" i="3"/>
  <c r="I574" i="3"/>
  <c r="H575" i="3"/>
  <c r="G576" i="3"/>
  <c r="K576" i="3"/>
  <c r="J577" i="3"/>
  <c r="I578" i="3"/>
  <c r="H579" i="3"/>
  <c r="G580" i="3"/>
  <c r="K580" i="3"/>
  <c r="J581" i="3"/>
  <c r="I582" i="3"/>
  <c r="H583" i="3"/>
  <c r="G584" i="3"/>
  <c r="K584" i="3"/>
  <c r="J585" i="3"/>
  <c r="I586" i="3"/>
  <c r="H587" i="3"/>
  <c r="G588" i="3"/>
  <c r="K588" i="3"/>
  <c r="J589" i="3"/>
  <c r="I590" i="3"/>
  <c r="H591" i="3"/>
  <c r="G592" i="3"/>
  <c r="K592" i="3"/>
  <c r="J593" i="3"/>
  <c r="I594" i="3"/>
  <c r="H595" i="3"/>
  <c r="G596" i="3"/>
  <c r="K596" i="3"/>
  <c r="J597" i="3"/>
  <c r="I598" i="3"/>
  <c r="H599" i="3"/>
  <c r="G600" i="3"/>
  <c r="K600" i="3"/>
  <c r="J601" i="3"/>
  <c r="I602" i="3"/>
  <c r="H603" i="3"/>
  <c r="G604" i="3"/>
  <c r="K604" i="3"/>
  <c r="J605" i="3"/>
  <c r="I606" i="3"/>
  <c r="H607" i="3"/>
  <c r="G608" i="3"/>
  <c r="K608" i="3"/>
  <c r="J609" i="3"/>
  <c r="I610" i="3"/>
  <c r="H611" i="3"/>
  <c r="G612" i="3"/>
  <c r="K612" i="3"/>
  <c r="J613" i="3"/>
  <c r="I614" i="3"/>
  <c r="H615" i="3"/>
  <c r="G616" i="3"/>
  <c r="K616" i="3"/>
  <c r="J617" i="3"/>
  <c r="I618" i="3"/>
  <c r="H619" i="3"/>
  <c r="G620" i="3"/>
  <c r="K620" i="3"/>
  <c r="I417" i="3"/>
  <c r="N417" i="3" s="1"/>
  <c r="I421" i="3"/>
  <c r="N421" i="3" s="1"/>
  <c r="I425" i="3"/>
  <c r="N425" i="3" s="1"/>
  <c r="I429" i="3"/>
  <c r="N429" i="3" s="1"/>
  <c r="I433" i="3"/>
  <c r="N433" i="3" s="1"/>
  <c r="I437" i="3"/>
  <c r="N437" i="3" s="1"/>
  <c r="I441" i="3"/>
  <c r="N441" i="3" s="1"/>
  <c r="I445" i="3"/>
  <c r="N445" i="3" s="1"/>
  <c r="I449" i="3"/>
  <c r="N449" i="3" s="1"/>
  <c r="I453" i="3"/>
  <c r="N453" i="3" s="1"/>
  <c r="I457" i="3"/>
  <c r="N457" i="3" s="1"/>
  <c r="I461" i="3"/>
  <c r="N461" i="3" s="1"/>
  <c r="I465" i="3"/>
  <c r="K467" i="3"/>
  <c r="J468" i="3"/>
  <c r="G469" i="3"/>
  <c r="I470" i="3"/>
  <c r="I471" i="3"/>
  <c r="H472" i="3"/>
  <c r="G473" i="3"/>
  <c r="K473" i="3"/>
  <c r="J474" i="3"/>
  <c r="I475" i="3"/>
  <c r="H476" i="3"/>
  <c r="G477" i="3"/>
  <c r="K477" i="3"/>
  <c r="J478" i="3"/>
  <c r="I479" i="3"/>
  <c r="H480" i="3"/>
  <c r="G481" i="3"/>
  <c r="K481" i="3"/>
  <c r="J482" i="3"/>
  <c r="I483" i="3"/>
  <c r="H484" i="3"/>
  <c r="G485" i="3"/>
  <c r="K485" i="3"/>
  <c r="J486" i="3"/>
  <c r="I487" i="3"/>
  <c r="H488" i="3"/>
  <c r="G489" i="3"/>
  <c r="K489" i="3"/>
  <c r="J490" i="3"/>
  <c r="I491" i="3"/>
  <c r="H492" i="3"/>
  <c r="G493" i="3"/>
  <c r="K493" i="3"/>
  <c r="J494" i="3"/>
  <c r="I495" i="3"/>
  <c r="H496" i="3"/>
  <c r="G497" i="3"/>
  <c r="K497" i="3"/>
  <c r="J498" i="3"/>
  <c r="I499" i="3"/>
  <c r="H500" i="3"/>
  <c r="G501" i="3"/>
  <c r="K501" i="3"/>
  <c r="J502" i="3"/>
  <c r="I503" i="3"/>
  <c r="H504" i="3"/>
  <c r="G505" i="3"/>
  <c r="K505" i="3"/>
  <c r="J506" i="3"/>
  <c r="I507" i="3"/>
  <c r="H508" i="3"/>
  <c r="G509" i="3"/>
  <c r="K509" i="3"/>
  <c r="J510" i="3"/>
  <c r="I511" i="3"/>
  <c r="H512" i="3"/>
  <c r="G513" i="3"/>
  <c r="K513" i="3"/>
  <c r="J514" i="3"/>
  <c r="I515" i="3"/>
  <c r="H516" i="3"/>
  <c r="G517" i="3"/>
  <c r="K517" i="3"/>
  <c r="J518" i="3"/>
  <c r="I519" i="3"/>
  <c r="H520" i="3"/>
  <c r="G521" i="3"/>
  <c r="K521" i="3"/>
  <c r="J522" i="3"/>
  <c r="I523" i="3"/>
  <c r="H524" i="3"/>
  <c r="G525" i="3"/>
  <c r="K525" i="3"/>
  <c r="J526" i="3"/>
  <c r="I527" i="3"/>
  <c r="H528" i="3"/>
  <c r="G529" i="3"/>
  <c r="K529" i="3"/>
  <c r="J530" i="3"/>
  <c r="I531" i="3"/>
  <c r="H532" i="3"/>
  <c r="G533" i="3"/>
  <c r="K533" i="3"/>
  <c r="J534" i="3"/>
  <c r="I535" i="3"/>
  <c r="H536" i="3"/>
  <c r="G537" i="3"/>
  <c r="K537" i="3"/>
  <c r="J538" i="3"/>
  <c r="I539" i="3"/>
  <c r="H540" i="3"/>
  <c r="G541" i="3"/>
  <c r="K541" i="3"/>
  <c r="J542" i="3"/>
  <c r="I543" i="3"/>
  <c r="H544" i="3"/>
  <c r="G545" i="3"/>
  <c r="K545" i="3"/>
  <c r="J546" i="3"/>
  <c r="I547" i="3"/>
  <c r="H548" i="3"/>
  <c r="G549" i="3"/>
  <c r="K549" i="3"/>
  <c r="J550" i="3"/>
  <c r="I551" i="3"/>
  <c r="H552" i="3"/>
  <c r="G553" i="3"/>
  <c r="K553" i="3"/>
  <c r="J554" i="3"/>
  <c r="I555" i="3"/>
  <c r="H556" i="3"/>
  <c r="G557" i="3"/>
  <c r="K557" i="3"/>
  <c r="J558" i="3"/>
  <c r="I559" i="3"/>
  <c r="H560" i="3"/>
  <c r="G561" i="3"/>
  <c r="K561" i="3"/>
  <c r="J562" i="3"/>
  <c r="I563" i="3"/>
  <c r="H564" i="3"/>
  <c r="G565" i="3"/>
  <c r="K565" i="3"/>
  <c r="J566" i="3"/>
  <c r="I567" i="3"/>
  <c r="H568" i="3"/>
  <c r="G569" i="3"/>
  <c r="K569" i="3"/>
  <c r="J570" i="3"/>
  <c r="I571" i="3"/>
  <c r="H572" i="3"/>
  <c r="G573" i="3"/>
  <c r="K573" i="3"/>
  <c r="J574" i="3"/>
  <c r="I575" i="3"/>
  <c r="H576" i="3"/>
  <c r="G577" i="3"/>
  <c r="K577" i="3"/>
  <c r="J578" i="3"/>
  <c r="I579" i="3"/>
  <c r="H580" i="3"/>
  <c r="G581" i="3"/>
  <c r="K581" i="3"/>
  <c r="J416" i="3"/>
  <c r="J420" i="3"/>
  <c r="J424" i="3"/>
  <c r="J428" i="3"/>
  <c r="J432" i="3"/>
  <c r="J436" i="3"/>
  <c r="J440" i="3"/>
  <c r="J444" i="3"/>
  <c r="J448" i="3"/>
  <c r="J452" i="3"/>
  <c r="J456" i="3"/>
  <c r="J460" i="3"/>
  <c r="J464" i="3"/>
  <c r="J465" i="3"/>
  <c r="H466" i="3"/>
  <c r="M466" i="3" s="1"/>
  <c r="K468" i="3"/>
  <c r="I469" i="3"/>
  <c r="N469" i="3" s="1"/>
  <c r="J470" i="3"/>
  <c r="J471" i="3"/>
  <c r="I472" i="3"/>
  <c r="N472" i="3" s="1"/>
  <c r="H473" i="3"/>
  <c r="M473" i="3" s="1"/>
  <c r="G474" i="3"/>
  <c r="L474" i="3" s="1"/>
  <c r="K474" i="3"/>
  <c r="J475" i="3"/>
  <c r="I476" i="3"/>
  <c r="N476" i="3" s="1"/>
  <c r="H477" i="3"/>
  <c r="M477" i="3" s="1"/>
  <c r="G478" i="3"/>
  <c r="L478" i="3" s="1"/>
  <c r="K478" i="3"/>
  <c r="J479" i="3"/>
  <c r="I480" i="3"/>
  <c r="N480" i="3" s="1"/>
  <c r="H481" i="3"/>
  <c r="M481" i="3" s="1"/>
  <c r="G482" i="3"/>
  <c r="L482" i="3" s="1"/>
  <c r="K482" i="3"/>
  <c r="J483" i="3"/>
  <c r="I484" i="3"/>
  <c r="N484" i="3" s="1"/>
  <c r="H485" i="3"/>
  <c r="M485" i="3" s="1"/>
  <c r="G486" i="3"/>
  <c r="L486" i="3" s="1"/>
  <c r="K486" i="3"/>
  <c r="J487" i="3"/>
  <c r="I488" i="3"/>
  <c r="N488" i="3" s="1"/>
  <c r="H489" i="3"/>
  <c r="M489" i="3" s="1"/>
  <c r="G490" i="3"/>
  <c r="L490" i="3" s="1"/>
  <c r="K490" i="3"/>
  <c r="J491" i="3"/>
  <c r="I492" i="3"/>
  <c r="N492" i="3" s="1"/>
  <c r="H493" i="3"/>
  <c r="M493" i="3" s="1"/>
  <c r="G494" i="3"/>
  <c r="L494" i="3" s="1"/>
  <c r="K494" i="3"/>
  <c r="J495" i="3"/>
  <c r="I496" i="3"/>
  <c r="N496" i="3" s="1"/>
  <c r="H497" i="3"/>
  <c r="M497" i="3" s="1"/>
  <c r="G498" i="3"/>
  <c r="L498" i="3" s="1"/>
  <c r="K498" i="3"/>
  <c r="J499" i="3"/>
  <c r="I500" i="3"/>
  <c r="N500" i="3" s="1"/>
  <c r="H501" i="3"/>
  <c r="M501" i="3" s="1"/>
  <c r="G502" i="3"/>
  <c r="L502" i="3" s="1"/>
  <c r="K502" i="3"/>
  <c r="J503" i="3"/>
  <c r="I504" i="3"/>
  <c r="N504" i="3" s="1"/>
  <c r="H505" i="3"/>
  <c r="M505" i="3" s="1"/>
  <c r="G506" i="3"/>
  <c r="L506" i="3" s="1"/>
  <c r="K506" i="3"/>
  <c r="J507" i="3"/>
  <c r="I508" i="3"/>
  <c r="N508" i="3" s="1"/>
  <c r="H509" i="3"/>
  <c r="M509" i="3" s="1"/>
  <c r="G510" i="3"/>
  <c r="L510" i="3" s="1"/>
  <c r="K510" i="3"/>
  <c r="J511" i="3"/>
  <c r="I512" i="3"/>
  <c r="N512" i="3" s="1"/>
  <c r="H513" i="3"/>
  <c r="M513" i="3" s="1"/>
  <c r="G514" i="3"/>
  <c r="L514" i="3" s="1"/>
  <c r="K514" i="3"/>
  <c r="J515" i="3"/>
  <c r="I516" i="3"/>
  <c r="N516" i="3" s="1"/>
  <c r="H517" i="3"/>
  <c r="M517" i="3" s="1"/>
  <c r="G518" i="3"/>
  <c r="L518" i="3" s="1"/>
  <c r="K518" i="3"/>
  <c r="J519" i="3"/>
  <c r="I520" i="3"/>
  <c r="N520" i="3" s="1"/>
  <c r="H521" i="3"/>
  <c r="M521" i="3" s="1"/>
  <c r="G522" i="3"/>
  <c r="L522" i="3" s="1"/>
  <c r="K522" i="3"/>
  <c r="J523" i="3"/>
  <c r="I524" i="3"/>
  <c r="N524" i="3" s="1"/>
  <c r="H525" i="3"/>
  <c r="M525" i="3" s="1"/>
  <c r="G526" i="3"/>
  <c r="L526" i="3" s="1"/>
  <c r="K526" i="3"/>
  <c r="J527" i="3"/>
  <c r="I528" i="3"/>
  <c r="N528" i="3" s="1"/>
  <c r="H529" i="3"/>
  <c r="M529" i="3" s="1"/>
  <c r="G530" i="3"/>
  <c r="L530" i="3" s="1"/>
  <c r="K530" i="3"/>
  <c r="J531" i="3"/>
  <c r="I532" i="3"/>
  <c r="N532" i="3" s="1"/>
  <c r="H533" i="3"/>
  <c r="M533" i="3" s="1"/>
  <c r="G534" i="3"/>
  <c r="L534" i="3" s="1"/>
  <c r="K534" i="3"/>
  <c r="J535" i="3"/>
  <c r="I536" i="3"/>
  <c r="N536" i="3" s="1"/>
  <c r="H537" i="3"/>
  <c r="M537" i="3" s="1"/>
  <c r="G538" i="3"/>
  <c r="L538" i="3" s="1"/>
  <c r="K538" i="3"/>
  <c r="J539" i="3"/>
  <c r="I540" i="3"/>
  <c r="N540" i="3" s="1"/>
  <c r="H541" i="3"/>
  <c r="M541" i="3" s="1"/>
  <c r="G542" i="3"/>
  <c r="L542" i="3" s="1"/>
  <c r="K542" i="3"/>
  <c r="J543" i="3"/>
  <c r="I544" i="3"/>
  <c r="N544" i="3" s="1"/>
  <c r="H545" i="3"/>
  <c r="M545" i="3" s="1"/>
  <c r="G546" i="3"/>
  <c r="L546" i="3" s="1"/>
  <c r="K546" i="3"/>
  <c r="J547" i="3"/>
  <c r="I548" i="3"/>
  <c r="N548" i="3" s="1"/>
  <c r="H549" i="3"/>
  <c r="M549" i="3" s="1"/>
  <c r="G550" i="3"/>
  <c r="L550" i="3" s="1"/>
  <c r="K550" i="3"/>
  <c r="J551" i="3"/>
  <c r="I552" i="3"/>
  <c r="N552" i="3" s="1"/>
  <c r="H553" i="3"/>
  <c r="M553" i="3" s="1"/>
  <c r="G554" i="3"/>
  <c r="L554" i="3" s="1"/>
  <c r="K554" i="3"/>
  <c r="J555" i="3"/>
  <c r="I556" i="3"/>
  <c r="N556" i="3" s="1"/>
  <c r="H557" i="3"/>
  <c r="M557" i="3" s="1"/>
  <c r="G558" i="3"/>
  <c r="L558" i="3" s="1"/>
  <c r="K558" i="3"/>
  <c r="J559" i="3"/>
  <c r="I560" i="3"/>
  <c r="N560" i="3" s="1"/>
  <c r="H561" i="3"/>
  <c r="M561" i="3" s="1"/>
  <c r="G562" i="3"/>
  <c r="L562" i="3" s="1"/>
  <c r="K562" i="3"/>
  <c r="J563" i="3"/>
  <c r="I564" i="3"/>
  <c r="N564" i="3" s="1"/>
  <c r="H565" i="3"/>
  <c r="M565" i="3" s="1"/>
  <c r="G566" i="3"/>
  <c r="L566" i="3" s="1"/>
  <c r="K566" i="3"/>
  <c r="J567" i="3"/>
  <c r="I568" i="3"/>
  <c r="N568" i="3" s="1"/>
  <c r="H569" i="3"/>
  <c r="M569" i="3" s="1"/>
  <c r="G570" i="3"/>
  <c r="L570" i="3" s="1"/>
  <c r="K570" i="3"/>
  <c r="J571" i="3"/>
  <c r="I572" i="3"/>
  <c r="N572" i="3" s="1"/>
  <c r="H573" i="3"/>
  <c r="M573" i="3" s="1"/>
  <c r="G574" i="3"/>
  <c r="L574" i="3" s="1"/>
  <c r="K574" i="3"/>
  <c r="J575" i="3"/>
  <c r="I576" i="3"/>
  <c r="N576" i="3" s="1"/>
  <c r="H577" i="3"/>
  <c r="M577" i="3" s="1"/>
  <c r="G578" i="3"/>
  <c r="L578" i="3" s="1"/>
  <c r="K578" i="3"/>
  <c r="J579" i="3"/>
  <c r="I580" i="3"/>
  <c r="N580" i="3" s="1"/>
  <c r="H581" i="3"/>
  <c r="M581" i="3" s="1"/>
  <c r="G582" i="3"/>
  <c r="K582" i="3"/>
  <c r="J583" i="3"/>
  <c r="I584" i="3"/>
  <c r="N584" i="3" s="1"/>
  <c r="H585" i="3"/>
  <c r="G586" i="3"/>
  <c r="K586" i="3"/>
  <c r="J587" i="3"/>
  <c r="I588" i="3"/>
  <c r="N588" i="3" s="1"/>
  <c r="H589" i="3"/>
  <c r="G590" i="3"/>
  <c r="K590" i="3"/>
  <c r="J591" i="3"/>
  <c r="I592" i="3"/>
  <c r="N592" i="3" s="1"/>
  <c r="H593" i="3"/>
  <c r="G594" i="3"/>
  <c r="K594" i="3"/>
  <c r="J595" i="3"/>
  <c r="I596" i="3"/>
  <c r="N596" i="3" s="1"/>
  <c r="H597" i="3"/>
  <c r="G598" i="3"/>
  <c r="K598" i="3"/>
  <c r="J599" i="3"/>
  <c r="I600" i="3"/>
  <c r="N600" i="3" s="1"/>
  <c r="H601" i="3"/>
  <c r="G602" i="3"/>
  <c r="K602" i="3"/>
  <c r="J603" i="3"/>
  <c r="I604" i="3"/>
  <c r="N604" i="3" s="1"/>
  <c r="H605" i="3"/>
  <c r="G606" i="3"/>
  <c r="K606" i="3"/>
  <c r="J607" i="3"/>
  <c r="I608" i="3"/>
  <c r="N608" i="3" s="1"/>
  <c r="H609" i="3"/>
  <c r="G610" i="3"/>
  <c r="K610" i="3"/>
  <c r="J611" i="3"/>
  <c r="I612" i="3"/>
  <c r="N612" i="3" s="1"/>
  <c r="H613" i="3"/>
  <c r="G614" i="3"/>
  <c r="K614" i="3"/>
  <c r="J615" i="3"/>
  <c r="I616" i="3"/>
  <c r="N616" i="3" s="1"/>
  <c r="H617" i="3"/>
  <c r="G618" i="3"/>
  <c r="K618" i="3"/>
  <c r="J619" i="3"/>
  <c r="I620" i="3"/>
  <c r="H621" i="3"/>
  <c r="G622" i="3"/>
  <c r="K622" i="3"/>
  <c r="J623" i="3"/>
  <c r="I624" i="3"/>
  <c r="H625" i="3"/>
  <c r="I583" i="3"/>
  <c r="N583" i="3" s="1"/>
  <c r="I587" i="3"/>
  <c r="I591" i="3"/>
  <c r="N591" i="3" s="1"/>
  <c r="I595" i="3"/>
  <c r="N595" i="3" s="1"/>
  <c r="I599" i="3"/>
  <c r="N599" i="3" s="1"/>
  <c r="I603" i="3"/>
  <c r="I607" i="3"/>
  <c r="N607" i="3" s="1"/>
  <c r="I611" i="3"/>
  <c r="N611" i="3" s="1"/>
  <c r="I615" i="3"/>
  <c r="N615" i="3" s="1"/>
  <c r="J616" i="3"/>
  <c r="G617" i="3"/>
  <c r="K619" i="3"/>
  <c r="J620" i="3"/>
  <c r="G621" i="3"/>
  <c r="I622" i="3"/>
  <c r="I623" i="3"/>
  <c r="K624" i="3"/>
  <c r="G625" i="3"/>
  <c r="G626" i="3"/>
  <c r="K626" i="3"/>
  <c r="J627" i="3"/>
  <c r="I628" i="3"/>
  <c r="H629" i="3"/>
  <c r="G630" i="3"/>
  <c r="K630" i="3"/>
  <c r="J631" i="3"/>
  <c r="I632" i="3"/>
  <c r="H633" i="3"/>
  <c r="G634" i="3"/>
  <c r="K634" i="3"/>
  <c r="J635" i="3"/>
  <c r="I636" i="3"/>
  <c r="H637" i="3"/>
  <c r="G638" i="3"/>
  <c r="K638" i="3"/>
  <c r="J639" i="3"/>
  <c r="I640" i="3"/>
  <c r="H641" i="3"/>
  <c r="G642" i="3"/>
  <c r="K642" i="3"/>
  <c r="J643" i="3"/>
  <c r="I644" i="3"/>
  <c r="H645" i="3"/>
  <c r="G646" i="3"/>
  <c r="K646" i="3"/>
  <c r="J647" i="3"/>
  <c r="I648" i="3"/>
  <c r="H649" i="3"/>
  <c r="G650" i="3"/>
  <c r="K650" i="3"/>
  <c r="J651" i="3"/>
  <c r="I652" i="3"/>
  <c r="H653" i="3"/>
  <c r="G654" i="3"/>
  <c r="K654" i="3"/>
  <c r="J655" i="3"/>
  <c r="I656" i="3"/>
  <c r="H657" i="3"/>
  <c r="G658" i="3"/>
  <c r="K658" i="3"/>
  <c r="J659" i="3"/>
  <c r="I660" i="3"/>
  <c r="H661" i="3"/>
  <c r="G662" i="3"/>
  <c r="K662" i="3"/>
  <c r="J663" i="3"/>
  <c r="I664" i="3"/>
  <c r="H665" i="3"/>
  <c r="G666" i="3"/>
  <c r="K666" i="3"/>
  <c r="J667" i="3"/>
  <c r="I668" i="3"/>
  <c r="H669" i="3"/>
  <c r="G670" i="3"/>
  <c r="K670" i="3"/>
  <c r="J671" i="3"/>
  <c r="I672" i="3"/>
  <c r="H673" i="3"/>
  <c r="G674" i="3"/>
  <c r="K674" i="3"/>
  <c r="J675" i="3"/>
  <c r="I676" i="3"/>
  <c r="H677" i="3"/>
  <c r="G678" i="3"/>
  <c r="K678" i="3"/>
  <c r="J679" i="3"/>
  <c r="I680" i="3"/>
  <c r="H681" i="3"/>
  <c r="G682" i="3"/>
  <c r="K682" i="3"/>
  <c r="J683" i="3"/>
  <c r="I684" i="3"/>
  <c r="H685" i="3"/>
  <c r="G686" i="3"/>
  <c r="K686" i="3"/>
  <c r="J687" i="3"/>
  <c r="I688" i="3"/>
  <c r="H689" i="3"/>
  <c r="G690" i="3"/>
  <c r="K690" i="3"/>
  <c r="J691" i="3"/>
  <c r="I692" i="3"/>
  <c r="H693" i="3"/>
  <c r="G694" i="3"/>
  <c r="K694" i="3"/>
  <c r="J695" i="3"/>
  <c r="I696" i="3"/>
  <c r="H697" i="3"/>
  <c r="G698" i="3"/>
  <c r="K698" i="3"/>
  <c r="J699" i="3"/>
  <c r="I700" i="3"/>
  <c r="H701" i="3"/>
  <c r="G702" i="3"/>
  <c r="K702" i="3"/>
  <c r="J703" i="3"/>
  <c r="I704" i="3"/>
  <c r="H705" i="3"/>
  <c r="G706" i="3"/>
  <c r="K706" i="3"/>
  <c r="J707" i="3"/>
  <c r="I708" i="3"/>
  <c r="H709" i="3"/>
  <c r="G710" i="3"/>
  <c r="K710" i="3"/>
  <c r="J711" i="3"/>
  <c r="I712" i="3"/>
  <c r="H713" i="3"/>
  <c r="G714" i="3"/>
  <c r="K714" i="3"/>
  <c r="J715" i="3"/>
  <c r="I716" i="3"/>
  <c r="H717" i="3"/>
  <c r="G718" i="3"/>
  <c r="K718" i="3"/>
  <c r="J719" i="3"/>
  <c r="I720" i="3"/>
  <c r="H721" i="3"/>
  <c r="G722" i="3"/>
  <c r="K722" i="3"/>
  <c r="J723" i="3"/>
  <c r="I724" i="3"/>
  <c r="H725" i="3"/>
  <c r="G726" i="3"/>
  <c r="K726" i="3"/>
  <c r="J727" i="3"/>
  <c r="I728" i="3"/>
  <c r="H729" i="3"/>
  <c r="G730" i="3"/>
  <c r="K730" i="3"/>
  <c r="J731" i="3"/>
  <c r="I732" i="3"/>
  <c r="H733" i="3"/>
  <c r="G734" i="3"/>
  <c r="K734" i="3"/>
  <c r="J735" i="3"/>
  <c r="I736" i="3"/>
  <c r="H737" i="3"/>
  <c r="G738" i="3"/>
  <c r="K738" i="3"/>
  <c r="J739" i="3"/>
  <c r="I740" i="3"/>
  <c r="H741" i="3"/>
  <c r="G742" i="3"/>
  <c r="K742" i="3"/>
  <c r="J582" i="3"/>
  <c r="J586" i="3"/>
  <c r="J590" i="3"/>
  <c r="J594" i="3"/>
  <c r="J598" i="3"/>
  <c r="J602" i="3"/>
  <c r="J606" i="3"/>
  <c r="J610" i="3"/>
  <c r="J614" i="3"/>
  <c r="I617" i="3"/>
  <c r="H618" i="3"/>
  <c r="I621" i="3"/>
  <c r="J622" i="3"/>
  <c r="K623" i="3"/>
  <c r="G624" i="3"/>
  <c r="I625" i="3"/>
  <c r="H626" i="3"/>
  <c r="G627" i="3"/>
  <c r="K627" i="3"/>
  <c r="J628" i="3"/>
  <c r="I629" i="3"/>
  <c r="H630" i="3"/>
  <c r="G631" i="3"/>
  <c r="K631" i="3"/>
  <c r="J632" i="3"/>
  <c r="I633" i="3"/>
  <c r="H634" i="3"/>
  <c r="G635" i="3"/>
  <c r="K635" i="3"/>
  <c r="J636" i="3"/>
  <c r="I637" i="3"/>
  <c r="H638" i="3"/>
  <c r="G639" i="3"/>
  <c r="K639" i="3"/>
  <c r="J640" i="3"/>
  <c r="I641" i="3"/>
  <c r="H642" i="3"/>
  <c r="G643" i="3"/>
  <c r="K643" i="3"/>
  <c r="J644" i="3"/>
  <c r="I645" i="3"/>
  <c r="H646" i="3"/>
  <c r="G647" i="3"/>
  <c r="K647" i="3"/>
  <c r="J648" i="3"/>
  <c r="I649" i="3"/>
  <c r="H650" i="3"/>
  <c r="G651" i="3"/>
  <c r="K651" i="3"/>
  <c r="J652" i="3"/>
  <c r="I653" i="3"/>
  <c r="H654" i="3"/>
  <c r="G655" i="3"/>
  <c r="K655" i="3"/>
  <c r="J656" i="3"/>
  <c r="I657" i="3"/>
  <c r="H658" i="3"/>
  <c r="G659" i="3"/>
  <c r="K659" i="3"/>
  <c r="J660" i="3"/>
  <c r="I661" i="3"/>
  <c r="H662" i="3"/>
  <c r="G663" i="3"/>
  <c r="K663" i="3"/>
  <c r="J664" i="3"/>
  <c r="I665" i="3"/>
  <c r="H666" i="3"/>
  <c r="G667" i="3"/>
  <c r="K667" i="3"/>
  <c r="J668" i="3"/>
  <c r="I669" i="3"/>
  <c r="H670" i="3"/>
  <c r="G671" i="3"/>
  <c r="K671" i="3"/>
  <c r="J672" i="3"/>
  <c r="I673" i="3"/>
  <c r="H674" i="3"/>
  <c r="G675" i="3"/>
  <c r="K675" i="3"/>
  <c r="J676" i="3"/>
  <c r="I677" i="3"/>
  <c r="H678" i="3"/>
  <c r="G679" i="3"/>
  <c r="K679" i="3"/>
  <c r="J680" i="3"/>
  <c r="I681" i="3"/>
  <c r="H682" i="3"/>
  <c r="G683" i="3"/>
  <c r="K683" i="3"/>
  <c r="J684" i="3"/>
  <c r="I685" i="3"/>
  <c r="H686" i="3"/>
  <c r="G687" i="3"/>
  <c r="K687" i="3"/>
  <c r="J688" i="3"/>
  <c r="I689" i="3"/>
  <c r="H690" i="3"/>
  <c r="G691" i="3"/>
  <c r="K691" i="3"/>
  <c r="J692" i="3"/>
  <c r="I693" i="3"/>
  <c r="H694" i="3"/>
  <c r="G695" i="3"/>
  <c r="K695" i="3"/>
  <c r="J696" i="3"/>
  <c r="I697" i="3"/>
  <c r="H698" i="3"/>
  <c r="G699" i="3"/>
  <c r="K699" i="3"/>
  <c r="J700" i="3"/>
  <c r="I701" i="3"/>
  <c r="H702" i="3"/>
  <c r="G703" i="3"/>
  <c r="K703" i="3"/>
  <c r="J704" i="3"/>
  <c r="I705" i="3"/>
  <c r="H706" i="3"/>
  <c r="G707" i="3"/>
  <c r="K707" i="3"/>
  <c r="J708" i="3"/>
  <c r="I709" i="3"/>
  <c r="H710" i="3"/>
  <c r="G711" i="3"/>
  <c r="K711" i="3"/>
  <c r="J712" i="3"/>
  <c r="I713" i="3"/>
  <c r="H714" i="3"/>
  <c r="G715" i="3"/>
  <c r="K715" i="3"/>
  <c r="J716" i="3"/>
  <c r="I717" i="3"/>
  <c r="H718" i="3"/>
  <c r="G719" i="3"/>
  <c r="K719" i="3"/>
  <c r="J720" i="3"/>
  <c r="I721" i="3"/>
  <c r="H722" i="3"/>
  <c r="G723" i="3"/>
  <c r="K723" i="3"/>
  <c r="J724" i="3"/>
  <c r="I725" i="3"/>
  <c r="H726" i="3"/>
  <c r="G727" i="3"/>
  <c r="K727" i="3"/>
  <c r="J728" i="3"/>
  <c r="I729" i="3"/>
  <c r="H730" i="3"/>
  <c r="G731" i="3"/>
  <c r="K731" i="3"/>
  <c r="J732" i="3"/>
  <c r="I733" i="3"/>
  <c r="H734" i="3"/>
  <c r="G735" i="3"/>
  <c r="K735" i="3"/>
  <c r="J736" i="3"/>
  <c r="I737" i="3"/>
  <c r="H738" i="3"/>
  <c r="G739" i="3"/>
  <c r="K739" i="3"/>
  <c r="J740" i="3"/>
  <c r="I741" i="3"/>
  <c r="H742" i="3"/>
  <c r="G743" i="3"/>
  <c r="K743" i="3"/>
  <c r="J744" i="3"/>
  <c r="I745" i="3"/>
  <c r="H746" i="3"/>
  <c r="G747" i="3"/>
  <c r="K747" i="3"/>
  <c r="J748" i="3"/>
  <c r="I749" i="3"/>
  <c r="H750" i="3"/>
  <c r="G751" i="3"/>
  <c r="K751" i="3"/>
  <c r="J752" i="3"/>
  <c r="I753" i="3"/>
  <c r="H754" i="3"/>
  <c r="G755" i="3"/>
  <c r="K755" i="3"/>
  <c r="J756" i="3"/>
  <c r="I757" i="3"/>
  <c r="H758" i="3"/>
  <c r="G759" i="3"/>
  <c r="K759" i="3"/>
  <c r="J760" i="3"/>
  <c r="I761" i="3"/>
  <c r="H762" i="3"/>
  <c r="G763" i="3"/>
  <c r="K763" i="3"/>
  <c r="J764" i="3"/>
  <c r="I765" i="3"/>
  <c r="H766" i="3"/>
  <c r="G767" i="3"/>
  <c r="K767" i="3"/>
  <c r="J768" i="3"/>
  <c r="I769" i="3"/>
  <c r="H770" i="3"/>
  <c r="G771" i="3"/>
  <c r="K771" i="3"/>
  <c r="J772" i="3"/>
  <c r="I773" i="3"/>
  <c r="H774" i="3"/>
  <c r="G775" i="3"/>
  <c r="K775" i="3"/>
  <c r="J776" i="3"/>
  <c r="I777" i="3"/>
  <c r="H778" i="3"/>
  <c r="G779" i="3"/>
  <c r="K779" i="3"/>
  <c r="J780" i="3"/>
  <c r="G585" i="3"/>
  <c r="L585" i="3" s="1"/>
  <c r="G589" i="3"/>
  <c r="L589" i="3" s="1"/>
  <c r="G593" i="3"/>
  <c r="L593" i="3" s="1"/>
  <c r="G597" i="3"/>
  <c r="L597" i="3" s="1"/>
  <c r="G601" i="3"/>
  <c r="L601" i="3" s="1"/>
  <c r="G605" i="3"/>
  <c r="L605" i="3" s="1"/>
  <c r="G609" i="3"/>
  <c r="L609" i="3" s="1"/>
  <c r="G613" i="3"/>
  <c r="L613" i="3" s="1"/>
  <c r="K617" i="3"/>
  <c r="J618" i="3"/>
  <c r="G619" i="3"/>
  <c r="J621" i="3"/>
  <c r="G623" i="3"/>
  <c r="H624" i="3"/>
  <c r="J625" i="3"/>
  <c r="I626" i="3"/>
  <c r="H627" i="3"/>
  <c r="G628" i="3"/>
  <c r="K628" i="3"/>
  <c r="J629" i="3"/>
  <c r="I630" i="3"/>
  <c r="H631" i="3"/>
  <c r="G632" i="3"/>
  <c r="K632" i="3"/>
  <c r="J633" i="3"/>
  <c r="I634" i="3"/>
  <c r="H635" i="3"/>
  <c r="G636" i="3"/>
  <c r="K636" i="3"/>
  <c r="J637" i="3"/>
  <c r="I638" i="3"/>
  <c r="H639" i="3"/>
  <c r="G640" i="3"/>
  <c r="K640" i="3"/>
  <c r="J641" i="3"/>
  <c r="I642" i="3"/>
  <c r="H643" i="3"/>
  <c r="G644" i="3"/>
  <c r="K644" i="3"/>
  <c r="J645" i="3"/>
  <c r="I646" i="3"/>
  <c r="H647" i="3"/>
  <c r="G648" i="3"/>
  <c r="K648" i="3"/>
  <c r="J649" i="3"/>
  <c r="I650" i="3"/>
  <c r="H651" i="3"/>
  <c r="G652" i="3"/>
  <c r="K652" i="3"/>
  <c r="J653" i="3"/>
  <c r="I654" i="3"/>
  <c r="H655" i="3"/>
  <c r="G656" i="3"/>
  <c r="K656" i="3"/>
  <c r="J657" i="3"/>
  <c r="I658" i="3"/>
  <c r="H659" i="3"/>
  <c r="G660" i="3"/>
  <c r="K660" i="3"/>
  <c r="J661" i="3"/>
  <c r="I662" i="3"/>
  <c r="H663" i="3"/>
  <c r="G664" i="3"/>
  <c r="K664" i="3"/>
  <c r="J665" i="3"/>
  <c r="I666" i="3"/>
  <c r="H667" i="3"/>
  <c r="G668" i="3"/>
  <c r="K668" i="3"/>
  <c r="J669" i="3"/>
  <c r="I670" i="3"/>
  <c r="H671" i="3"/>
  <c r="G672" i="3"/>
  <c r="K672" i="3"/>
  <c r="J673" i="3"/>
  <c r="I674" i="3"/>
  <c r="H675" i="3"/>
  <c r="G676" i="3"/>
  <c r="K676" i="3"/>
  <c r="J677" i="3"/>
  <c r="I678" i="3"/>
  <c r="H679" i="3"/>
  <c r="G680" i="3"/>
  <c r="K680" i="3"/>
  <c r="J681" i="3"/>
  <c r="I682" i="3"/>
  <c r="H683" i="3"/>
  <c r="G684" i="3"/>
  <c r="K684" i="3"/>
  <c r="J685" i="3"/>
  <c r="I686" i="3"/>
  <c r="H687" i="3"/>
  <c r="G688" i="3"/>
  <c r="K688" i="3"/>
  <c r="J689" i="3"/>
  <c r="I690" i="3"/>
  <c r="H691" i="3"/>
  <c r="G692" i="3"/>
  <c r="K692" i="3"/>
  <c r="J693" i="3"/>
  <c r="I694" i="3"/>
  <c r="H695" i="3"/>
  <c r="G696" i="3"/>
  <c r="K696" i="3"/>
  <c r="J697" i="3"/>
  <c r="I698" i="3"/>
  <c r="H699" i="3"/>
  <c r="G700" i="3"/>
  <c r="K700" i="3"/>
  <c r="J701" i="3"/>
  <c r="I702" i="3"/>
  <c r="H703" i="3"/>
  <c r="G704" i="3"/>
  <c r="K704" i="3"/>
  <c r="J705" i="3"/>
  <c r="I706" i="3"/>
  <c r="H707" i="3"/>
  <c r="G708" i="3"/>
  <c r="K708" i="3"/>
  <c r="J709" i="3"/>
  <c r="I710" i="3"/>
  <c r="H711" i="3"/>
  <c r="G712" i="3"/>
  <c r="K712" i="3"/>
  <c r="J713" i="3"/>
  <c r="I714" i="3"/>
  <c r="H715" i="3"/>
  <c r="G716" i="3"/>
  <c r="K716" i="3"/>
  <c r="J717" i="3"/>
  <c r="I718" i="3"/>
  <c r="H719" i="3"/>
  <c r="G720" i="3"/>
  <c r="K720" i="3"/>
  <c r="J721" i="3"/>
  <c r="I722" i="3"/>
  <c r="H723" i="3"/>
  <c r="G724" i="3"/>
  <c r="K724" i="3"/>
  <c r="J725" i="3"/>
  <c r="I726" i="3"/>
  <c r="H727" i="3"/>
  <c r="G728" i="3"/>
  <c r="K728" i="3"/>
  <c r="J729" i="3"/>
  <c r="I730" i="3"/>
  <c r="H731" i="3"/>
  <c r="G732" i="3"/>
  <c r="K732" i="3"/>
  <c r="J733" i="3"/>
  <c r="I734" i="3"/>
  <c r="H735" i="3"/>
  <c r="G736" i="3"/>
  <c r="K736" i="3"/>
  <c r="J737" i="3"/>
  <c r="I738" i="3"/>
  <c r="H739" i="3"/>
  <c r="G740" i="3"/>
  <c r="K740" i="3"/>
  <c r="J741" i="3"/>
  <c r="I742" i="3"/>
  <c r="H743" i="3"/>
  <c r="G744" i="3"/>
  <c r="K744" i="3"/>
  <c r="J745" i="3"/>
  <c r="I746" i="3"/>
  <c r="H747" i="3"/>
  <c r="G748" i="3"/>
  <c r="K748" i="3"/>
  <c r="J749" i="3"/>
  <c r="I750" i="3"/>
  <c r="H751" i="3"/>
  <c r="G752" i="3"/>
  <c r="K752" i="3"/>
  <c r="J753" i="3"/>
  <c r="I754" i="3"/>
  <c r="H755" i="3"/>
  <c r="G756" i="3"/>
  <c r="K756" i="3"/>
  <c r="J757" i="3"/>
  <c r="I758" i="3"/>
  <c r="H759" i="3"/>
  <c r="G760" i="3"/>
  <c r="K760" i="3"/>
  <c r="J761" i="3"/>
  <c r="I762" i="3"/>
  <c r="H763" i="3"/>
  <c r="G764" i="3"/>
  <c r="K764" i="3"/>
  <c r="J765" i="3"/>
  <c r="I766" i="3"/>
  <c r="H767" i="3"/>
  <c r="G768" i="3"/>
  <c r="K768" i="3"/>
  <c r="H584" i="3"/>
  <c r="M584" i="3" s="1"/>
  <c r="K585" i="3"/>
  <c r="H588" i="3"/>
  <c r="M588" i="3" s="1"/>
  <c r="K589" i="3"/>
  <c r="H592" i="3"/>
  <c r="M592" i="3" s="1"/>
  <c r="K593" i="3"/>
  <c r="H596" i="3"/>
  <c r="M596" i="3" s="1"/>
  <c r="K597" i="3"/>
  <c r="H600" i="3"/>
  <c r="M600" i="3" s="1"/>
  <c r="K601" i="3"/>
  <c r="H604" i="3"/>
  <c r="M604" i="3" s="1"/>
  <c r="K605" i="3"/>
  <c r="H608" i="3"/>
  <c r="M608" i="3" s="1"/>
  <c r="K609" i="3"/>
  <c r="H612" i="3"/>
  <c r="M612" i="3" s="1"/>
  <c r="K613" i="3"/>
  <c r="H616" i="3"/>
  <c r="M616" i="3" s="1"/>
  <c r="I619" i="3"/>
  <c r="N619" i="3" s="1"/>
  <c r="H620" i="3"/>
  <c r="M620" i="3" s="1"/>
  <c r="K621" i="3"/>
  <c r="H622" i="3"/>
  <c r="M622" i="3" s="1"/>
  <c r="H623" i="3"/>
  <c r="M623" i="3" s="1"/>
  <c r="J624" i="3"/>
  <c r="K625" i="3"/>
  <c r="J626" i="3"/>
  <c r="I627" i="3"/>
  <c r="N627" i="3" s="1"/>
  <c r="H628" i="3"/>
  <c r="M628" i="3" s="1"/>
  <c r="G629" i="3"/>
  <c r="L629" i="3" s="1"/>
  <c r="K629" i="3"/>
  <c r="J630" i="3"/>
  <c r="I631" i="3"/>
  <c r="N631" i="3" s="1"/>
  <c r="H632" i="3"/>
  <c r="M632" i="3" s="1"/>
  <c r="G633" i="3"/>
  <c r="L633" i="3" s="1"/>
  <c r="K633" i="3"/>
  <c r="J634" i="3"/>
  <c r="I635" i="3"/>
  <c r="N635" i="3" s="1"/>
  <c r="H636" i="3"/>
  <c r="M636" i="3" s="1"/>
  <c r="G637" i="3"/>
  <c r="L637" i="3" s="1"/>
  <c r="K637" i="3"/>
  <c r="J638" i="3"/>
  <c r="I639" i="3"/>
  <c r="N639" i="3" s="1"/>
  <c r="H640" i="3"/>
  <c r="M640" i="3" s="1"/>
  <c r="G641" i="3"/>
  <c r="L641" i="3" s="1"/>
  <c r="K641" i="3"/>
  <c r="J642" i="3"/>
  <c r="I643" i="3"/>
  <c r="N643" i="3" s="1"/>
  <c r="H644" i="3"/>
  <c r="M644" i="3" s="1"/>
  <c r="G645" i="3"/>
  <c r="L645" i="3" s="1"/>
  <c r="K645" i="3"/>
  <c r="J646" i="3"/>
  <c r="I647" i="3"/>
  <c r="N647" i="3" s="1"/>
  <c r="H648" i="3"/>
  <c r="M648" i="3" s="1"/>
  <c r="G649" i="3"/>
  <c r="L649" i="3" s="1"/>
  <c r="K649" i="3"/>
  <c r="J650" i="3"/>
  <c r="I651" i="3"/>
  <c r="N651" i="3" s="1"/>
  <c r="H652" i="3"/>
  <c r="M652" i="3" s="1"/>
  <c r="G653" i="3"/>
  <c r="L653" i="3" s="1"/>
  <c r="K653" i="3"/>
  <c r="J654" i="3"/>
  <c r="I655" i="3"/>
  <c r="N655" i="3" s="1"/>
  <c r="H656" i="3"/>
  <c r="M656" i="3" s="1"/>
  <c r="G657" i="3"/>
  <c r="L657" i="3" s="1"/>
  <c r="K657" i="3"/>
  <c r="J658" i="3"/>
  <c r="I659" i="3"/>
  <c r="N659" i="3" s="1"/>
  <c r="H660" i="3"/>
  <c r="M660" i="3" s="1"/>
  <c r="G661" i="3"/>
  <c r="L661" i="3" s="1"/>
  <c r="K661" i="3"/>
  <c r="J662" i="3"/>
  <c r="I663" i="3"/>
  <c r="N663" i="3" s="1"/>
  <c r="H664" i="3"/>
  <c r="M664" i="3" s="1"/>
  <c r="G665" i="3"/>
  <c r="L665" i="3" s="1"/>
  <c r="K665" i="3"/>
  <c r="J666" i="3"/>
  <c r="I667" i="3"/>
  <c r="N667" i="3" s="1"/>
  <c r="H668" i="3"/>
  <c r="M668" i="3" s="1"/>
  <c r="G669" i="3"/>
  <c r="L669" i="3" s="1"/>
  <c r="K669" i="3"/>
  <c r="J670" i="3"/>
  <c r="I671" i="3"/>
  <c r="N671" i="3" s="1"/>
  <c r="H672" i="3"/>
  <c r="M672" i="3" s="1"/>
  <c r="G673" i="3"/>
  <c r="L673" i="3" s="1"/>
  <c r="K673" i="3"/>
  <c r="J674" i="3"/>
  <c r="I675" i="3"/>
  <c r="N675" i="3" s="1"/>
  <c r="H676" i="3"/>
  <c r="M676" i="3" s="1"/>
  <c r="G677" i="3"/>
  <c r="L677" i="3" s="1"/>
  <c r="K677" i="3"/>
  <c r="J678" i="3"/>
  <c r="I679" i="3"/>
  <c r="N679" i="3" s="1"/>
  <c r="H680" i="3"/>
  <c r="M680" i="3" s="1"/>
  <c r="G681" i="3"/>
  <c r="L681" i="3" s="1"/>
  <c r="K681" i="3"/>
  <c r="J682" i="3"/>
  <c r="I683" i="3"/>
  <c r="N683" i="3" s="1"/>
  <c r="H684" i="3"/>
  <c r="M684" i="3" s="1"/>
  <c r="G685" i="3"/>
  <c r="L685" i="3" s="1"/>
  <c r="K685" i="3"/>
  <c r="J686" i="3"/>
  <c r="I687" i="3"/>
  <c r="N687" i="3" s="1"/>
  <c r="H688" i="3"/>
  <c r="M688" i="3" s="1"/>
  <c r="G689" i="3"/>
  <c r="L689" i="3" s="1"/>
  <c r="K689" i="3"/>
  <c r="J690" i="3"/>
  <c r="I691" i="3"/>
  <c r="N691" i="3" s="1"/>
  <c r="H692" i="3"/>
  <c r="M692" i="3" s="1"/>
  <c r="G693" i="3"/>
  <c r="L693" i="3" s="1"/>
  <c r="K693" i="3"/>
  <c r="J694" i="3"/>
  <c r="I695" i="3"/>
  <c r="N695" i="3" s="1"/>
  <c r="H696" i="3"/>
  <c r="M696" i="3" s="1"/>
  <c r="G697" i="3"/>
  <c r="L697" i="3" s="1"/>
  <c r="K697" i="3"/>
  <c r="J698" i="3"/>
  <c r="I699" i="3"/>
  <c r="N699" i="3" s="1"/>
  <c r="H700" i="3"/>
  <c r="M700" i="3" s="1"/>
  <c r="G701" i="3"/>
  <c r="L701" i="3" s="1"/>
  <c r="K701" i="3"/>
  <c r="J702" i="3"/>
  <c r="I703" i="3"/>
  <c r="N703" i="3" s="1"/>
  <c r="H704" i="3"/>
  <c r="M704" i="3" s="1"/>
  <c r="G705" i="3"/>
  <c r="L705" i="3" s="1"/>
  <c r="K705" i="3"/>
  <c r="J706" i="3"/>
  <c r="I707" i="3"/>
  <c r="N707" i="3" s="1"/>
  <c r="H708" i="3"/>
  <c r="M708" i="3" s="1"/>
  <c r="G709" i="3"/>
  <c r="L709" i="3" s="1"/>
  <c r="K709" i="3"/>
  <c r="J710" i="3"/>
  <c r="I711" i="3"/>
  <c r="N711" i="3" s="1"/>
  <c r="H712" i="3"/>
  <c r="M712" i="3" s="1"/>
  <c r="G713" i="3"/>
  <c r="L713" i="3" s="1"/>
  <c r="K713" i="3"/>
  <c r="J714" i="3"/>
  <c r="I715" i="3"/>
  <c r="N715" i="3" s="1"/>
  <c r="H716" i="3"/>
  <c r="M716" i="3" s="1"/>
  <c r="G717" i="3"/>
  <c r="L717" i="3" s="1"/>
  <c r="K717" i="3"/>
  <c r="J718" i="3"/>
  <c r="I719" i="3"/>
  <c r="N719" i="3" s="1"/>
  <c r="H720" i="3"/>
  <c r="M720" i="3" s="1"/>
  <c r="G721" i="3"/>
  <c r="L721" i="3" s="1"/>
  <c r="K721" i="3"/>
  <c r="J722" i="3"/>
  <c r="I723" i="3"/>
  <c r="N723" i="3" s="1"/>
  <c r="H724" i="3"/>
  <c r="M724" i="3" s="1"/>
  <c r="G725" i="3"/>
  <c r="L725" i="3" s="1"/>
  <c r="K725" i="3"/>
  <c r="J726" i="3"/>
  <c r="I727" i="3"/>
  <c r="N727" i="3" s="1"/>
  <c r="H728" i="3"/>
  <c r="M728" i="3" s="1"/>
  <c r="G729" i="3"/>
  <c r="L729" i="3" s="1"/>
  <c r="K729" i="3"/>
  <c r="J730" i="3"/>
  <c r="I731" i="3"/>
  <c r="N731" i="3" s="1"/>
  <c r="H732" i="3"/>
  <c r="M732" i="3" s="1"/>
  <c r="G733" i="3"/>
  <c r="L733" i="3" s="1"/>
  <c r="K733" i="3"/>
  <c r="J734" i="3"/>
  <c r="I735" i="3"/>
  <c r="N735" i="3" s="1"/>
  <c r="H736" i="3"/>
  <c r="M736" i="3" s="1"/>
  <c r="G737" i="3"/>
  <c r="L737" i="3" s="1"/>
  <c r="K737" i="3"/>
  <c r="J738" i="3"/>
  <c r="I739" i="3"/>
  <c r="N739" i="3" s="1"/>
  <c r="H740" i="3"/>
  <c r="M740" i="3" s="1"/>
  <c r="G741" i="3"/>
  <c r="L741" i="3" s="1"/>
  <c r="K741" i="3"/>
  <c r="J742" i="3"/>
  <c r="I743" i="3"/>
  <c r="H744" i="3"/>
  <c r="G745" i="3"/>
  <c r="L745" i="3" s="1"/>
  <c r="K745" i="3"/>
  <c r="H745" i="3"/>
  <c r="J746" i="3"/>
  <c r="I747" i="3"/>
  <c r="K749" i="3"/>
  <c r="J750" i="3"/>
  <c r="I751" i="3"/>
  <c r="K753" i="3"/>
  <c r="J754" i="3"/>
  <c r="I755" i="3"/>
  <c r="K757" i="3"/>
  <c r="J758" i="3"/>
  <c r="I759" i="3"/>
  <c r="K761" i="3"/>
  <c r="J762" i="3"/>
  <c r="I763" i="3"/>
  <c r="K765" i="3"/>
  <c r="J766" i="3"/>
  <c r="I767" i="3"/>
  <c r="J769" i="3"/>
  <c r="K770" i="3"/>
  <c r="H771" i="3"/>
  <c r="H772" i="3"/>
  <c r="J773" i="3"/>
  <c r="K774" i="3"/>
  <c r="H775" i="3"/>
  <c r="H776" i="3"/>
  <c r="J777" i="3"/>
  <c r="K778" i="3"/>
  <c r="H779" i="3"/>
  <c r="H780" i="3"/>
  <c r="I781" i="3"/>
  <c r="H782" i="3"/>
  <c r="G783" i="3"/>
  <c r="K783" i="3"/>
  <c r="J784" i="3"/>
  <c r="I785" i="3"/>
  <c r="H786" i="3"/>
  <c r="G787" i="3"/>
  <c r="K787" i="3"/>
  <c r="J788" i="3"/>
  <c r="I789" i="3"/>
  <c r="H790" i="3"/>
  <c r="G791" i="3"/>
  <c r="K791" i="3"/>
  <c r="J792" i="3"/>
  <c r="I793" i="3"/>
  <c r="H794" i="3"/>
  <c r="G795" i="3"/>
  <c r="K795" i="3"/>
  <c r="J796" i="3"/>
  <c r="I797" i="3"/>
  <c r="H798" i="3"/>
  <c r="G799" i="3"/>
  <c r="K799" i="3"/>
  <c r="J800" i="3"/>
  <c r="I801" i="3"/>
  <c r="H802" i="3"/>
  <c r="G803" i="3"/>
  <c r="K803" i="3"/>
  <c r="J804" i="3"/>
  <c r="I805" i="3"/>
  <c r="H806" i="3"/>
  <c r="G807" i="3"/>
  <c r="K807" i="3"/>
  <c r="J808" i="3"/>
  <c r="I809" i="3"/>
  <c r="H810" i="3"/>
  <c r="G811" i="3"/>
  <c r="K811" i="3"/>
  <c r="J812" i="3"/>
  <c r="I813" i="3"/>
  <c r="H814" i="3"/>
  <c r="G815" i="3"/>
  <c r="K815" i="3"/>
  <c r="J816" i="3"/>
  <c r="I817" i="3"/>
  <c r="H818" i="3"/>
  <c r="G819" i="3"/>
  <c r="K819" i="3"/>
  <c r="J820" i="3"/>
  <c r="I821" i="3"/>
  <c r="H822" i="3"/>
  <c r="G823" i="3"/>
  <c r="K823" i="3"/>
  <c r="J824" i="3"/>
  <c r="I825" i="3"/>
  <c r="H826" i="3"/>
  <c r="G827" i="3"/>
  <c r="K827" i="3"/>
  <c r="J828" i="3"/>
  <c r="I829" i="3"/>
  <c r="H830" i="3"/>
  <c r="G831" i="3"/>
  <c r="K831" i="3"/>
  <c r="J832" i="3"/>
  <c r="I833" i="3"/>
  <c r="H834" i="3"/>
  <c r="G835" i="3"/>
  <c r="K835" i="3"/>
  <c r="J836" i="3"/>
  <c r="I837" i="3"/>
  <c r="H838" i="3"/>
  <c r="G839" i="3"/>
  <c r="K839" i="3"/>
  <c r="J840" i="3"/>
  <c r="I841" i="3"/>
  <c r="H842" i="3"/>
  <c r="G843" i="3"/>
  <c r="K843" i="3"/>
  <c r="J844" i="3"/>
  <c r="I845" i="3"/>
  <c r="H846" i="3"/>
  <c r="G847" i="3"/>
  <c r="K847" i="3"/>
  <c r="J848" i="3"/>
  <c r="I849" i="3"/>
  <c r="H850" i="3"/>
  <c r="G851" i="3"/>
  <c r="K851" i="3"/>
  <c r="J852" i="3"/>
  <c r="I853" i="3"/>
  <c r="H854" i="3"/>
  <c r="G855" i="3"/>
  <c r="K855" i="3"/>
  <c r="J856" i="3"/>
  <c r="I857" i="3"/>
  <c r="H858" i="3"/>
  <c r="G859" i="3"/>
  <c r="K859" i="3"/>
  <c r="J860" i="3"/>
  <c r="I861" i="3"/>
  <c r="H862" i="3"/>
  <c r="G863" i="3"/>
  <c r="K863" i="3"/>
  <c r="J864" i="3"/>
  <c r="I865" i="3"/>
  <c r="H866" i="3"/>
  <c r="G867" i="3"/>
  <c r="K867" i="3"/>
  <c r="J868" i="3"/>
  <c r="I869" i="3"/>
  <c r="H870" i="3"/>
  <c r="G871" i="3"/>
  <c r="K871" i="3"/>
  <c r="J872" i="3"/>
  <c r="I873" i="3"/>
  <c r="H874" i="3"/>
  <c r="G875" i="3"/>
  <c r="K875" i="3"/>
  <c r="J876" i="3"/>
  <c r="I877" i="3"/>
  <c r="H878" i="3"/>
  <c r="G879" i="3"/>
  <c r="K879" i="3"/>
  <c r="J880" i="3"/>
  <c r="I881" i="3"/>
  <c r="H882" i="3"/>
  <c r="G883" i="3"/>
  <c r="K883" i="3"/>
  <c r="J884" i="3"/>
  <c r="I885" i="3"/>
  <c r="H886" i="3"/>
  <c r="G887" i="3"/>
  <c r="K887" i="3"/>
  <c r="J888" i="3"/>
  <c r="I889" i="3"/>
  <c r="H890" i="3"/>
  <c r="G891" i="3"/>
  <c r="K891" i="3"/>
  <c r="J892" i="3"/>
  <c r="I893" i="3"/>
  <c r="H894" i="3"/>
  <c r="G895" i="3"/>
  <c r="K895" i="3"/>
  <c r="J896" i="3"/>
  <c r="I897" i="3"/>
  <c r="H898" i="3"/>
  <c r="G899" i="3"/>
  <c r="K899" i="3"/>
  <c r="J900" i="3"/>
  <c r="I901" i="3"/>
  <c r="H902" i="3"/>
  <c r="G903" i="3"/>
  <c r="K903" i="3"/>
  <c r="J904" i="3"/>
  <c r="I905" i="3"/>
  <c r="H906" i="3"/>
  <c r="G907" i="3"/>
  <c r="K907" i="3"/>
  <c r="J908" i="3"/>
  <c r="I909" i="3"/>
  <c r="H910" i="3"/>
  <c r="G911" i="3"/>
  <c r="K911" i="3"/>
  <c r="J912" i="3"/>
  <c r="I913" i="3"/>
  <c r="H914" i="3"/>
  <c r="G915" i="3"/>
  <c r="K915" i="3"/>
  <c r="J916" i="3"/>
  <c r="I917" i="3"/>
  <c r="H918" i="3"/>
  <c r="G919" i="3"/>
  <c r="K919" i="3"/>
  <c r="J920" i="3"/>
  <c r="I921" i="3"/>
  <c r="H922" i="3"/>
  <c r="G923" i="3"/>
  <c r="K923" i="3"/>
  <c r="J924" i="3"/>
  <c r="I925" i="3"/>
  <c r="H926" i="3"/>
  <c r="G927" i="3"/>
  <c r="K927" i="3"/>
  <c r="J928" i="3"/>
  <c r="I929" i="3"/>
  <c r="H930" i="3"/>
  <c r="I744" i="3"/>
  <c r="N744" i="3" s="1"/>
  <c r="K746" i="3"/>
  <c r="J747" i="3"/>
  <c r="H748" i="3"/>
  <c r="K750" i="3"/>
  <c r="J751" i="3"/>
  <c r="H752" i="3"/>
  <c r="K754" i="3"/>
  <c r="J755" i="3"/>
  <c r="H756" i="3"/>
  <c r="K758" i="3"/>
  <c r="J759" i="3"/>
  <c r="H760" i="3"/>
  <c r="K762" i="3"/>
  <c r="J763" i="3"/>
  <c r="H764" i="3"/>
  <c r="K766" i="3"/>
  <c r="J767" i="3"/>
  <c r="H768" i="3"/>
  <c r="K769" i="3"/>
  <c r="G770" i="3"/>
  <c r="I771" i="3"/>
  <c r="I772" i="3"/>
  <c r="K773" i="3"/>
  <c r="G774" i="3"/>
  <c r="I775" i="3"/>
  <c r="I776" i="3"/>
  <c r="K777" i="3"/>
  <c r="G778" i="3"/>
  <c r="I779" i="3"/>
  <c r="I780" i="3"/>
  <c r="J781" i="3"/>
  <c r="I782" i="3"/>
  <c r="H783" i="3"/>
  <c r="G784" i="3"/>
  <c r="K784" i="3"/>
  <c r="J785" i="3"/>
  <c r="I786" i="3"/>
  <c r="H787" i="3"/>
  <c r="G788" i="3"/>
  <c r="K788" i="3"/>
  <c r="J789" i="3"/>
  <c r="I790" i="3"/>
  <c r="H791" i="3"/>
  <c r="G792" i="3"/>
  <c r="K792" i="3"/>
  <c r="J793" i="3"/>
  <c r="I794" i="3"/>
  <c r="H795" i="3"/>
  <c r="G796" i="3"/>
  <c r="K796" i="3"/>
  <c r="J797" i="3"/>
  <c r="I798" i="3"/>
  <c r="H799" i="3"/>
  <c r="G800" i="3"/>
  <c r="K800" i="3"/>
  <c r="J801" i="3"/>
  <c r="I802" i="3"/>
  <c r="H803" i="3"/>
  <c r="G804" i="3"/>
  <c r="K804" i="3"/>
  <c r="J805" i="3"/>
  <c r="I806" i="3"/>
  <c r="H807" i="3"/>
  <c r="G808" i="3"/>
  <c r="K808" i="3"/>
  <c r="J809" i="3"/>
  <c r="I810" i="3"/>
  <c r="H811" i="3"/>
  <c r="G812" i="3"/>
  <c r="K812" i="3"/>
  <c r="J813" i="3"/>
  <c r="I814" i="3"/>
  <c r="H815" i="3"/>
  <c r="G816" i="3"/>
  <c r="K816" i="3"/>
  <c r="J817" i="3"/>
  <c r="I818" i="3"/>
  <c r="H819" i="3"/>
  <c r="G820" i="3"/>
  <c r="K820" i="3"/>
  <c r="J821" i="3"/>
  <c r="I822" i="3"/>
  <c r="H823" i="3"/>
  <c r="G824" i="3"/>
  <c r="K824" i="3"/>
  <c r="J825" i="3"/>
  <c r="I826" i="3"/>
  <c r="H827" i="3"/>
  <c r="G828" i="3"/>
  <c r="K828" i="3"/>
  <c r="J829" i="3"/>
  <c r="I830" i="3"/>
  <c r="H831" i="3"/>
  <c r="G832" i="3"/>
  <c r="K832" i="3"/>
  <c r="J833" i="3"/>
  <c r="I834" i="3"/>
  <c r="H835" i="3"/>
  <c r="G836" i="3"/>
  <c r="K836" i="3"/>
  <c r="J837" i="3"/>
  <c r="I838" i="3"/>
  <c r="H839" i="3"/>
  <c r="G840" i="3"/>
  <c r="K840" i="3"/>
  <c r="J841" i="3"/>
  <c r="I842" i="3"/>
  <c r="H843" i="3"/>
  <c r="G844" i="3"/>
  <c r="K844" i="3"/>
  <c r="J845" i="3"/>
  <c r="I846" i="3"/>
  <c r="H847" i="3"/>
  <c r="G848" i="3"/>
  <c r="K848" i="3"/>
  <c r="J849" i="3"/>
  <c r="I850" i="3"/>
  <c r="H851" i="3"/>
  <c r="G852" i="3"/>
  <c r="K852" i="3"/>
  <c r="J853" i="3"/>
  <c r="I854" i="3"/>
  <c r="H855" i="3"/>
  <c r="G856" i="3"/>
  <c r="K856" i="3"/>
  <c r="J857" i="3"/>
  <c r="I858" i="3"/>
  <c r="H859" i="3"/>
  <c r="G860" i="3"/>
  <c r="K860" i="3"/>
  <c r="J861" i="3"/>
  <c r="I862" i="3"/>
  <c r="H863" i="3"/>
  <c r="G864" i="3"/>
  <c r="K864" i="3"/>
  <c r="J865" i="3"/>
  <c r="I866" i="3"/>
  <c r="H867" i="3"/>
  <c r="G868" i="3"/>
  <c r="K868" i="3"/>
  <c r="J869" i="3"/>
  <c r="I870" i="3"/>
  <c r="H871" i="3"/>
  <c r="G872" i="3"/>
  <c r="K872" i="3"/>
  <c r="J873" i="3"/>
  <c r="I874" i="3"/>
  <c r="H875" i="3"/>
  <c r="G876" i="3"/>
  <c r="K876" i="3"/>
  <c r="J877" i="3"/>
  <c r="I878" i="3"/>
  <c r="H879" i="3"/>
  <c r="G880" i="3"/>
  <c r="K880" i="3"/>
  <c r="J881" i="3"/>
  <c r="I882" i="3"/>
  <c r="H883" i="3"/>
  <c r="G884" i="3"/>
  <c r="K884" i="3"/>
  <c r="J885" i="3"/>
  <c r="I886" i="3"/>
  <c r="H887" i="3"/>
  <c r="G888" i="3"/>
  <c r="K888" i="3"/>
  <c r="J889" i="3"/>
  <c r="I890" i="3"/>
  <c r="H891" i="3"/>
  <c r="G892" i="3"/>
  <c r="K892" i="3"/>
  <c r="J893" i="3"/>
  <c r="I894" i="3"/>
  <c r="H895" i="3"/>
  <c r="G896" i="3"/>
  <c r="K896" i="3"/>
  <c r="J897" i="3"/>
  <c r="I898" i="3"/>
  <c r="H899" i="3"/>
  <c r="G900" i="3"/>
  <c r="K900" i="3"/>
  <c r="J901" i="3"/>
  <c r="I902" i="3"/>
  <c r="H903" i="3"/>
  <c r="G904" i="3"/>
  <c r="K904" i="3"/>
  <c r="J905" i="3"/>
  <c r="I906" i="3"/>
  <c r="H907" i="3"/>
  <c r="G908" i="3"/>
  <c r="K908" i="3"/>
  <c r="J909" i="3"/>
  <c r="I910" i="3"/>
  <c r="H911" i="3"/>
  <c r="G912" i="3"/>
  <c r="K912" i="3"/>
  <c r="J913" i="3"/>
  <c r="I914" i="3"/>
  <c r="H915" i="3"/>
  <c r="G916" i="3"/>
  <c r="K916" i="3"/>
  <c r="J917" i="3"/>
  <c r="I918" i="3"/>
  <c r="H919" i="3"/>
  <c r="G920" i="3"/>
  <c r="K920" i="3"/>
  <c r="J921" i="3"/>
  <c r="I922" i="3"/>
  <c r="H923" i="3"/>
  <c r="G924" i="3"/>
  <c r="K924" i="3"/>
  <c r="J925" i="3"/>
  <c r="I926" i="3"/>
  <c r="H927" i="3"/>
  <c r="G928" i="3"/>
  <c r="K928" i="3"/>
  <c r="J929" i="3"/>
  <c r="I930" i="3"/>
  <c r="H931" i="3"/>
  <c r="G932" i="3"/>
  <c r="K932" i="3"/>
  <c r="J743" i="3"/>
  <c r="I748" i="3"/>
  <c r="N748" i="3" s="1"/>
  <c r="G749" i="3"/>
  <c r="I752" i="3"/>
  <c r="N752" i="3" s="1"/>
  <c r="G753" i="3"/>
  <c r="I756" i="3"/>
  <c r="N756" i="3" s="1"/>
  <c r="G757" i="3"/>
  <c r="I760" i="3"/>
  <c r="N760" i="3" s="1"/>
  <c r="G761" i="3"/>
  <c r="I764" i="3"/>
  <c r="N764" i="3" s="1"/>
  <c r="G765" i="3"/>
  <c r="I768" i="3"/>
  <c r="N768" i="3" s="1"/>
  <c r="G769" i="3"/>
  <c r="I770" i="3"/>
  <c r="J771" i="3"/>
  <c r="K772" i="3"/>
  <c r="G773" i="3"/>
  <c r="I774" i="3"/>
  <c r="J775" i="3"/>
  <c r="K776" i="3"/>
  <c r="G777" i="3"/>
  <c r="I778" i="3"/>
  <c r="J779" i="3"/>
  <c r="K780" i="3"/>
  <c r="G781" i="3"/>
  <c r="K781" i="3"/>
  <c r="J782" i="3"/>
  <c r="I783" i="3"/>
  <c r="H784" i="3"/>
  <c r="G785" i="3"/>
  <c r="K785" i="3"/>
  <c r="J786" i="3"/>
  <c r="I787" i="3"/>
  <c r="H788" i="3"/>
  <c r="G789" i="3"/>
  <c r="K789" i="3"/>
  <c r="J790" i="3"/>
  <c r="I791" i="3"/>
  <c r="H792" i="3"/>
  <c r="G793" i="3"/>
  <c r="K793" i="3"/>
  <c r="J794" i="3"/>
  <c r="I795" i="3"/>
  <c r="H796" i="3"/>
  <c r="G797" i="3"/>
  <c r="K797" i="3"/>
  <c r="J798" i="3"/>
  <c r="I799" i="3"/>
  <c r="H800" i="3"/>
  <c r="G801" i="3"/>
  <c r="K801" i="3"/>
  <c r="J802" i="3"/>
  <c r="I803" i="3"/>
  <c r="H804" i="3"/>
  <c r="G805" i="3"/>
  <c r="K805" i="3"/>
  <c r="J806" i="3"/>
  <c r="I807" i="3"/>
  <c r="H808" i="3"/>
  <c r="G809" i="3"/>
  <c r="K809" i="3"/>
  <c r="J810" i="3"/>
  <c r="I811" i="3"/>
  <c r="H812" i="3"/>
  <c r="G813" i="3"/>
  <c r="K813" i="3"/>
  <c r="J814" i="3"/>
  <c r="I815" i="3"/>
  <c r="H816" i="3"/>
  <c r="G817" i="3"/>
  <c r="K817" i="3"/>
  <c r="J818" i="3"/>
  <c r="I819" i="3"/>
  <c r="H820" i="3"/>
  <c r="G821" i="3"/>
  <c r="K821" i="3"/>
  <c r="J822" i="3"/>
  <c r="I823" i="3"/>
  <c r="H824" i="3"/>
  <c r="G825" i="3"/>
  <c r="K825" i="3"/>
  <c r="J826" i="3"/>
  <c r="I827" i="3"/>
  <c r="H828" i="3"/>
  <c r="G829" i="3"/>
  <c r="K829" i="3"/>
  <c r="J830" i="3"/>
  <c r="I831" i="3"/>
  <c r="H832" i="3"/>
  <c r="G833" i="3"/>
  <c r="K833" i="3"/>
  <c r="J834" i="3"/>
  <c r="I835" i="3"/>
  <c r="H836" i="3"/>
  <c r="G837" i="3"/>
  <c r="K837" i="3"/>
  <c r="J838" i="3"/>
  <c r="I839" i="3"/>
  <c r="H840" i="3"/>
  <c r="G841" i="3"/>
  <c r="K841" i="3"/>
  <c r="J842" i="3"/>
  <c r="I843" i="3"/>
  <c r="H844" i="3"/>
  <c r="G845" i="3"/>
  <c r="K845" i="3"/>
  <c r="J846" i="3"/>
  <c r="I847" i="3"/>
  <c r="H848" i="3"/>
  <c r="G849" i="3"/>
  <c r="K849" i="3"/>
  <c r="J850" i="3"/>
  <c r="I851" i="3"/>
  <c r="H852" i="3"/>
  <c r="G853" i="3"/>
  <c r="K853" i="3"/>
  <c r="J854" i="3"/>
  <c r="I855" i="3"/>
  <c r="H856" i="3"/>
  <c r="G857" i="3"/>
  <c r="K857" i="3"/>
  <c r="J858" i="3"/>
  <c r="I859" i="3"/>
  <c r="H860" i="3"/>
  <c r="G861" i="3"/>
  <c r="K861" i="3"/>
  <c r="J862" i="3"/>
  <c r="I863" i="3"/>
  <c r="H864" i="3"/>
  <c r="G865" i="3"/>
  <c r="K865" i="3"/>
  <c r="J866" i="3"/>
  <c r="I867" i="3"/>
  <c r="H868" i="3"/>
  <c r="G869" i="3"/>
  <c r="K869" i="3"/>
  <c r="J870" i="3"/>
  <c r="I871" i="3"/>
  <c r="H872" i="3"/>
  <c r="G873" i="3"/>
  <c r="K873" i="3"/>
  <c r="J874" i="3"/>
  <c r="I875" i="3"/>
  <c r="H876" i="3"/>
  <c r="G877" i="3"/>
  <c r="K877" i="3"/>
  <c r="J878" i="3"/>
  <c r="I879" i="3"/>
  <c r="H880" i="3"/>
  <c r="G881" i="3"/>
  <c r="K881" i="3"/>
  <c r="J882" i="3"/>
  <c r="I883" i="3"/>
  <c r="H884" i="3"/>
  <c r="G885" i="3"/>
  <c r="K885" i="3"/>
  <c r="J886" i="3"/>
  <c r="I887" i="3"/>
  <c r="H888" i="3"/>
  <c r="G889" i="3"/>
  <c r="K889" i="3"/>
  <c r="J890" i="3"/>
  <c r="I891" i="3"/>
  <c r="H892" i="3"/>
  <c r="G893" i="3"/>
  <c r="K893" i="3"/>
  <c r="J894" i="3"/>
  <c r="I895" i="3"/>
  <c r="H896" i="3"/>
  <c r="G897" i="3"/>
  <c r="K897" i="3"/>
  <c r="J898" i="3"/>
  <c r="I899" i="3"/>
  <c r="H900" i="3"/>
  <c r="G901" i="3"/>
  <c r="K901" i="3"/>
  <c r="J902" i="3"/>
  <c r="I903" i="3"/>
  <c r="H904" i="3"/>
  <c r="G905" i="3"/>
  <c r="K905" i="3"/>
  <c r="J906" i="3"/>
  <c r="I907" i="3"/>
  <c r="H908" i="3"/>
  <c r="G909" i="3"/>
  <c r="K909" i="3"/>
  <c r="J910" i="3"/>
  <c r="I911" i="3"/>
  <c r="H912" i="3"/>
  <c r="G913" i="3"/>
  <c r="K913" i="3"/>
  <c r="J914" i="3"/>
  <c r="I915" i="3"/>
  <c r="H916" i="3"/>
  <c r="G917" i="3"/>
  <c r="K917" i="3"/>
  <c r="J918" i="3"/>
  <c r="I919" i="3"/>
  <c r="H920" i="3"/>
  <c r="G921" i="3"/>
  <c r="K921" i="3"/>
  <c r="G746" i="3"/>
  <c r="L746" i="3" s="1"/>
  <c r="H749" i="3"/>
  <c r="M749" i="3" s="1"/>
  <c r="G750" i="3"/>
  <c r="L750" i="3" s="1"/>
  <c r="H753" i="3"/>
  <c r="M753" i="3" s="1"/>
  <c r="G754" i="3"/>
  <c r="L754" i="3" s="1"/>
  <c r="H757" i="3"/>
  <c r="M757" i="3" s="1"/>
  <c r="G758" i="3"/>
  <c r="L758" i="3" s="1"/>
  <c r="H761" i="3"/>
  <c r="M761" i="3" s="1"/>
  <c r="G762" i="3"/>
  <c r="L762" i="3" s="1"/>
  <c r="H765" i="3"/>
  <c r="M765" i="3" s="1"/>
  <c r="G766" i="3"/>
  <c r="L766" i="3" s="1"/>
  <c r="H769" i="3"/>
  <c r="M769" i="3" s="1"/>
  <c r="J770" i="3"/>
  <c r="G772" i="3"/>
  <c r="L772" i="3" s="1"/>
  <c r="H773" i="3"/>
  <c r="M773" i="3" s="1"/>
  <c r="J774" i="3"/>
  <c r="G776" i="3"/>
  <c r="L776" i="3" s="1"/>
  <c r="H777" i="3"/>
  <c r="M777" i="3" s="1"/>
  <c r="J778" i="3"/>
  <c r="G780" i="3"/>
  <c r="L780" i="3" s="1"/>
  <c r="H781" i="3"/>
  <c r="M781" i="3" s="1"/>
  <c r="G782" i="3"/>
  <c r="L782" i="3" s="1"/>
  <c r="K782" i="3"/>
  <c r="J783" i="3"/>
  <c r="I784" i="3"/>
  <c r="N784" i="3" s="1"/>
  <c r="H785" i="3"/>
  <c r="M785" i="3" s="1"/>
  <c r="G786" i="3"/>
  <c r="L786" i="3" s="1"/>
  <c r="K786" i="3"/>
  <c r="J787" i="3"/>
  <c r="I788" i="3"/>
  <c r="N788" i="3" s="1"/>
  <c r="H789" i="3"/>
  <c r="M789" i="3" s="1"/>
  <c r="G790" i="3"/>
  <c r="L790" i="3" s="1"/>
  <c r="K790" i="3"/>
  <c r="J791" i="3"/>
  <c r="I792" i="3"/>
  <c r="N792" i="3" s="1"/>
  <c r="H793" i="3"/>
  <c r="M793" i="3" s="1"/>
  <c r="G794" i="3"/>
  <c r="L794" i="3" s="1"/>
  <c r="K794" i="3"/>
  <c r="J795" i="3"/>
  <c r="I796" i="3"/>
  <c r="N796" i="3" s="1"/>
  <c r="H797" i="3"/>
  <c r="M797" i="3" s="1"/>
  <c r="G798" i="3"/>
  <c r="L798" i="3" s="1"/>
  <c r="K798" i="3"/>
  <c r="J799" i="3"/>
  <c r="I800" i="3"/>
  <c r="N800" i="3" s="1"/>
  <c r="H801" i="3"/>
  <c r="M801" i="3" s="1"/>
  <c r="G802" i="3"/>
  <c r="L802" i="3" s="1"/>
  <c r="K802" i="3"/>
  <c r="J803" i="3"/>
  <c r="I804" i="3"/>
  <c r="N804" i="3" s="1"/>
  <c r="H805" i="3"/>
  <c r="M805" i="3" s="1"/>
  <c r="G806" i="3"/>
  <c r="L806" i="3" s="1"/>
  <c r="K806" i="3"/>
  <c r="J807" i="3"/>
  <c r="I808" i="3"/>
  <c r="N808" i="3" s="1"/>
  <c r="H809" i="3"/>
  <c r="M809" i="3" s="1"/>
  <c r="G810" i="3"/>
  <c r="L810" i="3" s="1"/>
  <c r="K810" i="3"/>
  <c r="J811" i="3"/>
  <c r="I812" i="3"/>
  <c r="N812" i="3" s="1"/>
  <c r="H813" i="3"/>
  <c r="M813" i="3" s="1"/>
  <c r="G814" i="3"/>
  <c r="L814" i="3" s="1"/>
  <c r="K814" i="3"/>
  <c r="J815" i="3"/>
  <c r="I816" i="3"/>
  <c r="N816" i="3" s="1"/>
  <c r="H817" i="3"/>
  <c r="M817" i="3" s="1"/>
  <c r="G818" i="3"/>
  <c r="L818" i="3" s="1"/>
  <c r="K818" i="3"/>
  <c r="J819" i="3"/>
  <c r="I820" i="3"/>
  <c r="N820" i="3" s="1"/>
  <c r="H821" i="3"/>
  <c r="M821" i="3" s="1"/>
  <c r="G822" i="3"/>
  <c r="L822" i="3" s="1"/>
  <c r="K822" i="3"/>
  <c r="J823" i="3"/>
  <c r="I824" i="3"/>
  <c r="N824" i="3" s="1"/>
  <c r="H825" i="3"/>
  <c r="M825" i="3" s="1"/>
  <c r="G826" i="3"/>
  <c r="L826" i="3" s="1"/>
  <c r="K826" i="3"/>
  <c r="J827" i="3"/>
  <c r="I828" i="3"/>
  <c r="N828" i="3" s="1"/>
  <c r="H829" i="3"/>
  <c r="M829" i="3" s="1"/>
  <c r="G830" i="3"/>
  <c r="L830" i="3" s="1"/>
  <c r="K830" i="3"/>
  <c r="J831" i="3"/>
  <c r="I832" i="3"/>
  <c r="N832" i="3" s="1"/>
  <c r="H833" i="3"/>
  <c r="M833" i="3" s="1"/>
  <c r="G834" i="3"/>
  <c r="L834" i="3" s="1"/>
  <c r="K834" i="3"/>
  <c r="J835" i="3"/>
  <c r="I836" i="3"/>
  <c r="N836" i="3" s="1"/>
  <c r="H837" i="3"/>
  <c r="M837" i="3" s="1"/>
  <c r="G838" i="3"/>
  <c r="L838" i="3" s="1"/>
  <c r="K838" i="3"/>
  <c r="J839" i="3"/>
  <c r="I840" i="3"/>
  <c r="N840" i="3" s="1"/>
  <c r="H841" i="3"/>
  <c r="M841" i="3" s="1"/>
  <c r="G842" i="3"/>
  <c r="L842" i="3" s="1"/>
  <c r="K842" i="3"/>
  <c r="J843" i="3"/>
  <c r="I844" i="3"/>
  <c r="N844" i="3" s="1"/>
  <c r="H845" i="3"/>
  <c r="M845" i="3" s="1"/>
  <c r="G846" i="3"/>
  <c r="L846" i="3" s="1"/>
  <c r="K846" i="3"/>
  <c r="J847" i="3"/>
  <c r="I848" i="3"/>
  <c r="N848" i="3" s="1"/>
  <c r="H849" i="3"/>
  <c r="M849" i="3" s="1"/>
  <c r="G850" i="3"/>
  <c r="L850" i="3" s="1"/>
  <c r="K850" i="3"/>
  <c r="J851" i="3"/>
  <c r="I852" i="3"/>
  <c r="N852" i="3" s="1"/>
  <c r="H853" i="3"/>
  <c r="M853" i="3" s="1"/>
  <c r="G854" i="3"/>
  <c r="L854" i="3" s="1"/>
  <c r="K854" i="3"/>
  <c r="J855" i="3"/>
  <c r="I856" i="3"/>
  <c r="N856" i="3" s="1"/>
  <c r="H857" i="3"/>
  <c r="M857" i="3" s="1"/>
  <c r="G858" i="3"/>
  <c r="L858" i="3" s="1"/>
  <c r="K858" i="3"/>
  <c r="J859" i="3"/>
  <c r="I860" i="3"/>
  <c r="N860" i="3" s="1"/>
  <c r="H861" i="3"/>
  <c r="M861" i="3" s="1"/>
  <c r="G862" i="3"/>
  <c r="L862" i="3" s="1"/>
  <c r="K862" i="3"/>
  <c r="J863" i="3"/>
  <c r="I864" i="3"/>
  <c r="N864" i="3" s="1"/>
  <c r="H865" i="3"/>
  <c r="M865" i="3" s="1"/>
  <c r="G866" i="3"/>
  <c r="L866" i="3" s="1"/>
  <c r="K866" i="3"/>
  <c r="J867" i="3"/>
  <c r="I868" i="3"/>
  <c r="N868" i="3" s="1"/>
  <c r="H869" i="3"/>
  <c r="M869" i="3" s="1"/>
  <c r="G870" i="3"/>
  <c r="L870" i="3" s="1"/>
  <c r="K870" i="3"/>
  <c r="J871" i="3"/>
  <c r="I872" i="3"/>
  <c r="N872" i="3" s="1"/>
  <c r="H873" i="3"/>
  <c r="M873" i="3" s="1"/>
  <c r="G874" i="3"/>
  <c r="L874" i="3" s="1"/>
  <c r="K874" i="3"/>
  <c r="J875" i="3"/>
  <c r="I876" i="3"/>
  <c r="N876" i="3" s="1"/>
  <c r="H877" i="3"/>
  <c r="M877" i="3" s="1"/>
  <c r="G878" i="3"/>
  <c r="L878" i="3" s="1"/>
  <c r="K878" i="3"/>
  <c r="J879" i="3"/>
  <c r="I880" i="3"/>
  <c r="N880" i="3" s="1"/>
  <c r="H881" i="3"/>
  <c r="M881" i="3" s="1"/>
  <c r="G882" i="3"/>
  <c r="L882" i="3" s="1"/>
  <c r="K882" i="3"/>
  <c r="J883" i="3"/>
  <c r="I884" i="3"/>
  <c r="N884" i="3" s="1"/>
  <c r="H885" i="3"/>
  <c r="M885" i="3" s="1"/>
  <c r="G886" i="3"/>
  <c r="L886" i="3" s="1"/>
  <c r="K886" i="3"/>
  <c r="J887" i="3"/>
  <c r="I888" i="3"/>
  <c r="N888" i="3" s="1"/>
  <c r="H889" i="3"/>
  <c r="M889" i="3" s="1"/>
  <c r="G890" i="3"/>
  <c r="L890" i="3" s="1"/>
  <c r="K890" i="3"/>
  <c r="J891" i="3"/>
  <c r="I892" i="3"/>
  <c r="N892" i="3" s="1"/>
  <c r="H893" i="3"/>
  <c r="M893" i="3" s="1"/>
  <c r="G894" i="3"/>
  <c r="L894" i="3" s="1"/>
  <c r="K894" i="3"/>
  <c r="J895" i="3"/>
  <c r="I896" i="3"/>
  <c r="N896" i="3" s="1"/>
  <c r="H897" i="3"/>
  <c r="M897" i="3" s="1"/>
  <c r="G898" i="3"/>
  <c r="L898" i="3" s="1"/>
  <c r="K898" i="3"/>
  <c r="J899" i="3"/>
  <c r="I900" i="3"/>
  <c r="N900" i="3" s="1"/>
  <c r="H901" i="3"/>
  <c r="M901" i="3" s="1"/>
  <c r="G902" i="3"/>
  <c r="L902" i="3" s="1"/>
  <c r="K902" i="3"/>
  <c r="J903" i="3"/>
  <c r="I904" i="3"/>
  <c r="N904" i="3" s="1"/>
  <c r="H905" i="3"/>
  <c r="M905" i="3" s="1"/>
  <c r="G906" i="3"/>
  <c r="L906" i="3" s="1"/>
  <c r="K906" i="3"/>
  <c r="K1001" i="3"/>
  <c r="G1001" i="3"/>
  <c r="H1000" i="3"/>
  <c r="I999" i="3"/>
  <c r="J998" i="3"/>
  <c r="K997" i="3"/>
  <c r="G997" i="3"/>
  <c r="H996" i="3"/>
  <c r="I995" i="3"/>
  <c r="J994" i="3"/>
  <c r="K993" i="3"/>
  <c r="G993" i="3"/>
  <c r="H992" i="3"/>
  <c r="I991" i="3"/>
  <c r="J990" i="3"/>
  <c r="K989" i="3"/>
  <c r="G989" i="3"/>
  <c r="H988" i="3"/>
  <c r="I987" i="3"/>
  <c r="J986" i="3"/>
  <c r="K985" i="3"/>
  <c r="G985" i="3"/>
  <c r="H984" i="3"/>
  <c r="I983" i="3"/>
  <c r="J982" i="3"/>
  <c r="K981" i="3"/>
  <c r="G981" i="3"/>
  <c r="H980" i="3"/>
  <c r="I979" i="3"/>
  <c r="J978" i="3"/>
  <c r="K977" i="3"/>
  <c r="G977" i="3"/>
  <c r="H976" i="3"/>
  <c r="I975" i="3"/>
  <c r="J974" i="3"/>
  <c r="K973" i="3"/>
  <c r="G973" i="3"/>
  <c r="H972" i="3"/>
  <c r="I971" i="3"/>
  <c r="J970" i="3"/>
  <c r="K969" i="3"/>
  <c r="G969" i="3"/>
  <c r="H968" i="3"/>
  <c r="I967" i="3"/>
  <c r="J966" i="3"/>
  <c r="K965" i="3"/>
  <c r="G965" i="3"/>
  <c r="H964" i="3"/>
  <c r="I963" i="3"/>
  <c r="J962" i="3"/>
  <c r="K961" i="3"/>
  <c r="G961" i="3"/>
  <c r="H960" i="3"/>
  <c r="I959" i="3"/>
  <c r="J958" i="3"/>
  <c r="K957" i="3"/>
  <c r="G957" i="3"/>
  <c r="H956" i="3"/>
  <c r="I955" i="3"/>
  <c r="J954" i="3"/>
  <c r="K953" i="3"/>
  <c r="G953" i="3"/>
  <c r="H952" i="3"/>
  <c r="I951" i="3"/>
  <c r="J950" i="3"/>
  <c r="K949" i="3"/>
  <c r="G949" i="3"/>
  <c r="H948" i="3"/>
  <c r="I947" i="3"/>
  <c r="J946" i="3"/>
  <c r="K945" i="3"/>
  <c r="G945" i="3"/>
  <c r="H944" i="3"/>
  <c r="I943" i="3"/>
  <c r="J942" i="3"/>
  <c r="K941" i="3"/>
  <c r="G941" i="3"/>
  <c r="H940" i="3"/>
  <c r="I939" i="3"/>
  <c r="J938" i="3"/>
  <c r="K937" i="3"/>
  <c r="G937" i="3"/>
  <c r="H936" i="3"/>
  <c r="I935" i="3"/>
  <c r="J934" i="3"/>
  <c r="K933" i="3"/>
  <c r="G933" i="3"/>
  <c r="J931" i="3"/>
  <c r="G930" i="3"/>
  <c r="H929" i="3"/>
  <c r="G926" i="3"/>
  <c r="H925" i="3"/>
  <c r="G922" i="3"/>
  <c r="G918" i="3"/>
  <c r="L918" i="3" s="1"/>
  <c r="G914" i="3"/>
  <c r="L914" i="3" s="1"/>
  <c r="G910" i="3"/>
  <c r="L910" i="3" s="1"/>
  <c r="S8" i="3"/>
  <c r="U14" i="3"/>
  <c r="S7" i="3"/>
  <c r="U10" i="3"/>
  <c r="U9" i="3"/>
  <c r="J1001" i="3"/>
  <c r="K1000" i="3"/>
  <c r="G1000" i="3"/>
  <c r="H999" i="3"/>
  <c r="I998" i="3"/>
  <c r="J997" i="3"/>
  <c r="K996" i="3"/>
  <c r="G996" i="3"/>
  <c r="H995" i="3"/>
  <c r="I994" i="3"/>
  <c r="J993" i="3"/>
  <c r="K992" i="3"/>
  <c r="G992" i="3"/>
  <c r="H991" i="3"/>
  <c r="I990" i="3"/>
  <c r="J989" i="3"/>
  <c r="K988" i="3"/>
  <c r="G988" i="3"/>
  <c r="H987" i="3"/>
  <c r="I986" i="3"/>
  <c r="J985" i="3"/>
  <c r="K984" i="3"/>
  <c r="G984" i="3"/>
  <c r="H983" i="3"/>
  <c r="I982" i="3"/>
  <c r="J981" i="3"/>
  <c r="K980" i="3"/>
  <c r="G980" i="3"/>
  <c r="H979" i="3"/>
  <c r="I978" i="3"/>
  <c r="J977" i="3"/>
  <c r="K976" i="3"/>
  <c r="G976" i="3"/>
  <c r="H975" i="3"/>
  <c r="I974" i="3"/>
  <c r="J973" i="3"/>
  <c r="K972" i="3"/>
  <c r="G972" i="3"/>
  <c r="H971" i="3"/>
  <c r="I970" i="3"/>
  <c r="J969" i="3"/>
  <c r="K968" i="3"/>
  <c r="G968" i="3"/>
  <c r="H967" i="3"/>
  <c r="I966" i="3"/>
  <c r="J965" i="3"/>
  <c r="K964" i="3"/>
  <c r="G964" i="3"/>
  <c r="H963" i="3"/>
  <c r="I962" i="3"/>
  <c r="J961" i="3"/>
  <c r="K960" i="3"/>
  <c r="G960" i="3"/>
  <c r="H959" i="3"/>
  <c r="I958" i="3"/>
  <c r="J957" i="3"/>
  <c r="K956" i="3"/>
  <c r="G956" i="3"/>
  <c r="H955" i="3"/>
  <c r="I954" i="3"/>
  <c r="J953" i="3"/>
  <c r="K952" i="3"/>
  <c r="G952" i="3"/>
  <c r="H951" i="3"/>
  <c r="I950" i="3"/>
  <c r="J949" i="3"/>
  <c r="K948" i="3"/>
  <c r="G948" i="3"/>
  <c r="H947" i="3"/>
  <c r="I946" i="3"/>
  <c r="J945" i="3"/>
  <c r="K944" i="3"/>
  <c r="G944" i="3"/>
  <c r="H943" i="3"/>
  <c r="I942" i="3"/>
  <c r="J941" i="3"/>
  <c r="K940" i="3"/>
  <c r="G940" i="3"/>
  <c r="H939" i="3"/>
  <c r="I938" i="3"/>
  <c r="J937" i="3"/>
  <c r="K936" i="3"/>
  <c r="G936" i="3"/>
  <c r="H935" i="3"/>
  <c r="I934" i="3"/>
  <c r="J933" i="3"/>
  <c r="J932" i="3"/>
  <c r="I931" i="3"/>
  <c r="G929" i="3"/>
  <c r="L929" i="3" s="1"/>
  <c r="I928" i="3"/>
  <c r="N928" i="3" s="1"/>
  <c r="G925" i="3"/>
  <c r="L925" i="3" s="1"/>
  <c r="I924" i="3"/>
  <c r="N924" i="3" s="1"/>
  <c r="J919" i="3"/>
  <c r="J915" i="3"/>
  <c r="J911" i="3"/>
  <c r="J907" i="3"/>
  <c r="K999" i="3"/>
  <c r="G999" i="3"/>
  <c r="H998" i="3"/>
  <c r="I997" i="3"/>
  <c r="N997" i="3" s="1"/>
  <c r="J996" i="3"/>
  <c r="K995" i="3"/>
  <c r="G995" i="3"/>
  <c r="H994" i="3"/>
  <c r="I993" i="3"/>
  <c r="N993" i="3" s="1"/>
  <c r="J992" i="3"/>
  <c r="K991" i="3"/>
  <c r="G991" i="3"/>
  <c r="H990" i="3"/>
  <c r="I989" i="3"/>
  <c r="N989" i="3" s="1"/>
  <c r="J988" i="3"/>
  <c r="K987" i="3"/>
  <c r="G987" i="3"/>
  <c r="H986" i="3"/>
  <c r="I985" i="3"/>
  <c r="N985" i="3" s="1"/>
  <c r="J984" i="3"/>
  <c r="K983" i="3"/>
  <c r="G983" i="3"/>
  <c r="H982" i="3"/>
  <c r="I981" i="3"/>
  <c r="N981" i="3" s="1"/>
  <c r="J980" i="3"/>
  <c r="K979" i="3"/>
  <c r="G979" i="3"/>
  <c r="H978" i="3"/>
  <c r="I977" i="3"/>
  <c r="N977" i="3" s="1"/>
  <c r="J976" i="3"/>
  <c r="K975" i="3"/>
  <c r="G975" i="3"/>
  <c r="H974" i="3"/>
  <c r="I973" i="3"/>
  <c r="N973" i="3" s="1"/>
  <c r="J972" i="3"/>
  <c r="K971" i="3"/>
  <c r="G971" i="3"/>
  <c r="H970" i="3"/>
  <c r="I969" i="3"/>
  <c r="N969" i="3" s="1"/>
  <c r="J968" i="3"/>
  <c r="K967" i="3"/>
  <c r="G967" i="3"/>
  <c r="H966" i="3"/>
  <c r="I965" i="3"/>
  <c r="N965" i="3" s="1"/>
  <c r="J964" i="3"/>
  <c r="K963" i="3"/>
  <c r="G963" i="3"/>
  <c r="H962" i="3"/>
  <c r="I961" i="3"/>
  <c r="N961" i="3" s="1"/>
  <c r="J960" i="3"/>
  <c r="K959" i="3"/>
  <c r="G959" i="3"/>
  <c r="H958" i="3"/>
  <c r="I957" i="3"/>
  <c r="N957" i="3" s="1"/>
  <c r="J956" i="3"/>
  <c r="K955" i="3"/>
  <c r="G955" i="3"/>
  <c r="H954" i="3"/>
  <c r="I953" i="3"/>
  <c r="N953" i="3" s="1"/>
  <c r="J952" i="3"/>
  <c r="K951" i="3"/>
  <c r="G951" i="3"/>
  <c r="H950" i="3"/>
  <c r="I949" i="3"/>
  <c r="N949" i="3" s="1"/>
  <c r="J948" i="3"/>
  <c r="K947" i="3"/>
  <c r="G947" i="3"/>
  <c r="H946" i="3"/>
  <c r="I945" i="3"/>
  <c r="N945" i="3" s="1"/>
  <c r="J944" i="3"/>
  <c r="K943" i="3"/>
  <c r="G943" i="3"/>
  <c r="H942" i="3"/>
  <c r="I941" i="3"/>
  <c r="N941" i="3" s="1"/>
  <c r="J940" i="3"/>
  <c r="K939" i="3"/>
  <c r="G939" i="3"/>
  <c r="H938" i="3"/>
  <c r="I937" i="3"/>
  <c r="J936" i="3"/>
  <c r="K935" i="3"/>
  <c r="G935" i="3"/>
  <c r="H934" i="3"/>
  <c r="I933" i="3"/>
  <c r="N933" i="3" s="1"/>
  <c r="I932" i="3"/>
  <c r="N932" i="3" s="1"/>
  <c r="G931" i="3"/>
  <c r="L931" i="3" s="1"/>
  <c r="K930" i="3"/>
  <c r="H928" i="3"/>
  <c r="M928" i="3" s="1"/>
  <c r="J927" i="3"/>
  <c r="K926" i="3"/>
  <c r="H924" i="3"/>
  <c r="M924" i="3" s="1"/>
  <c r="J923" i="3"/>
  <c r="K922" i="3"/>
  <c r="I920" i="3"/>
  <c r="N920" i="3" s="1"/>
  <c r="I916" i="3"/>
  <c r="N916" i="3" s="1"/>
  <c r="I912" i="3"/>
  <c r="N912" i="3" s="1"/>
  <c r="I908" i="3"/>
  <c r="N908" i="3" s="1"/>
  <c r="I1001" i="3"/>
  <c r="N1001" i="3" s="1"/>
  <c r="J1000" i="3"/>
  <c r="H1001" i="3"/>
  <c r="M1001" i="3" s="1"/>
  <c r="I1000" i="3"/>
  <c r="N1000" i="3" s="1"/>
  <c r="J999" i="3"/>
  <c r="K998" i="3"/>
  <c r="G998" i="3"/>
  <c r="L998" i="3" s="1"/>
  <c r="H997" i="3"/>
  <c r="M997" i="3" s="1"/>
  <c r="I996" i="3"/>
  <c r="J995" i="3"/>
  <c r="K994" i="3"/>
  <c r="G994" i="3"/>
  <c r="L994" i="3" s="1"/>
  <c r="H993" i="3"/>
  <c r="I992" i="3"/>
  <c r="N992" i="3" s="1"/>
  <c r="J991" i="3"/>
  <c r="K990" i="3"/>
  <c r="G990" i="3"/>
  <c r="H989" i="3"/>
  <c r="M989" i="3" s="1"/>
  <c r="I988" i="3"/>
  <c r="N988" i="3" s="1"/>
  <c r="J987" i="3"/>
  <c r="K986" i="3"/>
  <c r="G986" i="3"/>
  <c r="L986" i="3" s="1"/>
  <c r="H985" i="3"/>
  <c r="M985" i="3" s="1"/>
  <c r="I984" i="3"/>
  <c r="N984" i="3" s="1"/>
  <c r="J983" i="3"/>
  <c r="K982" i="3"/>
  <c r="G982" i="3"/>
  <c r="L982" i="3" s="1"/>
  <c r="H981" i="3"/>
  <c r="M981" i="3" s="1"/>
  <c r="I980" i="3"/>
  <c r="J979" i="3"/>
  <c r="K978" i="3"/>
  <c r="G978" i="3"/>
  <c r="L978" i="3" s="1"/>
  <c r="H977" i="3"/>
  <c r="I976" i="3"/>
  <c r="N976" i="3" s="1"/>
  <c r="J975" i="3"/>
  <c r="K974" i="3"/>
  <c r="G974" i="3"/>
  <c r="H973" i="3"/>
  <c r="M973" i="3" s="1"/>
  <c r="I972" i="3"/>
  <c r="N972" i="3" s="1"/>
  <c r="J971" i="3"/>
  <c r="K970" i="3"/>
  <c r="G970" i="3"/>
  <c r="L970" i="3" s="1"/>
  <c r="H969" i="3"/>
  <c r="M969" i="3" s="1"/>
  <c r="I968" i="3"/>
  <c r="N968" i="3" s="1"/>
  <c r="J967" i="3"/>
  <c r="K966" i="3"/>
  <c r="G966" i="3"/>
  <c r="L966" i="3" s="1"/>
  <c r="H965" i="3"/>
  <c r="M965" i="3" s="1"/>
  <c r="I964" i="3"/>
  <c r="J963" i="3"/>
  <c r="K962" i="3"/>
  <c r="G962" i="3"/>
  <c r="L962" i="3" s="1"/>
  <c r="H961" i="3"/>
  <c r="I960" i="3"/>
  <c r="N960" i="3" s="1"/>
  <c r="J959" i="3"/>
  <c r="K958" i="3"/>
  <c r="G958" i="3"/>
  <c r="H957" i="3"/>
  <c r="M957" i="3" s="1"/>
  <c r="I956" i="3"/>
  <c r="N956" i="3" s="1"/>
  <c r="J955" i="3"/>
  <c r="K954" i="3"/>
  <c r="G954" i="3"/>
  <c r="L954" i="3" s="1"/>
  <c r="H953" i="3"/>
  <c r="M953" i="3" s="1"/>
  <c r="I952" i="3"/>
  <c r="N952" i="3" s="1"/>
  <c r="J951" i="3"/>
  <c r="K950" i="3"/>
  <c r="G950" i="3"/>
  <c r="L950" i="3" s="1"/>
  <c r="H949" i="3"/>
  <c r="M949" i="3" s="1"/>
  <c r="I948" i="3"/>
  <c r="J947" i="3"/>
  <c r="K946" i="3"/>
  <c r="G946" i="3"/>
  <c r="L946" i="3" s="1"/>
  <c r="H945" i="3"/>
  <c r="I944" i="3"/>
  <c r="N944" i="3" s="1"/>
  <c r="J943" i="3"/>
  <c r="K942" i="3"/>
  <c r="G942" i="3"/>
  <c r="H941" i="3"/>
  <c r="M941" i="3" s="1"/>
  <c r="I940" i="3"/>
  <c r="N940" i="3" s="1"/>
  <c r="J939" i="3"/>
  <c r="K938" i="3"/>
  <c r="G938" i="3"/>
  <c r="L938" i="3" s="1"/>
  <c r="H937" i="3"/>
  <c r="M937" i="3" s="1"/>
  <c r="I936" i="3"/>
  <c r="N936" i="3" s="1"/>
  <c r="J935" i="3"/>
  <c r="K934" i="3"/>
  <c r="G934" i="3"/>
  <c r="L934" i="3" s="1"/>
  <c r="H933" i="3"/>
  <c r="M933" i="3" s="1"/>
  <c r="H932" i="3"/>
  <c r="K931" i="3"/>
  <c r="J930" i="3"/>
  <c r="K929" i="3"/>
  <c r="I927" i="3"/>
  <c r="J926" i="3"/>
  <c r="K925" i="3"/>
  <c r="I923" i="3"/>
  <c r="N923" i="3" s="1"/>
  <c r="J922" i="3"/>
  <c r="H921" i="3"/>
  <c r="M921" i="3" s="1"/>
  <c r="K918" i="3"/>
  <c r="H917" i="3"/>
  <c r="M917" i="3" s="1"/>
  <c r="K914" i="3"/>
  <c r="H913" i="3"/>
  <c r="M913" i="3" s="1"/>
  <c r="K910" i="3"/>
  <c r="H909" i="3"/>
  <c r="M909" i="3" s="1"/>
  <c r="T9" i="3"/>
  <c r="T8" i="3"/>
  <c r="S9" i="3"/>
  <c r="T13" i="3"/>
  <c r="R7" i="3"/>
  <c r="R11" i="3"/>
  <c r="R12" i="3"/>
  <c r="S12" i="3"/>
  <c r="S16" i="3"/>
  <c r="S13" i="3"/>
  <c r="T14" i="3"/>
  <c r="Q8" i="3"/>
  <c r="T16" i="3"/>
  <c r="T10" i="3"/>
  <c r="Q11" i="3"/>
  <c r="U11" i="3"/>
  <c r="Q15" i="3"/>
  <c r="U15" i="3"/>
  <c r="R16" i="3"/>
  <c r="Q2" i="3"/>
  <c r="U2" i="3"/>
  <c r="R5" i="3"/>
  <c r="T7" i="3"/>
  <c r="U8" i="3"/>
  <c r="Q9" i="3"/>
  <c r="R10" i="3"/>
  <c r="S11" i="3"/>
  <c r="T12" i="3"/>
  <c r="Q13" i="3"/>
  <c r="U13" i="3"/>
  <c r="R14" i="3"/>
  <c r="S15" i="3"/>
  <c r="S17" i="3" s="1"/>
  <c r="R2" i="3"/>
  <c r="S5" i="3"/>
  <c r="Q7" i="3"/>
  <c r="U7" i="3"/>
  <c r="R8" i="3"/>
  <c r="R9" i="3"/>
  <c r="S10" i="3"/>
  <c r="T11" i="3"/>
  <c r="Q12" i="3"/>
  <c r="U12" i="3"/>
  <c r="R13" i="3"/>
  <c r="T15" i="3"/>
  <c r="Q16" i="3"/>
  <c r="U16" i="3"/>
  <c r="S2" i="3"/>
  <c r="T5" i="3"/>
  <c r="T2" i="3"/>
  <c r="Q5" i="3"/>
  <c r="U5" i="3"/>
  <c r="Q10" i="3"/>
  <c r="Q14" i="3"/>
  <c r="R15" i="3"/>
  <c r="J120" i="2"/>
  <c r="J118" i="2"/>
  <c r="J116" i="2"/>
  <c r="J130" i="2"/>
  <c r="J122" i="2"/>
  <c r="J114" i="2"/>
  <c r="J128" i="2"/>
  <c r="J126" i="2"/>
  <c r="J124" i="2"/>
  <c r="J110" i="2"/>
  <c r="J112" i="2"/>
  <c r="G8" i="2"/>
  <c r="J44" i="2"/>
  <c r="J52" i="2"/>
  <c r="J60" i="2"/>
  <c r="J68" i="2"/>
  <c r="J76" i="2"/>
  <c r="J84" i="2"/>
  <c r="J88" i="2"/>
  <c r="J96" i="2"/>
  <c r="J104" i="2"/>
  <c r="G2" i="2"/>
  <c r="K3" i="2"/>
  <c r="H5" i="2"/>
  <c r="K8" i="2"/>
  <c r="H12" i="2"/>
  <c r="J19" i="2"/>
  <c r="J23" i="2"/>
  <c r="J27" i="2"/>
  <c r="J31" i="2"/>
  <c r="J35" i="2"/>
  <c r="J39" i="2"/>
  <c r="G9" i="2"/>
  <c r="J15" i="2"/>
  <c r="I17" i="2"/>
  <c r="J18" i="2"/>
  <c r="J26" i="2"/>
  <c r="J30" i="2"/>
  <c r="J34" i="2"/>
  <c r="J38" i="2"/>
  <c r="J42" i="2"/>
  <c r="J50" i="2"/>
  <c r="J58" i="2"/>
  <c r="J66" i="2"/>
  <c r="J74" i="2"/>
  <c r="J82" i="2"/>
  <c r="J90" i="2"/>
  <c r="J98" i="2"/>
  <c r="J106" i="2"/>
  <c r="H13" i="2"/>
  <c r="J16" i="2"/>
  <c r="J22" i="2"/>
  <c r="J46" i="2"/>
  <c r="J54" i="2"/>
  <c r="J62" i="2"/>
  <c r="J70" i="2"/>
  <c r="J78" i="2"/>
  <c r="J86" i="2"/>
  <c r="J94" i="2"/>
  <c r="J102" i="2"/>
  <c r="H352" i="2"/>
  <c r="G4" i="2"/>
  <c r="J7" i="2"/>
  <c r="H10" i="2"/>
  <c r="I14" i="2"/>
  <c r="J21" i="2"/>
  <c r="J25" i="2"/>
  <c r="J29" i="2"/>
  <c r="J33" i="2"/>
  <c r="J37" i="2"/>
  <c r="J41" i="2"/>
  <c r="I11" i="2"/>
  <c r="J20" i="2"/>
  <c r="J24" i="2"/>
  <c r="J28" i="2"/>
  <c r="J32" i="2"/>
  <c r="J36" i="2"/>
  <c r="J40" i="2"/>
  <c r="J48" i="2"/>
  <c r="J56" i="2"/>
  <c r="J64" i="2"/>
  <c r="J72" i="2"/>
  <c r="J80" i="2"/>
  <c r="J92" i="2"/>
  <c r="J100" i="2"/>
  <c r="J108" i="2"/>
  <c r="J134" i="2"/>
  <c r="H2" i="2"/>
  <c r="H3" i="2"/>
  <c r="H4" i="2"/>
  <c r="I5" i="2"/>
  <c r="J6" i="2"/>
  <c r="G7" i="2"/>
  <c r="K7" i="2"/>
  <c r="H8" i="2"/>
  <c r="H9" i="2"/>
  <c r="I10" i="2"/>
  <c r="J11" i="2"/>
  <c r="J12" i="2"/>
  <c r="I13" i="2"/>
  <c r="J14" i="2"/>
  <c r="K15" i="2"/>
  <c r="K16" i="2"/>
  <c r="K17" i="2"/>
  <c r="K19" i="2"/>
  <c r="K21" i="2"/>
  <c r="K23" i="2"/>
  <c r="K25" i="2"/>
  <c r="K27" i="2"/>
  <c r="K29" i="2"/>
  <c r="K31" i="2"/>
  <c r="K33" i="2"/>
  <c r="K35" i="2"/>
  <c r="K37" i="2"/>
  <c r="K39" i="2"/>
  <c r="K41" i="2"/>
  <c r="H43" i="2"/>
  <c r="H45" i="2"/>
  <c r="H47" i="2"/>
  <c r="H49" i="2"/>
  <c r="H51" i="2"/>
  <c r="H53" i="2"/>
  <c r="H55" i="2"/>
  <c r="H57" i="2"/>
  <c r="H59" i="2"/>
  <c r="H61" i="2"/>
  <c r="H63" i="2"/>
  <c r="H65" i="2"/>
  <c r="H67" i="2"/>
  <c r="H69" i="2"/>
  <c r="H71" i="2"/>
  <c r="H73" i="2"/>
  <c r="H75" i="2"/>
  <c r="H77" i="2"/>
  <c r="H79" i="2"/>
  <c r="H81" i="2"/>
  <c r="H83" i="2"/>
  <c r="H85" i="2"/>
  <c r="H87" i="2"/>
  <c r="H89" i="2"/>
  <c r="H91" i="2"/>
  <c r="H93" i="2"/>
  <c r="H95" i="2"/>
  <c r="H97" i="2"/>
  <c r="H99" i="2"/>
  <c r="H101" i="2"/>
  <c r="H103" i="2"/>
  <c r="H105" i="2"/>
  <c r="H107" i="2"/>
  <c r="H109" i="2"/>
  <c r="H111" i="2"/>
  <c r="H113" i="2"/>
  <c r="H115" i="2"/>
  <c r="H117" i="2"/>
  <c r="H119" i="2"/>
  <c r="H121" i="2"/>
  <c r="H123" i="2"/>
  <c r="H125" i="2"/>
  <c r="H127" i="2"/>
  <c r="H129" i="2"/>
  <c r="H131" i="2"/>
  <c r="H133" i="2"/>
  <c r="H135" i="2"/>
  <c r="H137" i="2"/>
  <c r="H139" i="2"/>
  <c r="H141" i="2"/>
  <c r="H143" i="2"/>
  <c r="H145" i="2"/>
  <c r="H147" i="2"/>
  <c r="H149" i="2"/>
  <c r="H151" i="2"/>
  <c r="H153" i="2"/>
  <c r="H155" i="2"/>
  <c r="H157" i="2"/>
  <c r="H159" i="2"/>
  <c r="H161" i="2"/>
  <c r="H163" i="2"/>
  <c r="H165" i="2"/>
  <c r="H167" i="2"/>
  <c r="H169" i="2"/>
  <c r="H171" i="2"/>
  <c r="H173" i="2"/>
  <c r="H175" i="2"/>
  <c r="H177" i="2"/>
  <c r="H179" i="2"/>
  <c r="H181" i="2"/>
  <c r="H183" i="2"/>
  <c r="H185" i="2"/>
  <c r="H187" i="2"/>
  <c r="H189" i="2"/>
  <c r="H191" i="2"/>
  <c r="H193" i="2"/>
  <c r="H195" i="2"/>
  <c r="H197" i="2"/>
  <c r="H199" i="2"/>
  <c r="H201" i="2"/>
  <c r="H203" i="2"/>
  <c r="I205" i="2"/>
  <c r="K208" i="2"/>
  <c r="I209" i="2"/>
  <c r="K212" i="2"/>
  <c r="I213" i="2"/>
  <c r="K216" i="2"/>
  <c r="I217" i="2"/>
  <c r="K220" i="2"/>
  <c r="I221" i="2"/>
  <c r="K224" i="2"/>
  <c r="I225" i="2"/>
  <c r="K228" i="2"/>
  <c r="I229" i="2"/>
  <c r="K232" i="2"/>
  <c r="I233" i="2"/>
  <c r="K236" i="2"/>
  <c r="I237" i="2"/>
  <c r="K240" i="2"/>
  <c r="I241" i="2"/>
  <c r="K244" i="2"/>
  <c r="I245" i="2"/>
  <c r="K248" i="2"/>
  <c r="I249" i="2"/>
  <c r="K252" i="2"/>
  <c r="I253" i="2"/>
  <c r="K256" i="2"/>
  <c r="I257" i="2"/>
  <c r="K260" i="2"/>
  <c r="I261" i="2"/>
  <c r="K264" i="2"/>
  <c r="I265" i="2"/>
  <c r="K268" i="2"/>
  <c r="I269" i="2"/>
  <c r="K272" i="2"/>
  <c r="I273" i="2"/>
  <c r="K276" i="2"/>
  <c r="I277" i="2"/>
  <c r="K280" i="2"/>
  <c r="I281" i="2"/>
  <c r="K284" i="2"/>
  <c r="I285" i="2"/>
  <c r="K288" i="2"/>
  <c r="I289" i="2"/>
  <c r="K292" i="2"/>
  <c r="I293" i="2"/>
  <c r="K296" i="2"/>
  <c r="I297" i="2"/>
  <c r="K300" i="2"/>
  <c r="I301" i="2"/>
  <c r="K304" i="2"/>
  <c r="I305" i="2"/>
  <c r="K308" i="2"/>
  <c r="I309" i="2"/>
  <c r="K312" i="2"/>
  <c r="I313" i="2"/>
  <c r="K316" i="2"/>
  <c r="I317" i="2"/>
  <c r="K320" i="2"/>
  <c r="I321" i="2"/>
  <c r="K324" i="2"/>
  <c r="I325" i="2"/>
  <c r="J47" i="2"/>
  <c r="J49" i="2"/>
  <c r="J55" i="2"/>
  <c r="J59" i="2"/>
  <c r="J61" i="2"/>
  <c r="J63" i="2"/>
  <c r="J65" i="2"/>
  <c r="J71" i="2"/>
  <c r="J75" i="2"/>
  <c r="J79" i="2"/>
  <c r="J83" i="2"/>
  <c r="J87" i="2"/>
  <c r="J91" i="2"/>
  <c r="J95" i="2"/>
  <c r="J99" i="2"/>
  <c r="J101" i="2"/>
  <c r="J103" i="2"/>
  <c r="J105" i="2"/>
  <c r="J111" i="2"/>
  <c r="J113" i="2"/>
  <c r="J117" i="2"/>
  <c r="J123" i="2"/>
  <c r="J125" i="2"/>
  <c r="J127" i="2"/>
  <c r="J129" i="2"/>
  <c r="J135" i="2"/>
  <c r="J137" i="2"/>
  <c r="J141" i="2"/>
  <c r="J147" i="2"/>
  <c r="J149" i="2"/>
  <c r="J151" i="2"/>
  <c r="J153" i="2"/>
  <c r="J159" i="2"/>
  <c r="J161" i="2"/>
  <c r="J163" i="2"/>
  <c r="J165" i="2"/>
  <c r="J171" i="2"/>
  <c r="J173" i="2"/>
  <c r="J175" i="2"/>
  <c r="J177" i="2"/>
  <c r="J179" i="2"/>
  <c r="J181" i="2"/>
  <c r="J187" i="2"/>
  <c r="J189" i="2"/>
  <c r="J195" i="2"/>
  <c r="J197" i="2"/>
  <c r="J201" i="2"/>
  <c r="H210" i="2"/>
  <c r="H214" i="2"/>
  <c r="H218" i="2"/>
  <c r="H222" i="2"/>
  <c r="H226" i="2"/>
  <c r="H230" i="2"/>
  <c r="H234" i="2"/>
  <c r="H238" i="2"/>
  <c r="H242" i="2"/>
  <c r="H246" i="2"/>
  <c r="H250" i="2"/>
  <c r="H254" i="2"/>
  <c r="H258" i="2"/>
  <c r="H262" i="2"/>
  <c r="H266" i="2"/>
  <c r="H270" i="2"/>
  <c r="H274" i="2"/>
  <c r="H278" i="2"/>
  <c r="H282" i="2"/>
  <c r="H286" i="2"/>
  <c r="H290" i="2"/>
  <c r="H294" i="2"/>
  <c r="H298" i="2"/>
  <c r="H302" i="2"/>
  <c r="H306" i="2"/>
  <c r="H310" i="2"/>
  <c r="H314" i="2"/>
  <c r="H318" i="2"/>
  <c r="H322" i="2"/>
  <c r="H326" i="2"/>
  <c r="I327" i="2"/>
  <c r="H328" i="2"/>
  <c r="I329" i="2"/>
  <c r="H330" i="2"/>
  <c r="I331" i="2"/>
  <c r="H332" i="2"/>
  <c r="I333" i="2"/>
  <c r="H334" i="2"/>
  <c r="I335" i="2"/>
  <c r="H336" i="2"/>
  <c r="I337" i="2"/>
  <c r="H338" i="2"/>
  <c r="I339" i="2"/>
  <c r="H340" i="2"/>
  <c r="I341" i="2"/>
  <c r="H342" i="2"/>
  <c r="I343" i="2"/>
  <c r="H344" i="2"/>
  <c r="H348" i="2"/>
  <c r="H1001" i="2"/>
  <c r="J1000" i="2"/>
  <c r="K1001" i="2"/>
  <c r="G1001" i="2"/>
  <c r="I1000" i="2"/>
  <c r="K999" i="2"/>
  <c r="G999" i="2"/>
  <c r="I998" i="2"/>
  <c r="K997" i="2"/>
  <c r="G997" i="2"/>
  <c r="I996" i="2"/>
  <c r="K995" i="2"/>
  <c r="G995" i="2"/>
  <c r="I994" i="2"/>
  <c r="K993" i="2"/>
  <c r="G993" i="2"/>
  <c r="I992" i="2"/>
  <c r="K991" i="2"/>
  <c r="G991" i="2"/>
  <c r="I990" i="2"/>
  <c r="K989" i="2"/>
  <c r="G989" i="2"/>
  <c r="I988" i="2"/>
  <c r="K987" i="2"/>
  <c r="G987" i="2"/>
  <c r="I986" i="2"/>
  <c r="K985" i="2"/>
  <c r="G985" i="2"/>
  <c r="I984" i="2"/>
  <c r="K983" i="2"/>
  <c r="G983" i="2"/>
  <c r="I982" i="2"/>
  <c r="K981" i="2"/>
  <c r="G981" i="2"/>
  <c r="I980" i="2"/>
  <c r="K979" i="2"/>
  <c r="G979" i="2"/>
  <c r="I978" i="2"/>
  <c r="K977" i="2"/>
  <c r="G977" i="2"/>
  <c r="I976" i="2"/>
  <c r="K975" i="2"/>
  <c r="G975" i="2"/>
  <c r="I974" i="2"/>
  <c r="K973" i="2"/>
  <c r="G973" i="2"/>
  <c r="I972" i="2"/>
  <c r="K971" i="2"/>
  <c r="G971" i="2"/>
  <c r="I970" i="2"/>
  <c r="K969" i="2"/>
  <c r="G969" i="2"/>
  <c r="I968" i="2"/>
  <c r="K967" i="2"/>
  <c r="G967" i="2"/>
  <c r="I966" i="2"/>
  <c r="K965" i="2"/>
  <c r="G965" i="2"/>
  <c r="I964" i="2"/>
  <c r="K963" i="2"/>
  <c r="G963" i="2"/>
  <c r="I962" i="2"/>
  <c r="K961" i="2"/>
  <c r="G961" i="2"/>
  <c r="I960" i="2"/>
  <c r="K959" i="2"/>
  <c r="J1001" i="2"/>
  <c r="H1000" i="2"/>
  <c r="I999" i="2"/>
  <c r="H998" i="2"/>
  <c r="I997" i="2"/>
  <c r="H996" i="2"/>
  <c r="I995" i="2"/>
  <c r="H994" i="2"/>
  <c r="I993" i="2"/>
  <c r="H992" i="2"/>
  <c r="I991" i="2"/>
  <c r="H990" i="2"/>
  <c r="I989" i="2"/>
  <c r="H988" i="2"/>
  <c r="I987" i="2"/>
  <c r="H986" i="2"/>
  <c r="I985" i="2"/>
  <c r="H984" i="2"/>
  <c r="I983" i="2"/>
  <c r="H982" i="2"/>
  <c r="I981" i="2"/>
  <c r="H980" i="2"/>
  <c r="I979" i="2"/>
  <c r="H978" i="2"/>
  <c r="I977" i="2"/>
  <c r="H976" i="2"/>
  <c r="I975" i="2"/>
  <c r="H974" i="2"/>
  <c r="I973" i="2"/>
  <c r="H972" i="2"/>
  <c r="I971" i="2"/>
  <c r="H970" i="2"/>
  <c r="I969" i="2"/>
  <c r="H968" i="2"/>
  <c r="I967" i="2"/>
  <c r="H966" i="2"/>
  <c r="I965" i="2"/>
  <c r="H964" i="2"/>
  <c r="I963" i="2"/>
  <c r="H962" i="2"/>
  <c r="I961" i="2"/>
  <c r="H960" i="2"/>
  <c r="I959" i="2"/>
  <c r="K958" i="2"/>
  <c r="G958" i="2"/>
  <c r="G1000" i="2"/>
  <c r="H999" i="2"/>
  <c r="G998" i="2"/>
  <c r="H997" i="2"/>
  <c r="G996" i="2"/>
  <c r="H995" i="2"/>
  <c r="G994" i="2"/>
  <c r="H993" i="2"/>
  <c r="G992" i="2"/>
  <c r="H991" i="2"/>
  <c r="G990" i="2"/>
  <c r="H989" i="2"/>
  <c r="G988" i="2"/>
  <c r="H987" i="2"/>
  <c r="G986" i="2"/>
  <c r="H985" i="2"/>
  <c r="G984" i="2"/>
  <c r="H983" i="2"/>
  <c r="G982" i="2"/>
  <c r="H981" i="2"/>
  <c r="G980" i="2"/>
  <c r="H979" i="2"/>
  <c r="G978" i="2"/>
  <c r="H977" i="2"/>
  <c r="G976" i="2"/>
  <c r="H975" i="2"/>
  <c r="G974" i="2"/>
  <c r="H973" i="2"/>
  <c r="G972" i="2"/>
  <c r="H971" i="2"/>
  <c r="G970" i="2"/>
  <c r="H969" i="2"/>
  <c r="G968" i="2"/>
  <c r="H967" i="2"/>
  <c r="G966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G964" i="2"/>
  <c r="G962" i="2"/>
  <c r="G960" i="2"/>
  <c r="H957" i="2"/>
  <c r="J956" i="2"/>
  <c r="H955" i="2"/>
  <c r="J954" i="2"/>
  <c r="H953" i="2"/>
  <c r="J952" i="2"/>
  <c r="H951" i="2"/>
  <c r="J950" i="2"/>
  <c r="H949" i="2"/>
  <c r="J948" i="2"/>
  <c r="H947" i="2"/>
  <c r="J946" i="2"/>
  <c r="H945" i="2"/>
  <c r="J944" i="2"/>
  <c r="H943" i="2"/>
  <c r="J942" i="2"/>
  <c r="H941" i="2"/>
  <c r="J940" i="2"/>
  <c r="H939" i="2"/>
  <c r="J938" i="2"/>
  <c r="H937" i="2"/>
  <c r="J936" i="2"/>
  <c r="K1000" i="2"/>
  <c r="I1001" i="2"/>
  <c r="P1001" i="2" s="1"/>
  <c r="H965" i="2"/>
  <c r="K964" i="2"/>
  <c r="H963" i="2"/>
  <c r="K962" i="2"/>
  <c r="H961" i="2"/>
  <c r="K960" i="2"/>
  <c r="H959" i="2"/>
  <c r="I958" i="2"/>
  <c r="J957" i="2"/>
  <c r="H956" i="2"/>
  <c r="J955" i="2"/>
  <c r="H954" i="2"/>
  <c r="J953" i="2"/>
  <c r="H952" i="2"/>
  <c r="J951" i="2"/>
  <c r="H950" i="2"/>
  <c r="J949" i="2"/>
  <c r="H948" i="2"/>
  <c r="J947" i="2"/>
  <c r="H946" i="2"/>
  <c r="J945" i="2"/>
  <c r="H944" i="2"/>
  <c r="J943" i="2"/>
  <c r="H942" i="2"/>
  <c r="J941" i="2"/>
  <c r="H940" i="2"/>
  <c r="J939" i="2"/>
  <c r="H938" i="2"/>
  <c r="J937" i="2"/>
  <c r="H936" i="2"/>
  <c r="J935" i="2"/>
  <c r="H934" i="2"/>
  <c r="J933" i="2"/>
  <c r="K998" i="2"/>
  <c r="K996" i="2"/>
  <c r="K994" i="2"/>
  <c r="K992" i="2"/>
  <c r="K990" i="2"/>
  <c r="K988" i="2"/>
  <c r="K986" i="2"/>
  <c r="K984" i="2"/>
  <c r="K982" i="2"/>
  <c r="K980" i="2"/>
  <c r="K978" i="2"/>
  <c r="K976" i="2"/>
  <c r="K974" i="2"/>
  <c r="K972" i="2"/>
  <c r="K970" i="2"/>
  <c r="K968" i="2"/>
  <c r="K966" i="2"/>
  <c r="J964" i="2"/>
  <c r="J962" i="2"/>
  <c r="J960" i="2"/>
  <c r="G959" i="2"/>
  <c r="H958" i="2"/>
  <c r="I957" i="2"/>
  <c r="K956" i="2"/>
  <c r="G956" i="2"/>
  <c r="I955" i="2"/>
  <c r="K954" i="2"/>
  <c r="G954" i="2"/>
  <c r="I953" i="2"/>
  <c r="K952" i="2"/>
  <c r="G952" i="2"/>
  <c r="I951" i="2"/>
  <c r="K950" i="2"/>
  <c r="G950" i="2"/>
  <c r="I949" i="2"/>
  <c r="K948" i="2"/>
  <c r="G948" i="2"/>
  <c r="I947" i="2"/>
  <c r="K946" i="2"/>
  <c r="G946" i="2"/>
  <c r="I945" i="2"/>
  <c r="K944" i="2"/>
  <c r="G944" i="2"/>
  <c r="I943" i="2"/>
  <c r="K942" i="2"/>
  <c r="G942" i="2"/>
  <c r="I941" i="2"/>
  <c r="K940" i="2"/>
  <c r="G940" i="2"/>
  <c r="I939" i="2"/>
  <c r="K938" i="2"/>
  <c r="G938" i="2"/>
  <c r="I937" i="2"/>
  <c r="G936" i="2"/>
  <c r="G935" i="2"/>
  <c r="G934" i="2"/>
  <c r="G933" i="2"/>
  <c r="I932" i="2"/>
  <c r="K931" i="2"/>
  <c r="G931" i="2"/>
  <c r="I930" i="2"/>
  <c r="K929" i="2"/>
  <c r="G929" i="2"/>
  <c r="I928" i="2"/>
  <c r="K927" i="2"/>
  <c r="G927" i="2"/>
  <c r="I926" i="2"/>
  <c r="K925" i="2"/>
  <c r="G925" i="2"/>
  <c r="I924" i="2"/>
  <c r="K923" i="2"/>
  <c r="G923" i="2"/>
  <c r="I922" i="2"/>
  <c r="K921" i="2"/>
  <c r="G921" i="2"/>
  <c r="I920" i="2"/>
  <c r="K919" i="2"/>
  <c r="G919" i="2"/>
  <c r="I918" i="2"/>
  <c r="K917" i="2"/>
  <c r="G917" i="2"/>
  <c r="I916" i="2"/>
  <c r="K915" i="2"/>
  <c r="G915" i="2"/>
  <c r="I914" i="2"/>
  <c r="K913" i="2"/>
  <c r="G913" i="2"/>
  <c r="I912" i="2"/>
  <c r="K911" i="2"/>
  <c r="G911" i="2"/>
  <c r="I910" i="2"/>
  <c r="K909" i="2"/>
  <c r="G909" i="2"/>
  <c r="I908" i="2"/>
  <c r="K907" i="2"/>
  <c r="G907" i="2"/>
  <c r="I906" i="2"/>
  <c r="K905" i="2"/>
  <c r="G905" i="2"/>
  <c r="I904" i="2"/>
  <c r="K903" i="2"/>
  <c r="G903" i="2"/>
  <c r="I902" i="2"/>
  <c r="K901" i="2"/>
  <c r="G901" i="2"/>
  <c r="I900" i="2"/>
  <c r="K899" i="2"/>
  <c r="G899" i="2"/>
  <c r="I898" i="2"/>
  <c r="K897" i="2"/>
  <c r="G897" i="2"/>
  <c r="I896" i="2"/>
  <c r="K895" i="2"/>
  <c r="G895" i="2"/>
  <c r="I894" i="2"/>
  <c r="K893" i="2"/>
  <c r="G893" i="2"/>
  <c r="I892" i="2"/>
  <c r="K891" i="2"/>
  <c r="G891" i="2"/>
  <c r="I890" i="2"/>
  <c r="K889" i="2"/>
  <c r="G889" i="2"/>
  <c r="I888" i="2"/>
  <c r="K887" i="2"/>
  <c r="G887" i="2"/>
  <c r="I886" i="2"/>
  <c r="K885" i="2"/>
  <c r="G885" i="2"/>
  <c r="I884" i="2"/>
  <c r="K883" i="2"/>
  <c r="G883" i="2"/>
  <c r="I882" i="2"/>
  <c r="K881" i="2"/>
  <c r="G881" i="2"/>
  <c r="I880" i="2"/>
  <c r="K879" i="2"/>
  <c r="G879" i="2"/>
  <c r="I878" i="2"/>
  <c r="K877" i="2"/>
  <c r="G877" i="2"/>
  <c r="I876" i="2"/>
  <c r="K875" i="2"/>
  <c r="G875" i="2"/>
  <c r="I874" i="2"/>
  <c r="K873" i="2"/>
  <c r="G873" i="2"/>
  <c r="I872" i="2"/>
  <c r="K871" i="2"/>
  <c r="G871" i="2"/>
  <c r="I870" i="2"/>
  <c r="K869" i="2"/>
  <c r="G869" i="2"/>
  <c r="I868" i="2"/>
  <c r="K867" i="2"/>
  <c r="G867" i="2"/>
  <c r="I866" i="2"/>
  <c r="K865" i="2"/>
  <c r="G865" i="2"/>
  <c r="I864" i="2"/>
  <c r="K863" i="2"/>
  <c r="G863" i="2"/>
  <c r="I862" i="2"/>
  <c r="K861" i="2"/>
  <c r="G861" i="2"/>
  <c r="I860" i="2"/>
  <c r="K859" i="2"/>
  <c r="G859" i="2"/>
  <c r="I858" i="2"/>
  <c r="K857" i="2"/>
  <c r="G857" i="2"/>
  <c r="I856" i="2"/>
  <c r="K855" i="2"/>
  <c r="G855" i="2"/>
  <c r="I854" i="2"/>
  <c r="K853" i="2"/>
  <c r="G853" i="2"/>
  <c r="J958" i="2"/>
  <c r="G957" i="2"/>
  <c r="N957" i="2" s="1"/>
  <c r="I956" i="2"/>
  <c r="P956" i="2" s="1"/>
  <c r="G955" i="2"/>
  <c r="I954" i="2"/>
  <c r="P954" i="2" s="1"/>
  <c r="G953" i="2"/>
  <c r="N953" i="2" s="1"/>
  <c r="I952" i="2"/>
  <c r="G951" i="2"/>
  <c r="I950" i="2"/>
  <c r="P950" i="2" s="1"/>
  <c r="G949" i="2"/>
  <c r="N949" i="2" s="1"/>
  <c r="I948" i="2"/>
  <c r="P948" i="2" s="1"/>
  <c r="G947" i="2"/>
  <c r="I946" i="2"/>
  <c r="P946" i="2" s="1"/>
  <c r="G945" i="2"/>
  <c r="N945" i="2" s="1"/>
  <c r="I944" i="2"/>
  <c r="G943" i="2"/>
  <c r="I942" i="2"/>
  <c r="P942" i="2" s="1"/>
  <c r="G941" i="2"/>
  <c r="N941" i="2" s="1"/>
  <c r="I940" i="2"/>
  <c r="P940" i="2" s="1"/>
  <c r="G939" i="2"/>
  <c r="I938" i="2"/>
  <c r="P938" i="2" s="1"/>
  <c r="G937" i="2"/>
  <c r="K936" i="2"/>
  <c r="I935" i="2"/>
  <c r="J934" i="2"/>
  <c r="I933" i="2"/>
  <c r="K932" i="2"/>
  <c r="G932" i="2"/>
  <c r="I931" i="2"/>
  <c r="K930" i="2"/>
  <c r="G930" i="2"/>
  <c r="I929" i="2"/>
  <c r="K928" i="2"/>
  <c r="G928" i="2"/>
  <c r="I927" i="2"/>
  <c r="K926" i="2"/>
  <c r="G926" i="2"/>
  <c r="I925" i="2"/>
  <c r="K924" i="2"/>
  <c r="G924" i="2"/>
  <c r="I923" i="2"/>
  <c r="K922" i="2"/>
  <c r="G922" i="2"/>
  <c r="I921" i="2"/>
  <c r="K920" i="2"/>
  <c r="G920" i="2"/>
  <c r="I919" i="2"/>
  <c r="K918" i="2"/>
  <c r="G918" i="2"/>
  <c r="I917" i="2"/>
  <c r="K916" i="2"/>
  <c r="G916" i="2"/>
  <c r="I915" i="2"/>
  <c r="K914" i="2"/>
  <c r="G914" i="2"/>
  <c r="I913" i="2"/>
  <c r="K912" i="2"/>
  <c r="G912" i="2"/>
  <c r="I911" i="2"/>
  <c r="K910" i="2"/>
  <c r="G910" i="2"/>
  <c r="J959" i="2"/>
  <c r="H933" i="2"/>
  <c r="H931" i="2"/>
  <c r="H929" i="2"/>
  <c r="H927" i="2"/>
  <c r="H925" i="2"/>
  <c r="H923" i="2"/>
  <c r="H921" i="2"/>
  <c r="H919" i="2"/>
  <c r="H917" i="2"/>
  <c r="H915" i="2"/>
  <c r="H913" i="2"/>
  <c r="H911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H851" i="2"/>
  <c r="J850" i="2"/>
  <c r="H849" i="2"/>
  <c r="J848" i="2"/>
  <c r="H847" i="2"/>
  <c r="J846" i="2"/>
  <c r="H845" i="2"/>
  <c r="J844" i="2"/>
  <c r="J963" i="2"/>
  <c r="H935" i="2"/>
  <c r="K934" i="2"/>
  <c r="H932" i="2"/>
  <c r="H930" i="2"/>
  <c r="H928" i="2"/>
  <c r="H926" i="2"/>
  <c r="H924" i="2"/>
  <c r="H922" i="2"/>
  <c r="H920" i="2"/>
  <c r="H918" i="2"/>
  <c r="H916" i="2"/>
  <c r="H914" i="2"/>
  <c r="H912" i="2"/>
  <c r="H910" i="2"/>
  <c r="H909" i="2"/>
  <c r="G908" i="2"/>
  <c r="H907" i="2"/>
  <c r="G906" i="2"/>
  <c r="H905" i="2"/>
  <c r="G904" i="2"/>
  <c r="H903" i="2"/>
  <c r="G902" i="2"/>
  <c r="H901" i="2"/>
  <c r="G900" i="2"/>
  <c r="H899" i="2"/>
  <c r="G898" i="2"/>
  <c r="H897" i="2"/>
  <c r="G896" i="2"/>
  <c r="H895" i="2"/>
  <c r="G894" i="2"/>
  <c r="H893" i="2"/>
  <c r="G892" i="2"/>
  <c r="H891" i="2"/>
  <c r="G890" i="2"/>
  <c r="H889" i="2"/>
  <c r="G888" i="2"/>
  <c r="H887" i="2"/>
  <c r="G886" i="2"/>
  <c r="H885" i="2"/>
  <c r="G884" i="2"/>
  <c r="H883" i="2"/>
  <c r="G882" i="2"/>
  <c r="H881" i="2"/>
  <c r="G880" i="2"/>
  <c r="H879" i="2"/>
  <c r="G878" i="2"/>
  <c r="H877" i="2"/>
  <c r="G876" i="2"/>
  <c r="H875" i="2"/>
  <c r="G874" i="2"/>
  <c r="H873" i="2"/>
  <c r="G872" i="2"/>
  <c r="H871" i="2"/>
  <c r="G870" i="2"/>
  <c r="H869" i="2"/>
  <c r="G868" i="2"/>
  <c r="H867" i="2"/>
  <c r="G866" i="2"/>
  <c r="H865" i="2"/>
  <c r="G864" i="2"/>
  <c r="H863" i="2"/>
  <c r="G862" i="2"/>
  <c r="H861" i="2"/>
  <c r="G860" i="2"/>
  <c r="H859" i="2"/>
  <c r="G858" i="2"/>
  <c r="H857" i="2"/>
  <c r="G856" i="2"/>
  <c r="H855" i="2"/>
  <c r="G854" i="2"/>
  <c r="H853" i="2"/>
  <c r="H852" i="2"/>
  <c r="J851" i="2"/>
  <c r="H850" i="2"/>
  <c r="J849" i="2"/>
  <c r="H848" i="2"/>
  <c r="J847" i="2"/>
  <c r="H846" i="2"/>
  <c r="J845" i="2"/>
  <c r="H844" i="2"/>
  <c r="J843" i="2"/>
  <c r="H842" i="2"/>
  <c r="J841" i="2"/>
  <c r="K957" i="2"/>
  <c r="K949" i="2"/>
  <c r="K941" i="2"/>
  <c r="K935" i="2"/>
  <c r="I934" i="2"/>
  <c r="K955" i="2"/>
  <c r="K947" i="2"/>
  <c r="K939" i="2"/>
  <c r="I936" i="2"/>
  <c r="H908" i="2"/>
  <c r="H904" i="2"/>
  <c r="H900" i="2"/>
  <c r="H896" i="2"/>
  <c r="H892" i="2"/>
  <c r="H888" i="2"/>
  <c r="H884" i="2"/>
  <c r="H880" i="2"/>
  <c r="H876" i="2"/>
  <c r="H872" i="2"/>
  <c r="H868" i="2"/>
  <c r="H864" i="2"/>
  <c r="H860" i="2"/>
  <c r="J965" i="2"/>
  <c r="K953" i="2"/>
  <c r="K945" i="2"/>
  <c r="K937" i="2"/>
  <c r="I907" i="2"/>
  <c r="K906" i="2"/>
  <c r="I903" i="2"/>
  <c r="P903" i="2" s="1"/>
  <c r="K902" i="2"/>
  <c r="I899" i="2"/>
  <c r="K898" i="2"/>
  <c r="I895" i="2"/>
  <c r="P895" i="2" s="1"/>
  <c r="K894" i="2"/>
  <c r="I891" i="2"/>
  <c r="K890" i="2"/>
  <c r="I887" i="2"/>
  <c r="P887" i="2" s="1"/>
  <c r="K886" i="2"/>
  <c r="I883" i="2"/>
  <c r="K882" i="2"/>
  <c r="I879" i="2"/>
  <c r="P879" i="2" s="1"/>
  <c r="K878" i="2"/>
  <c r="I875" i="2"/>
  <c r="K874" i="2"/>
  <c r="I871" i="2"/>
  <c r="P871" i="2" s="1"/>
  <c r="K870" i="2"/>
  <c r="I867" i="2"/>
  <c r="K866" i="2"/>
  <c r="I863" i="2"/>
  <c r="P863" i="2" s="1"/>
  <c r="K862" i="2"/>
  <c r="I859" i="2"/>
  <c r="K858" i="2"/>
  <c r="I855" i="2"/>
  <c r="P855" i="2" s="1"/>
  <c r="K854" i="2"/>
  <c r="G852" i="2"/>
  <c r="K851" i="2"/>
  <c r="G850" i="2"/>
  <c r="K849" i="2"/>
  <c r="G848" i="2"/>
  <c r="K847" i="2"/>
  <c r="G846" i="2"/>
  <c r="K845" i="2"/>
  <c r="G844" i="2"/>
  <c r="G843" i="2"/>
  <c r="G842" i="2"/>
  <c r="G841" i="2"/>
  <c r="J961" i="2"/>
  <c r="K951" i="2"/>
  <c r="K943" i="2"/>
  <c r="K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H906" i="2"/>
  <c r="H902" i="2"/>
  <c r="H898" i="2"/>
  <c r="O898" i="2" s="1"/>
  <c r="H894" i="2"/>
  <c r="H890" i="2"/>
  <c r="H886" i="2"/>
  <c r="H882" i="2"/>
  <c r="O882" i="2" s="1"/>
  <c r="H878" i="2"/>
  <c r="H874" i="2"/>
  <c r="H870" i="2"/>
  <c r="H866" i="2"/>
  <c r="O866" i="2" s="1"/>
  <c r="H862" i="2"/>
  <c r="H858" i="2"/>
  <c r="H854" i="2"/>
  <c r="I851" i="2"/>
  <c r="P851" i="2" s="1"/>
  <c r="I849" i="2"/>
  <c r="I847" i="2"/>
  <c r="I845" i="2"/>
  <c r="K843" i="2"/>
  <c r="K842" i="2"/>
  <c r="K904" i="2"/>
  <c r="I901" i="2"/>
  <c r="P901" i="2" s="1"/>
  <c r="K888" i="2"/>
  <c r="I885" i="2"/>
  <c r="K908" i="2"/>
  <c r="I905" i="2"/>
  <c r="P905" i="2" s="1"/>
  <c r="K892" i="2"/>
  <c r="I889" i="2"/>
  <c r="P889" i="2" s="1"/>
  <c r="K876" i="2"/>
  <c r="I873" i="2"/>
  <c r="P873" i="2" s="1"/>
  <c r="K860" i="2"/>
  <c r="I857" i="2"/>
  <c r="H856" i="2"/>
  <c r="I842" i="2"/>
  <c r="K841" i="2"/>
  <c r="K840" i="2"/>
  <c r="G840" i="2"/>
  <c r="I839" i="2"/>
  <c r="K838" i="2"/>
  <c r="G838" i="2"/>
  <c r="I837" i="2"/>
  <c r="K836" i="2"/>
  <c r="G836" i="2"/>
  <c r="I835" i="2"/>
  <c r="K834" i="2"/>
  <c r="G834" i="2"/>
  <c r="I833" i="2"/>
  <c r="K832" i="2"/>
  <c r="G832" i="2"/>
  <c r="I831" i="2"/>
  <c r="K830" i="2"/>
  <c r="G830" i="2"/>
  <c r="I829" i="2"/>
  <c r="K828" i="2"/>
  <c r="G828" i="2"/>
  <c r="I827" i="2"/>
  <c r="K826" i="2"/>
  <c r="G826" i="2"/>
  <c r="I825" i="2"/>
  <c r="K824" i="2"/>
  <c r="G824" i="2"/>
  <c r="I823" i="2"/>
  <c r="K822" i="2"/>
  <c r="G822" i="2"/>
  <c r="I821" i="2"/>
  <c r="K820" i="2"/>
  <c r="G820" i="2"/>
  <c r="I819" i="2"/>
  <c r="K818" i="2"/>
  <c r="G818" i="2"/>
  <c r="I817" i="2"/>
  <c r="K816" i="2"/>
  <c r="G816" i="2"/>
  <c r="I815" i="2"/>
  <c r="K814" i="2"/>
  <c r="G814" i="2"/>
  <c r="I813" i="2"/>
  <c r="K812" i="2"/>
  <c r="G812" i="2"/>
  <c r="I811" i="2"/>
  <c r="K810" i="2"/>
  <c r="G810" i="2"/>
  <c r="I809" i="2"/>
  <c r="K808" i="2"/>
  <c r="G808" i="2"/>
  <c r="I807" i="2"/>
  <c r="K806" i="2"/>
  <c r="G806" i="2"/>
  <c r="I805" i="2"/>
  <c r="K804" i="2"/>
  <c r="G804" i="2"/>
  <c r="I803" i="2"/>
  <c r="K802" i="2"/>
  <c r="G802" i="2"/>
  <c r="I801" i="2"/>
  <c r="K800" i="2"/>
  <c r="G800" i="2"/>
  <c r="I799" i="2"/>
  <c r="K798" i="2"/>
  <c r="G798" i="2"/>
  <c r="I797" i="2"/>
  <c r="K796" i="2"/>
  <c r="G796" i="2"/>
  <c r="I795" i="2"/>
  <c r="K794" i="2"/>
  <c r="G794" i="2"/>
  <c r="I793" i="2"/>
  <c r="K792" i="2"/>
  <c r="G792" i="2"/>
  <c r="I791" i="2"/>
  <c r="K790" i="2"/>
  <c r="G790" i="2"/>
  <c r="I789" i="2"/>
  <c r="K788" i="2"/>
  <c r="G788" i="2"/>
  <c r="I787" i="2"/>
  <c r="K786" i="2"/>
  <c r="G786" i="2"/>
  <c r="I785" i="2"/>
  <c r="K784" i="2"/>
  <c r="G784" i="2"/>
  <c r="I783" i="2"/>
  <c r="K782" i="2"/>
  <c r="G782" i="2"/>
  <c r="I781" i="2"/>
  <c r="K780" i="2"/>
  <c r="G780" i="2"/>
  <c r="I779" i="2"/>
  <c r="K778" i="2"/>
  <c r="G778" i="2"/>
  <c r="I777" i="2"/>
  <c r="K776" i="2"/>
  <c r="G776" i="2"/>
  <c r="I775" i="2"/>
  <c r="K774" i="2"/>
  <c r="G774" i="2"/>
  <c r="I773" i="2"/>
  <c r="K772" i="2"/>
  <c r="G772" i="2"/>
  <c r="I771" i="2"/>
  <c r="K770" i="2"/>
  <c r="G770" i="2"/>
  <c r="I769" i="2"/>
  <c r="K768" i="2"/>
  <c r="G768" i="2"/>
  <c r="I767" i="2"/>
  <c r="K766" i="2"/>
  <c r="G766" i="2"/>
  <c r="I765" i="2"/>
  <c r="K764" i="2"/>
  <c r="G764" i="2"/>
  <c r="I763" i="2"/>
  <c r="K762" i="2"/>
  <c r="G762" i="2"/>
  <c r="I761" i="2"/>
  <c r="K760" i="2"/>
  <c r="G760" i="2"/>
  <c r="I759" i="2"/>
  <c r="K758" i="2"/>
  <c r="G758" i="2"/>
  <c r="I757" i="2"/>
  <c r="K756" i="2"/>
  <c r="G756" i="2"/>
  <c r="I755" i="2"/>
  <c r="K754" i="2"/>
  <c r="G754" i="2"/>
  <c r="I753" i="2"/>
  <c r="K752" i="2"/>
  <c r="G752" i="2"/>
  <c r="I751" i="2"/>
  <c r="K750" i="2"/>
  <c r="G750" i="2"/>
  <c r="I749" i="2"/>
  <c r="K748" i="2"/>
  <c r="G748" i="2"/>
  <c r="I747" i="2"/>
  <c r="K746" i="2"/>
  <c r="G746" i="2"/>
  <c r="I745" i="2"/>
  <c r="K744" i="2"/>
  <c r="G744" i="2"/>
  <c r="I743" i="2"/>
  <c r="K742" i="2"/>
  <c r="G742" i="2"/>
  <c r="I741" i="2"/>
  <c r="K740" i="2"/>
  <c r="G740" i="2"/>
  <c r="I739" i="2"/>
  <c r="K738" i="2"/>
  <c r="G738" i="2"/>
  <c r="I737" i="2"/>
  <c r="K736" i="2"/>
  <c r="G736" i="2"/>
  <c r="I735" i="2"/>
  <c r="K734" i="2"/>
  <c r="G734" i="2"/>
  <c r="I733" i="2"/>
  <c r="K732" i="2"/>
  <c r="G732" i="2"/>
  <c r="I731" i="2"/>
  <c r="K730" i="2"/>
  <c r="G730" i="2"/>
  <c r="I729" i="2"/>
  <c r="K728" i="2"/>
  <c r="G728" i="2"/>
  <c r="I727" i="2"/>
  <c r="K726" i="2"/>
  <c r="G726" i="2"/>
  <c r="I725" i="2"/>
  <c r="K724" i="2"/>
  <c r="G724" i="2"/>
  <c r="I723" i="2"/>
  <c r="K722" i="2"/>
  <c r="G722" i="2"/>
  <c r="I721" i="2"/>
  <c r="K720" i="2"/>
  <c r="G720" i="2"/>
  <c r="I719" i="2"/>
  <c r="K718" i="2"/>
  <c r="G718" i="2"/>
  <c r="I717" i="2"/>
  <c r="K716" i="2"/>
  <c r="G716" i="2"/>
  <c r="I715" i="2"/>
  <c r="K714" i="2"/>
  <c r="G714" i="2"/>
  <c r="I713" i="2"/>
  <c r="K712" i="2"/>
  <c r="G712" i="2"/>
  <c r="I711" i="2"/>
  <c r="K710" i="2"/>
  <c r="G710" i="2"/>
  <c r="I709" i="2"/>
  <c r="K708" i="2"/>
  <c r="G708" i="2"/>
  <c r="I707" i="2"/>
  <c r="K706" i="2"/>
  <c r="G706" i="2"/>
  <c r="I705" i="2"/>
  <c r="K704" i="2"/>
  <c r="G704" i="2"/>
  <c r="I703" i="2"/>
  <c r="K702" i="2"/>
  <c r="G702" i="2"/>
  <c r="I701" i="2"/>
  <c r="K700" i="2"/>
  <c r="G700" i="2"/>
  <c r="I699" i="2"/>
  <c r="K698" i="2"/>
  <c r="G698" i="2"/>
  <c r="I697" i="2"/>
  <c r="K696" i="2"/>
  <c r="G696" i="2"/>
  <c r="I695" i="2"/>
  <c r="K694" i="2"/>
  <c r="G694" i="2"/>
  <c r="I693" i="2"/>
  <c r="K692" i="2"/>
  <c r="G692" i="2"/>
  <c r="I691" i="2"/>
  <c r="K690" i="2"/>
  <c r="G690" i="2"/>
  <c r="I689" i="2"/>
  <c r="K688" i="2"/>
  <c r="G688" i="2"/>
  <c r="I687" i="2"/>
  <c r="K686" i="2"/>
  <c r="G686" i="2"/>
  <c r="I685" i="2"/>
  <c r="K684" i="2"/>
  <c r="G684" i="2"/>
  <c r="I683" i="2"/>
  <c r="K682" i="2"/>
  <c r="G682" i="2"/>
  <c r="I681" i="2"/>
  <c r="K680" i="2"/>
  <c r="G680" i="2"/>
  <c r="I679" i="2"/>
  <c r="K678" i="2"/>
  <c r="G678" i="2"/>
  <c r="I909" i="2"/>
  <c r="P909" i="2" s="1"/>
  <c r="K896" i="2"/>
  <c r="I893" i="2"/>
  <c r="P893" i="2" s="1"/>
  <c r="K880" i="2"/>
  <c r="I877" i="2"/>
  <c r="P877" i="2" s="1"/>
  <c r="I897" i="2"/>
  <c r="P897" i="2" s="1"/>
  <c r="K884" i="2"/>
  <c r="I861" i="2"/>
  <c r="P861" i="2" s="1"/>
  <c r="K856" i="2"/>
  <c r="K852" i="2"/>
  <c r="K850" i="2"/>
  <c r="K848" i="2"/>
  <c r="K846" i="2"/>
  <c r="K844" i="2"/>
  <c r="K839" i="2"/>
  <c r="K900" i="2"/>
  <c r="K864" i="2"/>
  <c r="I853" i="2"/>
  <c r="P853" i="2" s="1"/>
  <c r="I852" i="2"/>
  <c r="G851" i="2"/>
  <c r="N851" i="2" s="1"/>
  <c r="I850" i="2"/>
  <c r="G849" i="2"/>
  <c r="N849" i="2" s="1"/>
  <c r="I848" i="2"/>
  <c r="G847" i="2"/>
  <c r="N847" i="2" s="1"/>
  <c r="I846" i="2"/>
  <c r="P846" i="2" s="1"/>
  <c r="G845" i="2"/>
  <c r="N845" i="2" s="1"/>
  <c r="I844" i="2"/>
  <c r="I843" i="2"/>
  <c r="P843" i="2" s="1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K677" i="2"/>
  <c r="G677" i="2"/>
  <c r="I676" i="2"/>
  <c r="K675" i="2"/>
  <c r="G675" i="2"/>
  <c r="I674" i="2"/>
  <c r="K673" i="2"/>
  <c r="G673" i="2"/>
  <c r="I672" i="2"/>
  <c r="K671" i="2"/>
  <c r="G671" i="2"/>
  <c r="I670" i="2"/>
  <c r="K669" i="2"/>
  <c r="G669" i="2"/>
  <c r="I668" i="2"/>
  <c r="K667" i="2"/>
  <c r="G667" i="2"/>
  <c r="I666" i="2"/>
  <c r="K665" i="2"/>
  <c r="G665" i="2"/>
  <c r="I664" i="2"/>
  <c r="K663" i="2"/>
  <c r="G663" i="2"/>
  <c r="I662" i="2"/>
  <c r="K661" i="2"/>
  <c r="G661" i="2"/>
  <c r="I660" i="2"/>
  <c r="K659" i="2"/>
  <c r="G659" i="2"/>
  <c r="I658" i="2"/>
  <c r="K657" i="2"/>
  <c r="G657" i="2"/>
  <c r="I656" i="2"/>
  <c r="K655" i="2"/>
  <c r="G655" i="2"/>
  <c r="I654" i="2"/>
  <c r="K653" i="2"/>
  <c r="G653" i="2"/>
  <c r="I652" i="2"/>
  <c r="K651" i="2"/>
  <c r="G651" i="2"/>
  <c r="I650" i="2"/>
  <c r="K649" i="2"/>
  <c r="G649" i="2"/>
  <c r="I648" i="2"/>
  <c r="K647" i="2"/>
  <c r="G647" i="2"/>
  <c r="I646" i="2"/>
  <c r="K645" i="2"/>
  <c r="G645" i="2"/>
  <c r="I644" i="2"/>
  <c r="K643" i="2"/>
  <c r="G643" i="2"/>
  <c r="I642" i="2"/>
  <c r="K641" i="2"/>
  <c r="G641" i="2"/>
  <c r="I640" i="2"/>
  <c r="K639" i="2"/>
  <c r="G639" i="2"/>
  <c r="I638" i="2"/>
  <c r="K637" i="2"/>
  <c r="G637" i="2"/>
  <c r="I636" i="2"/>
  <c r="K635" i="2"/>
  <c r="G635" i="2"/>
  <c r="I634" i="2"/>
  <c r="K633" i="2"/>
  <c r="G633" i="2"/>
  <c r="I632" i="2"/>
  <c r="K631" i="2"/>
  <c r="G631" i="2"/>
  <c r="I630" i="2"/>
  <c r="K629" i="2"/>
  <c r="G629" i="2"/>
  <c r="I628" i="2"/>
  <c r="K627" i="2"/>
  <c r="G627" i="2"/>
  <c r="I626" i="2"/>
  <c r="K625" i="2"/>
  <c r="G625" i="2"/>
  <c r="I624" i="2"/>
  <c r="K623" i="2"/>
  <c r="G623" i="2"/>
  <c r="I622" i="2"/>
  <c r="K621" i="2"/>
  <c r="G621" i="2"/>
  <c r="I620" i="2"/>
  <c r="K619" i="2"/>
  <c r="G619" i="2"/>
  <c r="I618" i="2"/>
  <c r="K617" i="2"/>
  <c r="G617" i="2"/>
  <c r="I616" i="2"/>
  <c r="K615" i="2"/>
  <c r="G615" i="2"/>
  <c r="I614" i="2"/>
  <c r="K613" i="2"/>
  <c r="G613" i="2"/>
  <c r="I612" i="2"/>
  <c r="K611" i="2"/>
  <c r="G611" i="2"/>
  <c r="I610" i="2"/>
  <c r="K609" i="2"/>
  <c r="G609" i="2"/>
  <c r="I608" i="2"/>
  <c r="K607" i="2"/>
  <c r="G607" i="2"/>
  <c r="I606" i="2"/>
  <c r="K605" i="2"/>
  <c r="G605" i="2"/>
  <c r="I604" i="2"/>
  <c r="K603" i="2"/>
  <c r="G603" i="2"/>
  <c r="I602" i="2"/>
  <c r="K601" i="2"/>
  <c r="G601" i="2"/>
  <c r="I600" i="2"/>
  <c r="K599" i="2"/>
  <c r="G599" i="2"/>
  <c r="I598" i="2"/>
  <c r="K597" i="2"/>
  <c r="G597" i="2"/>
  <c r="I596" i="2"/>
  <c r="K595" i="2"/>
  <c r="G595" i="2"/>
  <c r="I594" i="2"/>
  <c r="K593" i="2"/>
  <c r="G593" i="2"/>
  <c r="I592" i="2"/>
  <c r="K591" i="2"/>
  <c r="G591" i="2"/>
  <c r="I590" i="2"/>
  <c r="K589" i="2"/>
  <c r="G589" i="2"/>
  <c r="I588" i="2"/>
  <c r="K587" i="2"/>
  <c r="G587" i="2"/>
  <c r="I586" i="2"/>
  <c r="K585" i="2"/>
  <c r="G585" i="2"/>
  <c r="I584" i="2"/>
  <c r="K583" i="2"/>
  <c r="G583" i="2"/>
  <c r="I582" i="2"/>
  <c r="K581" i="2"/>
  <c r="G581" i="2"/>
  <c r="I580" i="2"/>
  <c r="K579" i="2"/>
  <c r="G579" i="2"/>
  <c r="I578" i="2"/>
  <c r="K577" i="2"/>
  <c r="G577" i="2"/>
  <c r="I576" i="2"/>
  <c r="K575" i="2"/>
  <c r="G575" i="2"/>
  <c r="I574" i="2"/>
  <c r="K573" i="2"/>
  <c r="G573" i="2"/>
  <c r="I572" i="2"/>
  <c r="K571" i="2"/>
  <c r="G571" i="2"/>
  <c r="I570" i="2"/>
  <c r="K569" i="2"/>
  <c r="G569" i="2"/>
  <c r="I568" i="2"/>
  <c r="K567" i="2"/>
  <c r="G567" i="2"/>
  <c r="I566" i="2"/>
  <c r="K565" i="2"/>
  <c r="G565" i="2"/>
  <c r="I564" i="2"/>
  <c r="K563" i="2"/>
  <c r="G563" i="2"/>
  <c r="I562" i="2"/>
  <c r="K561" i="2"/>
  <c r="G561" i="2"/>
  <c r="I560" i="2"/>
  <c r="K559" i="2"/>
  <c r="G559" i="2"/>
  <c r="I558" i="2"/>
  <c r="K557" i="2"/>
  <c r="G557" i="2"/>
  <c r="I556" i="2"/>
  <c r="K555" i="2"/>
  <c r="G555" i="2"/>
  <c r="I554" i="2"/>
  <c r="K553" i="2"/>
  <c r="G553" i="2"/>
  <c r="I552" i="2"/>
  <c r="K551" i="2"/>
  <c r="G551" i="2"/>
  <c r="I550" i="2"/>
  <c r="K549" i="2"/>
  <c r="G549" i="2"/>
  <c r="I548" i="2"/>
  <c r="K547" i="2"/>
  <c r="G547" i="2"/>
  <c r="I546" i="2"/>
  <c r="K545" i="2"/>
  <c r="G545" i="2"/>
  <c r="I544" i="2"/>
  <c r="K543" i="2"/>
  <c r="G543" i="2"/>
  <c r="I542" i="2"/>
  <c r="K541" i="2"/>
  <c r="G541" i="2"/>
  <c r="I540" i="2"/>
  <c r="K539" i="2"/>
  <c r="G539" i="2"/>
  <c r="I538" i="2"/>
  <c r="K537" i="2"/>
  <c r="G537" i="2"/>
  <c r="I536" i="2"/>
  <c r="K535" i="2"/>
  <c r="G535" i="2"/>
  <c r="I534" i="2"/>
  <c r="K533" i="2"/>
  <c r="G533" i="2"/>
  <c r="I532" i="2"/>
  <c r="K531" i="2"/>
  <c r="G531" i="2"/>
  <c r="I530" i="2"/>
  <c r="K529" i="2"/>
  <c r="G529" i="2"/>
  <c r="I528" i="2"/>
  <c r="K527" i="2"/>
  <c r="G527" i="2"/>
  <c r="I526" i="2"/>
  <c r="K525" i="2"/>
  <c r="G525" i="2"/>
  <c r="I524" i="2"/>
  <c r="K523" i="2"/>
  <c r="G523" i="2"/>
  <c r="I522" i="2"/>
  <c r="K521" i="2"/>
  <c r="G521" i="2"/>
  <c r="K868" i="2"/>
  <c r="I865" i="2"/>
  <c r="P865" i="2" s="1"/>
  <c r="H843" i="2"/>
  <c r="O843" i="2" s="1"/>
  <c r="J842" i="2"/>
  <c r="I841" i="2"/>
  <c r="P841" i="2" s="1"/>
  <c r="I840" i="2"/>
  <c r="P840" i="2" s="1"/>
  <c r="H839" i="2"/>
  <c r="O839" i="2" s="1"/>
  <c r="I838" i="2"/>
  <c r="P838" i="2" s="1"/>
  <c r="H837" i="2"/>
  <c r="I836" i="2"/>
  <c r="P836" i="2" s="1"/>
  <c r="H835" i="2"/>
  <c r="I834" i="2"/>
  <c r="P834" i="2" s="1"/>
  <c r="H833" i="2"/>
  <c r="I832" i="2"/>
  <c r="P832" i="2" s="1"/>
  <c r="H831" i="2"/>
  <c r="I830" i="2"/>
  <c r="P830" i="2" s="1"/>
  <c r="H829" i="2"/>
  <c r="I828" i="2"/>
  <c r="P828" i="2" s="1"/>
  <c r="H827" i="2"/>
  <c r="I826" i="2"/>
  <c r="P826" i="2" s="1"/>
  <c r="H825" i="2"/>
  <c r="I824" i="2"/>
  <c r="P824" i="2" s="1"/>
  <c r="H823" i="2"/>
  <c r="I822" i="2"/>
  <c r="P822" i="2" s="1"/>
  <c r="H821" i="2"/>
  <c r="I820" i="2"/>
  <c r="P820" i="2" s="1"/>
  <c r="H819" i="2"/>
  <c r="I818" i="2"/>
  <c r="P818" i="2" s="1"/>
  <c r="H817" i="2"/>
  <c r="I816" i="2"/>
  <c r="P816" i="2" s="1"/>
  <c r="H815" i="2"/>
  <c r="I814" i="2"/>
  <c r="P814" i="2" s="1"/>
  <c r="H813" i="2"/>
  <c r="I812" i="2"/>
  <c r="P812" i="2" s="1"/>
  <c r="H811" i="2"/>
  <c r="I810" i="2"/>
  <c r="P810" i="2" s="1"/>
  <c r="H809" i="2"/>
  <c r="I808" i="2"/>
  <c r="P808" i="2" s="1"/>
  <c r="H807" i="2"/>
  <c r="I806" i="2"/>
  <c r="P806" i="2" s="1"/>
  <c r="H805" i="2"/>
  <c r="I804" i="2"/>
  <c r="P804" i="2" s="1"/>
  <c r="H803" i="2"/>
  <c r="I802" i="2"/>
  <c r="P802" i="2" s="1"/>
  <c r="H801" i="2"/>
  <c r="I800" i="2"/>
  <c r="P800" i="2" s="1"/>
  <c r="H799" i="2"/>
  <c r="I798" i="2"/>
  <c r="P798" i="2" s="1"/>
  <c r="H797" i="2"/>
  <c r="I796" i="2"/>
  <c r="P796" i="2" s="1"/>
  <c r="H795" i="2"/>
  <c r="I794" i="2"/>
  <c r="P794" i="2" s="1"/>
  <c r="H793" i="2"/>
  <c r="I792" i="2"/>
  <c r="P792" i="2" s="1"/>
  <c r="H791" i="2"/>
  <c r="I790" i="2"/>
  <c r="P790" i="2" s="1"/>
  <c r="H789" i="2"/>
  <c r="I788" i="2"/>
  <c r="P788" i="2" s="1"/>
  <c r="H787" i="2"/>
  <c r="I786" i="2"/>
  <c r="P786" i="2" s="1"/>
  <c r="H785" i="2"/>
  <c r="I784" i="2"/>
  <c r="P784" i="2" s="1"/>
  <c r="H783" i="2"/>
  <c r="I782" i="2"/>
  <c r="P782" i="2" s="1"/>
  <c r="H781" i="2"/>
  <c r="I780" i="2"/>
  <c r="P780" i="2" s="1"/>
  <c r="H779" i="2"/>
  <c r="I778" i="2"/>
  <c r="P778" i="2" s="1"/>
  <c r="H777" i="2"/>
  <c r="I776" i="2"/>
  <c r="P776" i="2" s="1"/>
  <c r="H775" i="2"/>
  <c r="I774" i="2"/>
  <c r="P774" i="2" s="1"/>
  <c r="H773" i="2"/>
  <c r="I772" i="2"/>
  <c r="P772" i="2" s="1"/>
  <c r="H771" i="2"/>
  <c r="I770" i="2"/>
  <c r="P770" i="2" s="1"/>
  <c r="H769" i="2"/>
  <c r="I768" i="2"/>
  <c r="P768" i="2" s="1"/>
  <c r="H767" i="2"/>
  <c r="I766" i="2"/>
  <c r="P766" i="2" s="1"/>
  <c r="H765" i="2"/>
  <c r="I764" i="2"/>
  <c r="P764" i="2" s="1"/>
  <c r="H763" i="2"/>
  <c r="I762" i="2"/>
  <c r="P762" i="2" s="1"/>
  <c r="H761" i="2"/>
  <c r="I760" i="2"/>
  <c r="P760" i="2" s="1"/>
  <c r="I881" i="2"/>
  <c r="P881" i="2" s="1"/>
  <c r="K872" i="2"/>
  <c r="H836" i="2"/>
  <c r="K835" i="2"/>
  <c r="H832" i="2"/>
  <c r="K831" i="2"/>
  <c r="H828" i="2"/>
  <c r="K827" i="2"/>
  <c r="H824" i="2"/>
  <c r="K823" i="2"/>
  <c r="H820" i="2"/>
  <c r="K819" i="2"/>
  <c r="H816" i="2"/>
  <c r="K815" i="2"/>
  <c r="H812" i="2"/>
  <c r="K811" i="2"/>
  <c r="H808" i="2"/>
  <c r="K807" i="2"/>
  <c r="H804" i="2"/>
  <c r="K803" i="2"/>
  <c r="H800" i="2"/>
  <c r="K799" i="2"/>
  <c r="H796" i="2"/>
  <c r="K795" i="2"/>
  <c r="H792" i="2"/>
  <c r="K791" i="2"/>
  <c r="H788" i="2"/>
  <c r="K787" i="2"/>
  <c r="H784" i="2"/>
  <c r="K783" i="2"/>
  <c r="H780" i="2"/>
  <c r="K779" i="2"/>
  <c r="H776" i="2"/>
  <c r="K775" i="2"/>
  <c r="H772" i="2"/>
  <c r="K771" i="2"/>
  <c r="H768" i="2"/>
  <c r="K767" i="2"/>
  <c r="H764" i="2"/>
  <c r="K763" i="2"/>
  <c r="H760" i="2"/>
  <c r="H757" i="2"/>
  <c r="H756" i="2"/>
  <c r="H753" i="2"/>
  <c r="H752" i="2"/>
  <c r="H749" i="2"/>
  <c r="H748" i="2"/>
  <c r="H745" i="2"/>
  <c r="H744" i="2"/>
  <c r="H741" i="2"/>
  <c r="H740" i="2"/>
  <c r="H737" i="2"/>
  <c r="H736" i="2"/>
  <c r="H733" i="2"/>
  <c r="H732" i="2"/>
  <c r="H729" i="2"/>
  <c r="H728" i="2"/>
  <c r="H725" i="2"/>
  <c r="H724" i="2"/>
  <c r="H721" i="2"/>
  <c r="H720" i="2"/>
  <c r="H717" i="2"/>
  <c r="H716" i="2"/>
  <c r="H713" i="2"/>
  <c r="H712" i="2"/>
  <c r="H709" i="2"/>
  <c r="H708" i="2"/>
  <c r="H705" i="2"/>
  <c r="H704" i="2"/>
  <c r="H701" i="2"/>
  <c r="H700" i="2"/>
  <c r="H697" i="2"/>
  <c r="H696" i="2"/>
  <c r="H693" i="2"/>
  <c r="H692" i="2"/>
  <c r="H689" i="2"/>
  <c r="H688" i="2"/>
  <c r="H685" i="2"/>
  <c r="H684" i="2"/>
  <c r="H841" i="2"/>
  <c r="O841" i="2" s="1"/>
  <c r="H840" i="2"/>
  <c r="O840" i="2" s="1"/>
  <c r="G839" i="2"/>
  <c r="N839" i="2" s="1"/>
  <c r="G835" i="2"/>
  <c r="G831" i="2"/>
  <c r="G827" i="2"/>
  <c r="N827" i="2" s="1"/>
  <c r="G823" i="2"/>
  <c r="N823" i="2" s="1"/>
  <c r="G819" i="2"/>
  <c r="G815" i="2"/>
  <c r="G811" i="2"/>
  <c r="N811" i="2" s="1"/>
  <c r="G807" i="2"/>
  <c r="N807" i="2" s="1"/>
  <c r="G803" i="2"/>
  <c r="G799" i="2"/>
  <c r="G795" i="2"/>
  <c r="N795" i="2" s="1"/>
  <c r="G791" i="2"/>
  <c r="G787" i="2"/>
  <c r="G783" i="2"/>
  <c r="G779" i="2"/>
  <c r="N779" i="2" s="1"/>
  <c r="G775" i="2"/>
  <c r="G771" i="2"/>
  <c r="G767" i="2"/>
  <c r="G763" i="2"/>
  <c r="N763" i="2" s="1"/>
  <c r="K759" i="2"/>
  <c r="I758" i="2"/>
  <c r="P758" i="2" s="1"/>
  <c r="G757" i="2"/>
  <c r="K755" i="2"/>
  <c r="I754" i="2"/>
  <c r="P754" i="2" s="1"/>
  <c r="G753" i="2"/>
  <c r="K751" i="2"/>
  <c r="I750" i="2"/>
  <c r="P750" i="2" s="1"/>
  <c r="G749" i="2"/>
  <c r="N749" i="2" s="1"/>
  <c r="K747" i="2"/>
  <c r="I746" i="2"/>
  <c r="P746" i="2" s="1"/>
  <c r="G745" i="2"/>
  <c r="K743" i="2"/>
  <c r="I742" i="2"/>
  <c r="P742" i="2" s="1"/>
  <c r="G741" i="2"/>
  <c r="K739" i="2"/>
  <c r="I738" i="2"/>
  <c r="P738" i="2" s="1"/>
  <c r="G737" i="2"/>
  <c r="K735" i="2"/>
  <c r="I734" i="2"/>
  <c r="P734" i="2" s="1"/>
  <c r="G733" i="2"/>
  <c r="N733" i="2" s="1"/>
  <c r="K731" i="2"/>
  <c r="I730" i="2"/>
  <c r="P730" i="2" s="1"/>
  <c r="G729" i="2"/>
  <c r="K727" i="2"/>
  <c r="I726" i="2"/>
  <c r="P726" i="2" s="1"/>
  <c r="G725" i="2"/>
  <c r="K723" i="2"/>
  <c r="I722" i="2"/>
  <c r="P722" i="2" s="1"/>
  <c r="G721" i="2"/>
  <c r="K719" i="2"/>
  <c r="I718" i="2"/>
  <c r="P718" i="2" s="1"/>
  <c r="G717" i="2"/>
  <c r="N717" i="2" s="1"/>
  <c r="K715" i="2"/>
  <c r="I714" i="2"/>
  <c r="P714" i="2" s="1"/>
  <c r="G713" i="2"/>
  <c r="K711" i="2"/>
  <c r="I710" i="2"/>
  <c r="P710" i="2" s="1"/>
  <c r="G709" i="2"/>
  <c r="K707" i="2"/>
  <c r="I706" i="2"/>
  <c r="P706" i="2" s="1"/>
  <c r="G705" i="2"/>
  <c r="K703" i="2"/>
  <c r="I702" i="2"/>
  <c r="P702" i="2" s="1"/>
  <c r="G701" i="2"/>
  <c r="N701" i="2" s="1"/>
  <c r="K699" i="2"/>
  <c r="I698" i="2"/>
  <c r="P698" i="2" s="1"/>
  <c r="G697" i="2"/>
  <c r="K695" i="2"/>
  <c r="I694" i="2"/>
  <c r="P694" i="2" s="1"/>
  <c r="G693" i="2"/>
  <c r="K691" i="2"/>
  <c r="I690" i="2"/>
  <c r="P690" i="2" s="1"/>
  <c r="G689" i="2"/>
  <c r="K687" i="2"/>
  <c r="I686" i="2"/>
  <c r="P686" i="2" s="1"/>
  <c r="G685" i="2"/>
  <c r="N685" i="2" s="1"/>
  <c r="K683" i="2"/>
  <c r="I682" i="2"/>
  <c r="P682" i="2" s="1"/>
  <c r="G681" i="2"/>
  <c r="H838" i="2"/>
  <c r="O838" i="2" s="1"/>
  <c r="K837" i="2"/>
  <c r="H834" i="2"/>
  <c r="O834" i="2" s="1"/>
  <c r="K833" i="2"/>
  <c r="H830" i="2"/>
  <c r="O830" i="2" s="1"/>
  <c r="K829" i="2"/>
  <c r="H826" i="2"/>
  <c r="O826" i="2" s="1"/>
  <c r="K825" i="2"/>
  <c r="H822" i="2"/>
  <c r="O822" i="2" s="1"/>
  <c r="K821" i="2"/>
  <c r="H818" i="2"/>
  <c r="O818" i="2" s="1"/>
  <c r="K817" i="2"/>
  <c r="H814" i="2"/>
  <c r="O814" i="2" s="1"/>
  <c r="K813" i="2"/>
  <c r="H810" i="2"/>
  <c r="O810" i="2" s="1"/>
  <c r="K809" i="2"/>
  <c r="H806" i="2"/>
  <c r="O806" i="2" s="1"/>
  <c r="K805" i="2"/>
  <c r="H802" i="2"/>
  <c r="O802" i="2" s="1"/>
  <c r="K801" i="2"/>
  <c r="H798" i="2"/>
  <c r="O798" i="2" s="1"/>
  <c r="K797" i="2"/>
  <c r="H794" i="2"/>
  <c r="O794" i="2" s="1"/>
  <c r="K793" i="2"/>
  <c r="H790" i="2"/>
  <c r="O790" i="2" s="1"/>
  <c r="K789" i="2"/>
  <c r="H786" i="2"/>
  <c r="O786" i="2" s="1"/>
  <c r="K785" i="2"/>
  <c r="H782" i="2"/>
  <c r="O782" i="2" s="1"/>
  <c r="K781" i="2"/>
  <c r="H778" i="2"/>
  <c r="O778" i="2" s="1"/>
  <c r="K777" i="2"/>
  <c r="H774" i="2"/>
  <c r="O774" i="2" s="1"/>
  <c r="K773" i="2"/>
  <c r="H770" i="2"/>
  <c r="O770" i="2" s="1"/>
  <c r="K769" i="2"/>
  <c r="H766" i="2"/>
  <c r="O766" i="2" s="1"/>
  <c r="K765" i="2"/>
  <c r="H762" i="2"/>
  <c r="O762" i="2" s="1"/>
  <c r="K761" i="2"/>
  <c r="H759" i="2"/>
  <c r="O759" i="2" s="1"/>
  <c r="H758" i="2"/>
  <c r="O758" i="2" s="1"/>
  <c r="H755" i="2"/>
  <c r="H754" i="2"/>
  <c r="H751" i="2"/>
  <c r="H750" i="2"/>
  <c r="H747" i="2"/>
  <c r="O747" i="2" s="1"/>
  <c r="H746" i="2"/>
  <c r="O746" i="2" s="1"/>
  <c r="H743" i="2"/>
  <c r="O743" i="2" s="1"/>
  <c r="H742" i="2"/>
  <c r="O742" i="2" s="1"/>
  <c r="H739" i="2"/>
  <c r="H738" i="2"/>
  <c r="H735" i="2"/>
  <c r="H734" i="2"/>
  <c r="H731" i="2"/>
  <c r="O731" i="2" s="1"/>
  <c r="H730" i="2"/>
  <c r="O730" i="2" s="1"/>
  <c r="H727" i="2"/>
  <c r="O727" i="2" s="1"/>
  <c r="H726" i="2"/>
  <c r="O726" i="2" s="1"/>
  <c r="H723" i="2"/>
  <c r="H722" i="2"/>
  <c r="H719" i="2"/>
  <c r="H718" i="2"/>
  <c r="H715" i="2"/>
  <c r="H714" i="2"/>
  <c r="O714" i="2" s="1"/>
  <c r="H711" i="2"/>
  <c r="O711" i="2" s="1"/>
  <c r="H710" i="2"/>
  <c r="O710" i="2" s="1"/>
  <c r="H707" i="2"/>
  <c r="H706" i="2"/>
  <c r="H703" i="2"/>
  <c r="H702" i="2"/>
  <c r="H699" i="2"/>
  <c r="H698" i="2"/>
  <c r="O698" i="2" s="1"/>
  <c r="H695" i="2"/>
  <c r="O695" i="2" s="1"/>
  <c r="H694" i="2"/>
  <c r="O694" i="2" s="1"/>
  <c r="H691" i="2"/>
  <c r="H690" i="2"/>
  <c r="H687" i="2"/>
  <c r="H686" i="2"/>
  <c r="H683" i="2"/>
  <c r="H682" i="2"/>
  <c r="H679" i="2"/>
  <c r="H678" i="2"/>
  <c r="H677" i="2"/>
  <c r="G676" i="2"/>
  <c r="H675" i="2"/>
  <c r="G674" i="2"/>
  <c r="H673" i="2"/>
  <c r="G672" i="2"/>
  <c r="H671" i="2"/>
  <c r="G670" i="2"/>
  <c r="H669" i="2"/>
  <c r="G668" i="2"/>
  <c r="H667" i="2"/>
  <c r="G666" i="2"/>
  <c r="H665" i="2"/>
  <c r="G664" i="2"/>
  <c r="H663" i="2"/>
  <c r="G662" i="2"/>
  <c r="H661" i="2"/>
  <c r="G660" i="2"/>
  <c r="H659" i="2"/>
  <c r="G658" i="2"/>
  <c r="H657" i="2"/>
  <c r="G656" i="2"/>
  <c r="H655" i="2"/>
  <c r="G654" i="2"/>
  <c r="H653" i="2"/>
  <c r="G652" i="2"/>
  <c r="H651" i="2"/>
  <c r="G650" i="2"/>
  <c r="H649" i="2"/>
  <c r="G648" i="2"/>
  <c r="H647" i="2"/>
  <c r="G646" i="2"/>
  <c r="H645" i="2"/>
  <c r="G644" i="2"/>
  <c r="H643" i="2"/>
  <c r="G642" i="2"/>
  <c r="H641" i="2"/>
  <c r="G640" i="2"/>
  <c r="H639" i="2"/>
  <c r="G638" i="2"/>
  <c r="H637" i="2"/>
  <c r="G636" i="2"/>
  <c r="H635" i="2"/>
  <c r="G634" i="2"/>
  <c r="H633" i="2"/>
  <c r="G632" i="2"/>
  <c r="H631" i="2"/>
  <c r="G630" i="2"/>
  <c r="H629" i="2"/>
  <c r="G628" i="2"/>
  <c r="H627" i="2"/>
  <c r="G626" i="2"/>
  <c r="H625" i="2"/>
  <c r="G624" i="2"/>
  <c r="H623" i="2"/>
  <c r="G622" i="2"/>
  <c r="H621" i="2"/>
  <c r="G620" i="2"/>
  <c r="H619" i="2"/>
  <c r="G618" i="2"/>
  <c r="H617" i="2"/>
  <c r="G616" i="2"/>
  <c r="H615" i="2"/>
  <c r="G614" i="2"/>
  <c r="H613" i="2"/>
  <c r="G612" i="2"/>
  <c r="H611" i="2"/>
  <c r="G610" i="2"/>
  <c r="H609" i="2"/>
  <c r="G608" i="2"/>
  <c r="H607" i="2"/>
  <c r="G606" i="2"/>
  <c r="H605" i="2"/>
  <c r="G604" i="2"/>
  <c r="H603" i="2"/>
  <c r="G602" i="2"/>
  <c r="H601" i="2"/>
  <c r="G600" i="2"/>
  <c r="H599" i="2"/>
  <c r="G598" i="2"/>
  <c r="H597" i="2"/>
  <c r="G596" i="2"/>
  <c r="H595" i="2"/>
  <c r="G594" i="2"/>
  <c r="H593" i="2"/>
  <c r="G592" i="2"/>
  <c r="H591" i="2"/>
  <c r="G590" i="2"/>
  <c r="H589" i="2"/>
  <c r="I869" i="2"/>
  <c r="P869" i="2" s="1"/>
  <c r="G837" i="2"/>
  <c r="N837" i="2" s="1"/>
  <c r="G833" i="2"/>
  <c r="N833" i="2" s="1"/>
  <c r="G829" i="2"/>
  <c r="N829" i="2" s="1"/>
  <c r="G825" i="2"/>
  <c r="N825" i="2" s="1"/>
  <c r="G821" i="2"/>
  <c r="N821" i="2" s="1"/>
  <c r="G817" i="2"/>
  <c r="N817" i="2" s="1"/>
  <c r="G813" i="2"/>
  <c r="N813" i="2" s="1"/>
  <c r="G809" i="2"/>
  <c r="N809" i="2" s="1"/>
  <c r="G805" i="2"/>
  <c r="N805" i="2" s="1"/>
  <c r="G801" i="2"/>
  <c r="N801" i="2" s="1"/>
  <c r="G797" i="2"/>
  <c r="N797" i="2" s="1"/>
  <c r="G793" i="2"/>
  <c r="N793" i="2" s="1"/>
  <c r="G789" i="2"/>
  <c r="N789" i="2" s="1"/>
  <c r="G785" i="2"/>
  <c r="N785" i="2" s="1"/>
  <c r="G781" i="2"/>
  <c r="N781" i="2" s="1"/>
  <c r="G777" i="2"/>
  <c r="N777" i="2" s="1"/>
  <c r="G773" i="2"/>
  <c r="N773" i="2" s="1"/>
  <c r="G769" i="2"/>
  <c r="N769" i="2" s="1"/>
  <c r="G765" i="2"/>
  <c r="N765" i="2" s="1"/>
  <c r="G761" i="2"/>
  <c r="N761" i="2" s="1"/>
  <c r="G759" i="2"/>
  <c r="N759" i="2" s="1"/>
  <c r="K757" i="2"/>
  <c r="I756" i="2"/>
  <c r="P756" i="2" s="1"/>
  <c r="G755" i="2"/>
  <c r="N755" i="2" s="1"/>
  <c r="K753" i="2"/>
  <c r="I752" i="2"/>
  <c r="P752" i="2" s="1"/>
  <c r="G751" i="2"/>
  <c r="K749" i="2"/>
  <c r="I748" i="2"/>
  <c r="P748" i="2" s="1"/>
  <c r="G747" i="2"/>
  <c r="N747" i="2" s="1"/>
  <c r="K745" i="2"/>
  <c r="I744" i="2"/>
  <c r="P744" i="2" s="1"/>
  <c r="G743" i="2"/>
  <c r="N743" i="2" s="1"/>
  <c r="K741" i="2"/>
  <c r="I740" i="2"/>
  <c r="P740" i="2" s="1"/>
  <c r="G739" i="2"/>
  <c r="N739" i="2" s="1"/>
  <c r="K737" i="2"/>
  <c r="I736" i="2"/>
  <c r="P736" i="2" s="1"/>
  <c r="G735" i="2"/>
  <c r="K733" i="2"/>
  <c r="I732" i="2"/>
  <c r="P732" i="2" s="1"/>
  <c r="G731" i="2"/>
  <c r="N731" i="2" s="1"/>
  <c r="K729" i="2"/>
  <c r="I728" i="2"/>
  <c r="P728" i="2" s="1"/>
  <c r="G727" i="2"/>
  <c r="N727" i="2" s="1"/>
  <c r="K725" i="2"/>
  <c r="I724" i="2"/>
  <c r="P724" i="2" s="1"/>
  <c r="G723" i="2"/>
  <c r="N723" i="2" s="1"/>
  <c r="K721" i="2"/>
  <c r="I720" i="2"/>
  <c r="P720" i="2" s="1"/>
  <c r="G719" i="2"/>
  <c r="N719" i="2" s="1"/>
  <c r="K717" i="2"/>
  <c r="I716" i="2"/>
  <c r="P716" i="2" s="1"/>
  <c r="G715" i="2"/>
  <c r="N715" i="2" s="1"/>
  <c r="K713" i="2"/>
  <c r="I712" i="2"/>
  <c r="P712" i="2" s="1"/>
  <c r="G711" i="2"/>
  <c r="N711" i="2" s="1"/>
  <c r="K701" i="2"/>
  <c r="I696" i="2"/>
  <c r="P696" i="2" s="1"/>
  <c r="G695" i="2"/>
  <c r="N695" i="2" s="1"/>
  <c r="K685" i="2"/>
  <c r="H680" i="2"/>
  <c r="J677" i="2"/>
  <c r="J675" i="2"/>
  <c r="I708" i="2"/>
  <c r="P708" i="2" s="1"/>
  <c r="G707" i="2"/>
  <c r="N707" i="2" s="1"/>
  <c r="K697" i="2"/>
  <c r="I692" i="2"/>
  <c r="P692" i="2" s="1"/>
  <c r="G691" i="2"/>
  <c r="K679" i="2"/>
  <c r="I677" i="2"/>
  <c r="P677" i="2" s="1"/>
  <c r="K676" i="2"/>
  <c r="I675" i="2"/>
  <c r="K674" i="2"/>
  <c r="I673" i="2"/>
  <c r="K672" i="2"/>
  <c r="I671" i="2"/>
  <c r="K670" i="2"/>
  <c r="I669" i="2"/>
  <c r="K668" i="2"/>
  <c r="I667" i="2"/>
  <c r="K666" i="2"/>
  <c r="I665" i="2"/>
  <c r="K664" i="2"/>
  <c r="I663" i="2"/>
  <c r="K662" i="2"/>
  <c r="I661" i="2"/>
  <c r="K660" i="2"/>
  <c r="I659" i="2"/>
  <c r="K658" i="2"/>
  <c r="I657" i="2"/>
  <c r="K656" i="2"/>
  <c r="I655" i="2"/>
  <c r="K654" i="2"/>
  <c r="I653" i="2"/>
  <c r="K652" i="2"/>
  <c r="I651" i="2"/>
  <c r="K650" i="2"/>
  <c r="I649" i="2"/>
  <c r="K648" i="2"/>
  <c r="I647" i="2"/>
  <c r="K646" i="2"/>
  <c r="I645" i="2"/>
  <c r="K644" i="2"/>
  <c r="I643" i="2"/>
  <c r="K642" i="2"/>
  <c r="I641" i="2"/>
  <c r="K640" i="2"/>
  <c r="I639" i="2"/>
  <c r="K638" i="2"/>
  <c r="I637" i="2"/>
  <c r="K636" i="2"/>
  <c r="I635" i="2"/>
  <c r="K634" i="2"/>
  <c r="I633" i="2"/>
  <c r="K632" i="2"/>
  <c r="I631" i="2"/>
  <c r="K630" i="2"/>
  <c r="I629" i="2"/>
  <c r="K628" i="2"/>
  <c r="I627" i="2"/>
  <c r="K626" i="2"/>
  <c r="I625" i="2"/>
  <c r="K624" i="2"/>
  <c r="I623" i="2"/>
  <c r="K622" i="2"/>
  <c r="I621" i="2"/>
  <c r="K620" i="2"/>
  <c r="I619" i="2"/>
  <c r="K618" i="2"/>
  <c r="I617" i="2"/>
  <c r="K616" i="2"/>
  <c r="I615" i="2"/>
  <c r="K614" i="2"/>
  <c r="I613" i="2"/>
  <c r="K612" i="2"/>
  <c r="I611" i="2"/>
  <c r="K610" i="2"/>
  <c r="I609" i="2"/>
  <c r="K608" i="2"/>
  <c r="I607" i="2"/>
  <c r="K606" i="2"/>
  <c r="I605" i="2"/>
  <c r="K604" i="2"/>
  <c r="I603" i="2"/>
  <c r="K602" i="2"/>
  <c r="I601" i="2"/>
  <c r="K600" i="2"/>
  <c r="I599" i="2"/>
  <c r="K598" i="2"/>
  <c r="I597" i="2"/>
  <c r="K596" i="2"/>
  <c r="I595" i="2"/>
  <c r="K594" i="2"/>
  <c r="I593" i="2"/>
  <c r="K592" i="2"/>
  <c r="I591" i="2"/>
  <c r="K590" i="2"/>
  <c r="I589" i="2"/>
  <c r="G588" i="2"/>
  <c r="H587" i="2"/>
  <c r="G586" i="2"/>
  <c r="H585" i="2"/>
  <c r="G584" i="2"/>
  <c r="H583" i="2"/>
  <c r="G582" i="2"/>
  <c r="H581" i="2"/>
  <c r="G580" i="2"/>
  <c r="H579" i="2"/>
  <c r="G578" i="2"/>
  <c r="H577" i="2"/>
  <c r="G576" i="2"/>
  <c r="H575" i="2"/>
  <c r="G574" i="2"/>
  <c r="H573" i="2"/>
  <c r="G572" i="2"/>
  <c r="H571" i="2"/>
  <c r="G570" i="2"/>
  <c r="H569" i="2"/>
  <c r="G568" i="2"/>
  <c r="H567" i="2"/>
  <c r="G566" i="2"/>
  <c r="H565" i="2"/>
  <c r="G564" i="2"/>
  <c r="H563" i="2"/>
  <c r="G562" i="2"/>
  <c r="H561" i="2"/>
  <c r="G560" i="2"/>
  <c r="H559" i="2"/>
  <c r="G558" i="2"/>
  <c r="H557" i="2"/>
  <c r="G556" i="2"/>
  <c r="H555" i="2"/>
  <c r="G554" i="2"/>
  <c r="H553" i="2"/>
  <c r="G552" i="2"/>
  <c r="H551" i="2"/>
  <c r="G550" i="2"/>
  <c r="H549" i="2"/>
  <c r="G548" i="2"/>
  <c r="H547" i="2"/>
  <c r="G546" i="2"/>
  <c r="H545" i="2"/>
  <c r="G544" i="2"/>
  <c r="H543" i="2"/>
  <c r="G542" i="2"/>
  <c r="H541" i="2"/>
  <c r="G540" i="2"/>
  <c r="H539" i="2"/>
  <c r="G538" i="2"/>
  <c r="H537" i="2"/>
  <c r="G536" i="2"/>
  <c r="H535" i="2"/>
  <c r="G534" i="2"/>
  <c r="H533" i="2"/>
  <c r="G532" i="2"/>
  <c r="H531" i="2"/>
  <c r="G530" i="2"/>
  <c r="H529" i="2"/>
  <c r="G528" i="2"/>
  <c r="H527" i="2"/>
  <c r="G526" i="2"/>
  <c r="H525" i="2"/>
  <c r="G524" i="2"/>
  <c r="H523" i="2"/>
  <c r="G522" i="2"/>
  <c r="H521" i="2"/>
  <c r="I520" i="2"/>
  <c r="K519" i="2"/>
  <c r="G519" i="2"/>
  <c r="I518" i="2"/>
  <c r="K517" i="2"/>
  <c r="G517" i="2"/>
  <c r="I516" i="2"/>
  <c r="K515" i="2"/>
  <c r="G515" i="2"/>
  <c r="I514" i="2"/>
  <c r="K513" i="2"/>
  <c r="G513" i="2"/>
  <c r="I512" i="2"/>
  <c r="K511" i="2"/>
  <c r="G511" i="2"/>
  <c r="I510" i="2"/>
  <c r="K509" i="2"/>
  <c r="G509" i="2"/>
  <c r="I508" i="2"/>
  <c r="K507" i="2"/>
  <c r="G507" i="2"/>
  <c r="I506" i="2"/>
  <c r="K505" i="2"/>
  <c r="G505" i="2"/>
  <c r="I504" i="2"/>
  <c r="K503" i="2"/>
  <c r="G503" i="2"/>
  <c r="I502" i="2"/>
  <c r="K501" i="2"/>
  <c r="G501" i="2"/>
  <c r="I500" i="2"/>
  <c r="K499" i="2"/>
  <c r="G499" i="2"/>
  <c r="I498" i="2"/>
  <c r="K497" i="2"/>
  <c r="G497" i="2"/>
  <c r="I496" i="2"/>
  <c r="K495" i="2"/>
  <c r="G495" i="2"/>
  <c r="I494" i="2"/>
  <c r="K493" i="2"/>
  <c r="G493" i="2"/>
  <c r="I492" i="2"/>
  <c r="K491" i="2"/>
  <c r="G491" i="2"/>
  <c r="I490" i="2"/>
  <c r="K489" i="2"/>
  <c r="G489" i="2"/>
  <c r="I488" i="2"/>
  <c r="K487" i="2"/>
  <c r="G487" i="2"/>
  <c r="I486" i="2"/>
  <c r="K485" i="2"/>
  <c r="G485" i="2"/>
  <c r="I484" i="2"/>
  <c r="K483" i="2"/>
  <c r="G483" i="2"/>
  <c r="I482" i="2"/>
  <c r="K481" i="2"/>
  <c r="G481" i="2"/>
  <c r="I480" i="2"/>
  <c r="K479" i="2"/>
  <c r="G479" i="2"/>
  <c r="I478" i="2"/>
  <c r="K477" i="2"/>
  <c r="G477" i="2"/>
  <c r="I476" i="2"/>
  <c r="K475" i="2"/>
  <c r="G475" i="2"/>
  <c r="I474" i="2"/>
  <c r="K473" i="2"/>
  <c r="G473" i="2"/>
  <c r="I472" i="2"/>
  <c r="K471" i="2"/>
  <c r="G471" i="2"/>
  <c r="I470" i="2"/>
  <c r="K469" i="2"/>
  <c r="G469" i="2"/>
  <c r="I468" i="2"/>
  <c r="K467" i="2"/>
  <c r="G467" i="2"/>
  <c r="I466" i="2"/>
  <c r="K465" i="2"/>
  <c r="G465" i="2"/>
  <c r="I464" i="2"/>
  <c r="K463" i="2"/>
  <c r="G463" i="2"/>
  <c r="I462" i="2"/>
  <c r="K461" i="2"/>
  <c r="G461" i="2"/>
  <c r="I460" i="2"/>
  <c r="K459" i="2"/>
  <c r="G459" i="2"/>
  <c r="I458" i="2"/>
  <c r="K457" i="2"/>
  <c r="G457" i="2"/>
  <c r="I456" i="2"/>
  <c r="K455" i="2"/>
  <c r="G455" i="2"/>
  <c r="I454" i="2"/>
  <c r="K453" i="2"/>
  <c r="G453" i="2"/>
  <c r="I452" i="2"/>
  <c r="K451" i="2"/>
  <c r="G451" i="2"/>
  <c r="I450" i="2"/>
  <c r="K449" i="2"/>
  <c r="G449" i="2"/>
  <c r="I448" i="2"/>
  <c r="K447" i="2"/>
  <c r="G447" i="2"/>
  <c r="I446" i="2"/>
  <c r="K445" i="2"/>
  <c r="G445" i="2"/>
  <c r="I444" i="2"/>
  <c r="K443" i="2"/>
  <c r="G443" i="2"/>
  <c r="I442" i="2"/>
  <c r="K441" i="2"/>
  <c r="G441" i="2"/>
  <c r="I440" i="2"/>
  <c r="K439" i="2"/>
  <c r="G439" i="2"/>
  <c r="I438" i="2"/>
  <c r="K709" i="2"/>
  <c r="I704" i="2"/>
  <c r="P704" i="2" s="1"/>
  <c r="G703" i="2"/>
  <c r="N703" i="2" s="1"/>
  <c r="K693" i="2"/>
  <c r="I688" i="2"/>
  <c r="P688" i="2" s="1"/>
  <c r="G687" i="2"/>
  <c r="N687" i="2" s="1"/>
  <c r="K681" i="2"/>
  <c r="G679" i="2"/>
  <c r="N679" i="2" s="1"/>
  <c r="J676" i="2"/>
  <c r="J674" i="2"/>
  <c r="K705" i="2"/>
  <c r="I700" i="2"/>
  <c r="P700" i="2" s="1"/>
  <c r="G699" i="2"/>
  <c r="N699" i="2" s="1"/>
  <c r="K689" i="2"/>
  <c r="I684" i="2"/>
  <c r="P684" i="2" s="1"/>
  <c r="G683" i="2"/>
  <c r="N683" i="2" s="1"/>
  <c r="H681" i="2"/>
  <c r="I680" i="2"/>
  <c r="P680" i="2" s="1"/>
  <c r="I678" i="2"/>
  <c r="P678" i="2" s="1"/>
  <c r="H676" i="2"/>
  <c r="H674" i="2"/>
  <c r="H672" i="2"/>
  <c r="H670" i="2"/>
  <c r="H668" i="2"/>
  <c r="H666" i="2"/>
  <c r="H664" i="2"/>
  <c r="H662" i="2"/>
  <c r="H660" i="2"/>
  <c r="H658" i="2"/>
  <c r="H656" i="2"/>
  <c r="H654" i="2"/>
  <c r="H652" i="2"/>
  <c r="H650" i="2"/>
  <c r="H648" i="2"/>
  <c r="H646" i="2"/>
  <c r="H644" i="2"/>
  <c r="H642" i="2"/>
  <c r="H640" i="2"/>
  <c r="H638" i="2"/>
  <c r="H636" i="2"/>
  <c r="H634" i="2"/>
  <c r="H632" i="2"/>
  <c r="H630" i="2"/>
  <c r="H628" i="2"/>
  <c r="H626" i="2"/>
  <c r="H624" i="2"/>
  <c r="H622" i="2"/>
  <c r="H620" i="2"/>
  <c r="H618" i="2"/>
  <c r="H616" i="2"/>
  <c r="H614" i="2"/>
  <c r="H612" i="2"/>
  <c r="H610" i="2"/>
  <c r="H608" i="2"/>
  <c r="H606" i="2"/>
  <c r="H604" i="2"/>
  <c r="H602" i="2"/>
  <c r="H600" i="2"/>
  <c r="H598" i="2"/>
  <c r="H596" i="2"/>
  <c r="H594" i="2"/>
  <c r="H592" i="2"/>
  <c r="H590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K520" i="2"/>
  <c r="G520" i="2"/>
  <c r="I519" i="2"/>
  <c r="K518" i="2"/>
  <c r="G518" i="2"/>
  <c r="I517" i="2"/>
  <c r="K516" i="2"/>
  <c r="G516" i="2"/>
  <c r="I515" i="2"/>
  <c r="K514" i="2"/>
  <c r="G514" i="2"/>
  <c r="I513" i="2"/>
  <c r="K512" i="2"/>
  <c r="G512" i="2"/>
  <c r="I511" i="2"/>
  <c r="K510" i="2"/>
  <c r="G510" i="2"/>
  <c r="I509" i="2"/>
  <c r="K508" i="2"/>
  <c r="G508" i="2"/>
  <c r="I507" i="2"/>
  <c r="K506" i="2"/>
  <c r="G506" i="2"/>
  <c r="I505" i="2"/>
  <c r="K504" i="2"/>
  <c r="G504" i="2"/>
  <c r="I503" i="2"/>
  <c r="K502" i="2"/>
  <c r="G502" i="2"/>
  <c r="I501" i="2"/>
  <c r="K500" i="2"/>
  <c r="G500" i="2"/>
  <c r="I499" i="2"/>
  <c r="K498" i="2"/>
  <c r="G498" i="2"/>
  <c r="I497" i="2"/>
  <c r="K496" i="2"/>
  <c r="G496" i="2"/>
  <c r="I495" i="2"/>
  <c r="K494" i="2"/>
  <c r="G494" i="2"/>
  <c r="I493" i="2"/>
  <c r="K492" i="2"/>
  <c r="G492" i="2"/>
  <c r="I491" i="2"/>
  <c r="K490" i="2"/>
  <c r="G490" i="2"/>
  <c r="I489" i="2"/>
  <c r="K488" i="2"/>
  <c r="G488" i="2"/>
  <c r="I487" i="2"/>
  <c r="K486" i="2"/>
  <c r="G486" i="2"/>
  <c r="I485" i="2"/>
  <c r="K484" i="2"/>
  <c r="G484" i="2"/>
  <c r="I483" i="2"/>
  <c r="K482" i="2"/>
  <c r="G482" i="2"/>
  <c r="I481" i="2"/>
  <c r="K480" i="2"/>
  <c r="G480" i="2"/>
  <c r="I479" i="2"/>
  <c r="K478" i="2"/>
  <c r="G478" i="2"/>
  <c r="I477" i="2"/>
  <c r="K476" i="2"/>
  <c r="G476" i="2"/>
  <c r="I475" i="2"/>
  <c r="K474" i="2"/>
  <c r="G474" i="2"/>
  <c r="I473" i="2"/>
  <c r="K472" i="2"/>
  <c r="G472" i="2"/>
  <c r="I471" i="2"/>
  <c r="K470" i="2"/>
  <c r="G470" i="2"/>
  <c r="I469" i="2"/>
  <c r="K468" i="2"/>
  <c r="G468" i="2"/>
  <c r="I467" i="2"/>
  <c r="K466" i="2"/>
  <c r="G466" i="2"/>
  <c r="I465" i="2"/>
  <c r="K464" i="2"/>
  <c r="G464" i="2"/>
  <c r="I463" i="2"/>
  <c r="K462" i="2"/>
  <c r="G462" i="2"/>
  <c r="I461" i="2"/>
  <c r="K460" i="2"/>
  <c r="G460" i="2"/>
  <c r="I459" i="2"/>
  <c r="K458" i="2"/>
  <c r="G458" i="2"/>
  <c r="I457" i="2"/>
  <c r="K456" i="2"/>
  <c r="G456" i="2"/>
  <c r="I455" i="2"/>
  <c r="K454" i="2"/>
  <c r="G454" i="2"/>
  <c r="I453" i="2"/>
  <c r="K452" i="2"/>
  <c r="G452" i="2"/>
  <c r="I451" i="2"/>
  <c r="K450" i="2"/>
  <c r="G450" i="2"/>
  <c r="I449" i="2"/>
  <c r="K448" i="2"/>
  <c r="G448" i="2"/>
  <c r="I447" i="2"/>
  <c r="K446" i="2"/>
  <c r="G446" i="2"/>
  <c r="I445" i="2"/>
  <c r="K444" i="2"/>
  <c r="G444" i="2"/>
  <c r="I443" i="2"/>
  <c r="K442" i="2"/>
  <c r="G442" i="2"/>
  <c r="I441" i="2"/>
  <c r="K440" i="2"/>
  <c r="G440" i="2"/>
  <c r="I439" i="2"/>
  <c r="K438" i="2"/>
  <c r="G438" i="2"/>
  <c r="I437" i="2"/>
  <c r="K436" i="2"/>
  <c r="G436" i="2"/>
  <c r="I587" i="2"/>
  <c r="K586" i="2"/>
  <c r="I583" i="2"/>
  <c r="P583" i="2" s="1"/>
  <c r="K582" i="2"/>
  <c r="I579" i="2"/>
  <c r="K578" i="2"/>
  <c r="I575" i="2"/>
  <c r="P575" i="2" s="1"/>
  <c r="K574" i="2"/>
  <c r="I571" i="2"/>
  <c r="K570" i="2"/>
  <c r="I567" i="2"/>
  <c r="P567" i="2" s="1"/>
  <c r="K566" i="2"/>
  <c r="I563" i="2"/>
  <c r="K562" i="2"/>
  <c r="I559" i="2"/>
  <c r="P559" i="2" s="1"/>
  <c r="K558" i="2"/>
  <c r="I555" i="2"/>
  <c r="K554" i="2"/>
  <c r="I551" i="2"/>
  <c r="P551" i="2" s="1"/>
  <c r="K550" i="2"/>
  <c r="I547" i="2"/>
  <c r="K546" i="2"/>
  <c r="I543" i="2"/>
  <c r="P543" i="2" s="1"/>
  <c r="K542" i="2"/>
  <c r="I539" i="2"/>
  <c r="K538" i="2"/>
  <c r="I535" i="2"/>
  <c r="P535" i="2" s="1"/>
  <c r="K534" i="2"/>
  <c r="I531" i="2"/>
  <c r="K530" i="2"/>
  <c r="I527" i="2"/>
  <c r="P527" i="2" s="1"/>
  <c r="K526" i="2"/>
  <c r="I523" i="2"/>
  <c r="K522" i="2"/>
  <c r="H520" i="2"/>
  <c r="H518" i="2"/>
  <c r="H516" i="2"/>
  <c r="H514" i="2"/>
  <c r="H512" i="2"/>
  <c r="H510" i="2"/>
  <c r="H508" i="2"/>
  <c r="H506" i="2"/>
  <c r="H504" i="2"/>
  <c r="H502" i="2"/>
  <c r="H500" i="2"/>
  <c r="H498" i="2"/>
  <c r="H496" i="2"/>
  <c r="H494" i="2"/>
  <c r="H492" i="2"/>
  <c r="H490" i="2"/>
  <c r="H488" i="2"/>
  <c r="H486" i="2"/>
  <c r="H484" i="2"/>
  <c r="H482" i="2"/>
  <c r="H480" i="2"/>
  <c r="H478" i="2"/>
  <c r="H476" i="2"/>
  <c r="H474" i="2"/>
  <c r="H472" i="2"/>
  <c r="H470" i="2"/>
  <c r="H468" i="2"/>
  <c r="H466" i="2"/>
  <c r="H464" i="2"/>
  <c r="H462" i="2"/>
  <c r="H460" i="2"/>
  <c r="H458" i="2"/>
  <c r="H456" i="2"/>
  <c r="H454" i="2"/>
  <c r="H452" i="2"/>
  <c r="H450" i="2"/>
  <c r="H448" i="2"/>
  <c r="H446" i="2"/>
  <c r="H444" i="2"/>
  <c r="H442" i="2"/>
  <c r="H440" i="2"/>
  <c r="H438" i="2"/>
  <c r="G437" i="2"/>
  <c r="H436" i="2"/>
  <c r="H435" i="2"/>
  <c r="J434" i="2"/>
  <c r="H433" i="2"/>
  <c r="J432" i="2"/>
  <c r="H431" i="2"/>
  <c r="J430" i="2"/>
  <c r="H429" i="2"/>
  <c r="J428" i="2"/>
  <c r="H427" i="2"/>
  <c r="J426" i="2"/>
  <c r="H425" i="2"/>
  <c r="J424" i="2"/>
  <c r="H423" i="2"/>
  <c r="J422" i="2"/>
  <c r="H421" i="2"/>
  <c r="J420" i="2"/>
  <c r="H419" i="2"/>
  <c r="J418" i="2"/>
  <c r="H417" i="2"/>
  <c r="J416" i="2"/>
  <c r="H415" i="2"/>
  <c r="J414" i="2"/>
  <c r="H413" i="2"/>
  <c r="J412" i="2"/>
  <c r="H411" i="2"/>
  <c r="J410" i="2"/>
  <c r="H409" i="2"/>
  <c r="J408" i="2"/>
  <c r="H407" i="2"/>
  <c r="J406" i="2"/>
  <c r="H405" i="2"/>
  <c r="J404" i="2"/>
  <c r="H403" i="2"/>
  <c r="J402" i="2"/>
  <c r="H401" i="2"/>
  <c r="J400" i="2"/>
  <c r="H399" i="2"/>
  <c r="J398" i="2"/>
  <c r="H397" i="2"/>
  <c r="J396" i="2"/>
  <c r="H395" i="2"/>
  <c r="J394" i="2"/>
  <c r="H393" i="2"/>
  <c r="J392" i="2"/>
  <c r="H391" i="2"/>
  <c r="J390" i="2"/>
  <c r="H389" i="2"/>
  <c r="J388" i="2"/>
  <c r="H387" i="2"/>
  <c r="J386" i="2"/>
  <c r="H385" i="2"/>
  <c r="J384" i="2"/>
  <c r="H383" i="2"/>
  <c r="J382" i="2"/>
  <c r="H381" i="2"/>
  <c r="J380" i="2"/>
  <c r="H379" i="2"/>
  <c r="J378" i="2"/>
  <c r="H377" i="2"/>
  <c r="J376" i="2"/>
  <c r="H375" i="2"/>
  <c r="J374" i="2"/>
  <c r="H373" i="2"/>
  <c r="J372" i="2"/>
  <c r="H371" i="2"/>
  <c r="J370" i="2"/>
  <c r="H369" i="2"/>
  <c r="J368" i="2"/>
  <c r="H367" i="2"/>
  <c r="J366" i="2"/>
  <c r="H365" i="2"/>
  <c r="J364" i="2"/>
  <c r="H363" i="2"/>
  <c r="J362" i="2"/>
  <c r="H361" i="2"/>
  <c r="J360" i="2"/>
  <c r="H359" i="2"/>
  <c r="J358" i="2"/>
  <c r="H357" i="2"/>
  <c r="J356" i="2"/>
  <c r="H355" i="2"/>
  <c r="J354" i="2"/>
  <c r="H353" i="2"/>
  <c r="J352" i="2"/>
  <c r="H351" i="2"/>
  <c r="J350" i="2"/>
  <c r="H349" i="2"/>
  <c r="J348" i="2"/>
  <c r="H347" i="2"/>
  <c r="J346" i="2"/>
  <c r="H345" i="2"/>
  <c r="J344" i="2"/>
  <c r="H586" i="2"/>
  <c r="O586" i="2" s="1"/>
  <c r="H582" i="2"/>
  <c r="O582" i="2" s="1"/>
  <c r="H578" i="2"/>
  <c r="H574" i="2"/>
  <c r="H570" i="2"/>
  <c r="O570" i="2" s="1"/>
  <c r="H566" i="2"/>
  <c r="O566" i="2" s="1"/>
  <c r="H562" i="2"/>
  <c r="H558" i="2"/>
  <c r="H554" i="2"/>
  <c r="O554" i="2" s="1"/>
  <c r="H550" i="2"/>
  <c r="O550" i="2" s="1"/>
  <c r="H546" i="2"/>
  <c r="H542" i="2"/>
  <c r="H538" i="2"/>
  <c r="H534" i="2"/>
  <c r="O534" i="2" s="1"/>
  <c r="H530" i="2"/>
  <c r="H526" i="2"/>
  <c r="H522" i="2"/>
  <c r="J519" i="2"/>
  <c r="J517" i="2"/>
  <c r="J515" i="2"/>
  <c r="J513" i="2"/>
  <c r="J511" i="2"/>
  <c r="J509" i="2"/>
  <c r="J507" i="2"/>
  <c r="J505" i="2"/>
  <c r="J503" i="2"/>
  <c r="J501" i="2"/>
  <c r="J499" i="2"/>
  <c r="J497" i="2"/>
  <c r="J495" i="2"/>
  <c r="J493" i="2"/>
  <c r="J491" i="2"/>
  <c r="J489" i="2"/>
  <c r="J487" i="2"/>
  <c r="J485" i="2"/>
  <c r="J483" i="2"/>
  <c r="J481" i="2"/>
  <c r="J479" i="2"/>
  <c r="J477" i="2"/>
  <c r="J475" i="2"/>
  <c r="J473" i="2"/>
  <c r="J471" i="2"/>
  <c r="J469" i="2"/>
  <c r="J467" i="2"/>
  <c r="J465" i="2"/>
  <c r="J463" i="2"/>
  <c r="J461" i="2"/>
  <c r="J459" i="2"/>
  <c r="J457" i="2"/>
  <c r="J455" i="2"/>
  <c r="J453" i="2"/>
  <c r="J451" i="2"/>
  <c r="J449" i="2"/>
  <c r="J447" i="2"/>
  <c r="J445" i="2"/>
  <c r="J443" i="2"/>
  <c r="J441" i="2"/>
  <c r="J439" i="2"/>
  <c r="K437" i="2"/>
  <c r="K435" i="2"/>
  <c r="G435" i="2"/>
  <c r="I434" i="2"/>
  <c r="K433" i="2"/>
  <c r="G433" i="2"/>
  <c r="I432" i="2"/>
  <c r="K431" i="2"/>
  <c r="G431" i="2"/>
  <c r="I430" i="2"/>
  <c r="K429" i="2"/>
  <c r="G429" i="2"/>
  <c r="I428" i="2"/>
  <c r="K427" i="2"/>
  <c r="G427" i="2"/>
  <c r="I426" i="2"/>
  <c r="K425" i="2"/>
  <c r="G425" i="2"/>
  <c r="I424" i="2"/>
  <c r="K423" i="2"/>
  <c r="G423" i="2"/>
  <c r="I422" i="2"/>
  <c r="K421" i="2"/>
  <c r="G421" i="2"/>
  <c r="I420" i="2"/>
  <c r="K419" i="2"/>
  <c r="G419" i="2"/>
  <c r="I418" i="2"/>
  <c r="K417" i="2"/>
  <c r="G417" i="2"/>
  <c r="I416" i="2"/>
  <c r="K415" i="2"/>
  <c r="G415" i="2"/>
  <c r="I414" i="2"/>
  <c r="K413" i="2"/>
  <c r="G413" i="2"/>
  <c r="I412" i="2"/>
  <c r="K411" i="2"/>
  <c r="G411" i="2"/>
  <c r="I410" i="2"/>
  <c r="K409" i="2"/>
  <c r="G409" i="2"/>
  <c r="I408" i="2"/>
  <c r="K407" i="2"/>
  <c r="G407" i="2"/>
  <c r="I406" i="2"/>
  <c r="K405" i="2"/>
  <c r="G405" i="2"/>
  <c r="I404" i="2"/>
  <c r="K403" i="2"/>
  <c r="G403" i="2"/>
  <c r="I402" i="2"/>
  <c r="K401" i="2"/>
  <c r="G401" i="2"/>
  <c r="I400" i="2"/>
  <c r="K399" i="2"/>
  <c r="G399" i="2"/>
  <c r="I398" i="2"/>
  <c r="K397" i="2"/>
  <c r="G397" i="2"/>
  <c r="I396" i="2"/>
  <c r="K395" i="2"/>
  <c r="G395" i="2"/>
  <c r="I394" i="2"/>
  <c r="K393" i="2"/>
  <c r="G393" i="2"/>
  <c r="I392" i="2"/>
  <c r="K391" i="2"/>
  <c r="G391" i="2"/>
  <c r="I390" i="2"/>
  <c r="K389" i="2"/>
  <c r="G389" i="2"/>
  <c r="I388" i="2"/>
  <c r="K387" i="2"/>
  <c r="G387" i="2"/>
  <c r="I386" i="2"/>
  <c r="K385" i="2"/>
  <c r="G385" i="2"/>
  <c r="I384" i="2"/>
  <c r="K383" i="2"/>
  <c r="G383" i="2"/>
  <c r="I382" i="2"/>
  <c r="K381" i="2"/>
  <c r="G381" i="2"/>
  <c r="I380" i="2"/>
  <c r="K379" i="2"/>
  <c r="G379" i="2"/>
  <c r="I378" i="2"/>
  <c r="K377" i="2"/>
  <c r="G377" i="2"/>
  <c r="I376" i="2"/>
  <c r="K375" i="2"/>
  <c r="G375" i="2"/>
  <c r="I374" i="2"/>
  <c r="K373" i="2"/>
  <c r="G373" i="2"/>
  <c r="I372" i="2"/>
  <c r="K371" i="2"/>
  <c r="G371" i="2"/>
  <c r="I370" i="2"/>
  <c r="K369" i="2"/>
  <c r="G369" i="2"/>
  <c r="I368" i="2"/>
  <c r="K367" i="2"/>
  <c r="G367" i="2"/>
  <c r="I366" i="2"/>
  <c r="K365" i="2"/>
  <c r="G365" i="2"/>
  <c r="I364" i="2"/>
  <c r="K363" i="2"/>
  <c r="G363" i="2"/>
  <c r="I362" i="2"/>
  <c r="K361" i="2"/>
  <c r="G361" i="2"/>
  <c r="I360" i="2"/>
  <c r="K359" i="2"/>
  <c r="G359" i="2"/>
  <c r="I358" i="2"/>
  <c r="K357" i="2"/>
  <c r="G357" i="2"/>
  <c r="I356" i="2"/>
  <c r="K355" i="2"/>
  <c r="G355" i="2"/>
  <c r="I354" i="2"/>
  <c r="K353" i="2"/>
  <c r="G353" i="2"/>
  <c r="I352" i="2"/>
  <c r="K351" i="2"/>
  <c r="G351" i="2"/>
  <c r="I350" i="2"/>
  <c r="K349" i="2"/>
  <c r="G349" i="2"/>
  <c r="I348" i="2"/>
  <c r="K347" i="2"/>
  <c r="G347" i="2"/>
  <c r="I346" i="2"/>
  <c r="K345" i="2"/>
  <c r="G345" i="2"/>
  <c r="I344" i="2"/>
  <c r="K343" i="2"/>
  <c r="G343" i="2"/>
  <c r="I342" i="2"/>
  <c r="K341" i="2"/>
  <c r="G341" i="2"/>
  <c r="I340" i="2"/>
  <c r="K339" i="2"/>
  <c r="G339" i="2"/>
  <c r="I338" i="2"/>
  <c r="K337" i="2"/>
  <c r="G337" i="2"/>
  <c r="I336" i="2"/>
  <c r="K335" i="2"/>
  <c r="G335" i="2"/>
  <c r="I334" i="2"/>
  <c r="K333" i="2"/>
  <c r="G333" i="2"/>
  <c r="I332" i="2"/>
  <c r="K331" i="2"/>
  <c r="G331" i="2"/>
  <c r="I330" i="2"/>
  <c r="K329" i="2"/>
  <c r="G329" i="2"/>
  <c r="I328" i="2"/>
  <c r="K327" i="2"/>
  <c r="G327" i="2"/>
  <c r="I326" i="2"/>
  <c r="K325" i="2"/>
  <c r="G325" i="2"/>
  <c r="I324" i="2"/>
  <c r="K323" i="2"/>
  <c r="G323" i="2"/>
  <c r="I322" i="2"/>
  <c r="K321" i="2"/>
  <c r="G321" i="2"/>
  <c r="I320" i="2"/>
  <c r="K319" i="2"/>
  <c r="G319" i="2"/>
  <c r="I318" i="2"/>
  <c r="K317" i="2"/>
  <c r="G317" i="2"/>
  <c r="I316" i="2"/>
  <c r="K315" i="2"/>
  <c r="G315" i="2"/>
  <c r="I314" i="2"/>
  <c r="K313" i="2"/>
  <c r="G313" i="2"/>
  <c r="I312" i="2"/>
  <c r="K311" i="2"/>
  <c r="G311" i="2"/>
  <c r="I310" i="2"/>
  <c r="K309" i="2"/>
  <c r="G309" i="2"/>
  <c r="I308" i="2"/>
  <c r="K307" i="2"/>
  <c r="G307" i="2"/>
  <c r="I306" i="2"/>
  <c r="K305" i="2"/>
  <c r="G305" i="2"/>
  <c r="I304" i="2"/>
  <c r="K303" i="2"/>
  <c r="G303" i="2"/>
  <c r="I302" i="2"/>
  <c r="K301" i="2"/>
  <c r="G301" i="2"/>
  <c r="I300" i="2"/>
  <c r="K299" i="2"/>
  <c r="G299" i="2"/>
  <c r="I298" i="2"/>
  <c r="K297" i="2"/>
  <c r="G297" i="2"/>
  <c r="I296" i="2"/>
  <c r="K295" i="2"/>
  <c r="G295" i="2"/>
  <c r="I294" i="2"/>
  <c r="K293" i="2"/>
  <c r="G293" i="2"/>
  <c r="I292" i="2"/>
  <c r="K291" i="2"/>
  <c r="G291" i="2"/>
  <c r="I290" i="2"/>
  <c r="K289" i="2"/>
  <c r="G289" i="2"/>
  <c r="I288" i="2"/>
  <c r="K287" i="2"/>
  <c r="G287" i="2"/>
  <c r="I286" i="2"/>
  <c r="K285" i="2"/>
  <c r="G285" i="2"/>
  <c r="I284" i="2"/>
  <c r="K283" i="2"/>
  <c r="G283" i="2"/>
  <c r="I282" i="2"/>
  <c r="K281" i="2"/>
  <c r="G281" i="2"/>
  <c r="I280" i="2"/>
  <c r="K279" i="2"/>
  <c r="G279" i="2"/>
  <c r="I278" i="2"/>
  <c r="K277" i="2"/>
  <c r="G277" i="2"/>
  <c r="I276" i="2"/>
  <c r="K275" i="2"/>
  <c r="G275" i="2"/>
  <c r="I274" i="2"/>
  <c r="K273" i="2"/>
  <c r="G273" i="2"/>
  <c r="I272" i="2"/>
  <c r="K271" i="2"/>
  <c r="G271" i="2"/>
  <c r="I270" i="2"/>
  <c r="K269" i="2"/>
  <c r="G269" i="2"/>
  <c r="I268" i="2"/>
  <c r="K267" i="2"/>
  <c r="G267" i="2"/>
  <c r="I266" i="2"/>
  <c r="K265" i="2"/>
  <c r="G265" i="2"/>
  <c r="I264" i="2"/>
  <c r="K263" i="2"/>
  <c r="G263" i="2"/>
  <c r="I262" i="2"/>
  <c r="K261" i="2"/>
  <c r="G261" i="2"/>
  <c r="I260" i="2"/>
  <c r="K259" i="2"/>
  <c r="G259" i="2"/>
  <c r="I258" i="2"/>
  <c r="K257" i="2"/>
  <c r="G257" i="2"/>
  <c r="I256" i="2"/>
  <c r="K255" i="2"/>
  <c r="G255" i="2"/>
  <c r="I254" i="2"/>
  <c r="K253" i="2"/>
  <c r="G253" i="2"/>
  <c r="I252" i="2"/>
  <c r="K251" i="2"/>
  <c r="G251" i="2"/>
  <c r="I250" i="2"/>
  <c r="K249" i="2"/>
  <c r="G249" i="2"/>
  <c r="I248" i="2"/>
  <c r="K247" i="2"/>
  <c r="G247" i="2"/>
  <c r="I246" i="2"/>
  <c r="K245" i="2"/>
  <c r="G245" i="2"/>
  <c r="I244" i="2"/>
  <c r="K243" i="2"/>
  <c r="G243" i="2"/>
  <c r="I242" i="2"/>
  <c r="K241" i="2"/>
  <c r="G241" i="2"/>
  <c r="I240" i="2"/>
  <c r="K239" i="2"/>
  <c r="G239" i="2"/>
  <c r="I238" i="2"/>
  <c r="K237" i="2"/>
  <c r="G237" i="2"/>
  <c r="I236" i="2"/>
  <c r="K235" i="2"/>
  <c r="G235" i="2"/>
  <c r="I234" i="2"/>
  <c r="K233" i="2"/>
  <c r="G233" i="2"/>
  <c r="I232" i="2"/>
  <c r="K231" i="2"/>
  <c r="G231" i="2"/>
  <c r="I230" i="2"/>
  <c r="K229" i="2"/>
  <c r="G229" i="2"/>
  <c r="I228" i="2"/>
  <c r="K227" i="2"/>
  <c r="G227" i="2"/>
  <c r="I226" i="2"/>
  <c r="K225" i="2"/>
  <c r="G225" i="2"/>
  <c r="I224" i="2"/>
  <c r="K223" i="2"/>
  <c r="G223" i="2"/>
  <c r="I222" i="2"/>
  <c r="K221" i="2"/>
  <c r="G221" i="2"/>
  <c r="I220" i="2"/>
  <c r="K219" i="2"/>
  <c r="G219" i="2"/>
  <c r="I218" i="2"/>
  <c r="K217" i="2"/>
  <c r="G217" i="2"/>
  <c r="I216" i="2"/>
  <c r="K215" i="2"/>
  <c r="G215" i="2"/>
  <c r="I214" i="2"/>
  <c r="K213" i="2"/>
  <c r="G213" i="2"/>
  <c r="I212" i="2"/>
  <c r="K211" i="2"/>
  <c r="G211" i="2"/>
  <c r="I210" i="2"/>
  <c r="K209" i="2"/>
  <c r="G209" i="2"/>
  <c r="I208" i="2"/>
  <c r="K207" i="2"/>
  <c r="G207" i="2"/>
  <c r="I206" i="2"/>
  <c r="K205" i="2"/>
  <c r="G205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K588" i="2"/>
  <c r="I585" i="2"/>
  <c r="P585" i="2" s="1"/>
  <c r="K584" i="2"/>
  <c r="I581" i="2"/>
  <c r="P581" i="2" s="1"/>
  <c r="K580" i="2"/>
  <c r="I577" i="2"/>
  <c r="P577" i="2" s="1"/>
  <c r="K576" i="2"/>
  <c r="I573" i="2"/>
  <c r="P573" i="2" s="1"/>
  <c r="K572" i="2"/>
  <c r="I569" i="2"/>
  <c r="P569" i="2" s="1"/>
  <c r="K568" i="2"/>
  <c r="I565" i="2"/>
  <c r="P565" i="2" s="1"/>
  <c r="K564" i="2"/>
  <c r="I561" i="2"/>
  <c r="P561" i="2" s="1"/>
  <c r="K560" i="2"/>
  <c r="I557" i="2"/>
  <c r="P557" i="2" s="1"/>
  <c r="K556" i="2"/>
  <c r="I553" i="2"/>
  <c r="P553" i="2" s="1"/>
  <c r="K552" i="2"/>
  <c r="I549" i="2"/>
  <c r="P549" i="2" s="1"/>
  <c r="K548" i="2"/>
  <c r="I545" i="2"/>
  <c r="P545" i="2" s="1"/>
  <c r="K544" i="2"/>
  <c r="I541" i="2"/>
  <c r="P541" i="2" s="1"/>
  <c r="K540" i="2"/>
  <c r="I537" i="2"/>
  <c r="P537" i="2" s="1"/>
  <c r="K536" i="2"/>
  <c r="I533" i="2"/>
  <c r="P533" i="2" s="1"/>
  <c r="K532" i="2"/>
  <c r="I529" i="2"/>
  <c r="P529" i="2" s="1"/>
  <c r="K528" i="2"/>
  <c r="I525" i="2"/>
  <c r="P525" i="2" s="1"/>
  <c r="K524" i="2"/>
  <c r="I521" i="2"/>
  <c r="P521" i="2" s="1"/>
  <c r="H519" i="2"/>
  <c r="O519" i="2" s="1"/>
  <c r="H517" i="2"/>
  <c r="O517" i="2" s="1"/>
  <c r="H515" i="2"/>
  <c r="O515" i="2" s="1"/>
  <c r="H513" i="2"/>
  <c r="O513" i="2" s="1"/>
  <c r="H511" i="2"/>
  <c r="O511" i="2" s="1"/>
  <c r="H509" i="2"/>
  <c r="O509" i="2" s="1"/>
  <c r="H507" i="2"/>
  <c r="O507" i="2" s="1"/>
  <c r="H505" i="2"/>
  <c r="O505" i="2" s="1"/>
  <c r="H503" i="2"/>
  <c r="O503" i="2" s="1"/>
  <c r="H501" i="2"/>
  <c r="O501" i="2" s="1"/>
  <c r="H499" i="2"/>
  <c r="O499" i="2" s="1"/>
  <c r="H497" i="2"/>
  <c r="O497" i="2" s="1"/>
  <c r="H495" i="2"/>
  <c r="O495" i="2" s="1"/>
  <c r="H493" i="2"/>
  <c r="O493" i="2" s="1"/>
  <c r="H491" i="2"/>
  <c r="O491" i="2" s="1"/>
  <c r="H489" i="2"/>
  <c r="O489" i="2" s="1"/>
  <c r="H487" i="2"/>
  <c r="O487" i="2" s="1"/>
  <c r="H485" i="2"/>
  <c r="O485" i="2" s="1"/>
  <c r="H483" i="2"/>
  <c r="O483" i="2" s="1"/>
  <c r="H481" i="2"/>
  <c r="O481" i="2" s="1"/>
  <c r="H479" i="2"/>
  <c r="O479" i="2" s="1"/>
  <c r="H477" i="2"/>
  <c r="O477" i="2" s="1"/>
  <c r="H475" i="2"/>
  <c r="O475" i="2" s="1"/>
  <c r="H473" i="2"/>
  <c r="O473" i="2" s="1"/>
  <c r="H471" i="2"/>
  <c r="O471" i="2" s="1"/>
  <c r="H469" i="2"/>
  <c r="O469" i="2" s="1"/>
  <c r="H467" i="2"/>
  <c r="O467" i="2" s="1"/>
  <c r="H465" i="2"/>
  <c r="O465" i="2" s="1"/>
  <c r="H463" i="2"/>
  <c r="O463" i="2" s="1"/>
  <c r="H461" i="2"/>
  <c r="O461" i="2" s="1"/>
  <c r="H459" i="2"/>
  <c r="O459" i="2" s="1"/>
  <c r="H457" i="2"/>
  <c r="O457" i="2" s="1"/>
  <c r="H455" i="2"/>
  <c r="O455" i="2" s="1"/>
  <c r="H453" i="2"/>
  <c r="O453" i="2" s="1"/>
  <c r="H451" i="2"/>
  <c r="O451" i="2" s="1"/>
  <c r="H449" i="2"/>
  <c r="O449" i="2" s="1"/>
  <c r="H447" i="2"/>
  <c r="O447" i="2" s="1"/>
  <c r="H445" i="2"/>
  <c r="O445" i="2" s="1"/>
  <c r="H443" i="2"/>
  <c r="O443" i="2" s="1"/>
  <c r="H441" i="2"/>
  <c r="O441" i="2" s="1"/>
  <c r="H439" i="2"/>
  <c r="O439" i="2" s="1"/>
  <c r="J437" i="2"/>
  <c r="J436" i="2"/>
  <c r="J435" i="2"/>
  <c r="H434" i="2"/>
  <c r="J433" i="2"/>
  <c r="H432" i="2"/>
  <c r="J431" i="2"/>
  <c r="H430" i="2"/>
  <c r="J429" i="2"/>
  <c r="H428" i="2"/>
  <c r="J427" i="2"/>
  <c r="H426" i="2"/>
  <c r="J425" i="2"/>
  <c r="H424" i="2"/>
  <c r="J423" i="2"/>
  <c r="H422" i="2"/>
  <c r="J421" i="2"/>
  <c r="H420" i="2"/>
  <c r="J419" i="2"/>
  <c r="H418" i="2"/>
  <c r="J417" i="2"/>
  <c r="H416" i="2"/>
  <c r="J415" i="2"/>
  <c r="H414" i="2"/>
  <c r="J413" i="2"/>
  <c r="H412" i="2"/>
  <c r="J411" i="2"/>
  <c r="H410" i="2"/>
  <c r="J409" i="2"/>
  <c r="H408" i="2"/>
  <c r="J407" i="2"/>
  <c r="H406" i="2"/>
  <c r="J405" i="2"/>
  <c r="H404" i="2"/>
  <c r="J403" i="2"/>
  <c r="H402" i="2"/>
  <c r="J401" i="2"/>
  <c r="H400" i="2"/>
  <c r="J399" i="2"/>
  <c r="H398" i="2"/>
  <c r="J397" i="2"/>
  <c r="H396" i="2"/>
  <c r="J395" i="2"/>
  <c r="H394" i="2"/>
  <c r="J393" i="2"/>
  <c r="H392" i="2"/>
  <c r="J391" i="2"/>
  <c r="H390" i="2"/>
  <c r="J389" i="2"/>
  <c r="H588" i="2"/>
  <c r="O588" i="2" s="1"/>
  <c r="H572" i="2"/>
  <c r="H556" i="2"/>
  <c r="H540" i="2"/>
  <c r="H524" i="2"/>
  <c r="O524" i="2" s="1"/>
  <c r="K434" i="2"/>
  <c r="K432" i="2"/>
  <c r="K430" i="2"/>
  <c r="K428" i="2"/>
  <c r="K426" i="2"/>
  <c r="K424" i="2"/>
  <c r="K422" i="2"/>
  <c r="K420" i="2"/>
  <c r="K418" i="2"/>
  <c r="K416" i="2"/>
  <c r="K414" i="2"/>
  <c r="K412" i="2"/>
  <c r="K410" i="2"/>
  <c r="K408" i="2"/>
  <c r="K406" i="2"/>
  <c r="K404" i="2"/>
  <c r="K402" i="2"/>
  <c r="K400" i="2"/>
  <c r="K398" i="2"/>
  <c r="K396" i="2"/>
  <c r="K394" i="2"/>
  <c r="K392" i="2"/>
  <c r="K390" i="2"/>
  <c r="J387" i="2"/>
  <c r="J385" i="2"/>
  <c r="J383" i="2"/>
  <c r="J381" i="2"/>
  <c r="J379" i="2"/>
  <c r="J377" i="2"/>
  <c r="J375" i="2"/>
  <c r="J373" i="2"/>
  <c r="J371" i="2"/>
  <c r="J369" i="2"/>
  <c r="J367" i="2"/>
  <c r="J365" i="2"/>
  <c r="J363" i="2"/>
  <c r="J361" i="2"/>
  <c r="J359" i="2"/>
  <c r="J357" i="2"/>
  <c r="J355" i="2"/>
  <c r="J353" i="2"/>
  <c r="J351" i="2"/>
  <c r="J349" i="2"/>
  <c r="J347" i="2"/>
  <c r="J345" i="2"/>
  <c r="K342" i="2"/>
  <c r="K340" i="2"/>
  <c r="K338" i="2"/>
  <c r="K336" i="2"/>
  <c r="K334" i="2"/>
  <c r="K332" i="2"/>
  <c r="K330" i="2"/>
  <c r="K328" i="2"/>
  <c r="K326" i="2"/>
  <c r="H576" i="2"/>
  <c r="H560" i="2"/>
  <c r="H544" i="2"/>
  <c r="H528" i="2"/>
  <c r="O528" i="2" s="1"/>
  <c r="J518" i="2"/>
  <c r="J514" i="2"/>
  <c r="J510" i="2"/>
  <c r="J506" i="2"/>
  <c r="J502" i="2"/>
  <c r="J498" i="2"/>
  <c r="J494" i="2"/>
  <c r="J490" i="2"/>
  <c r="J486" i="2"/>
  <c r="J482" i="2"/>
  <c r="J478" i="2"/>
  <c r="J474" i="2"/>
  <c r="J470" i="2"/>
  <c r="J466" i="2"/>
  <c r="J462" i="2"/>
  <c r="J458" i="2"/>
  <c r="J454" i="2"/>
  <c r="J450" i="2"/>
  <c r="J446" i="2"/>
  <c r="J442" i="2"/>
  <c r="J438" i="2"/>
  <c r="H437" i="2"/>
  <c r="O437" i="2" s="1"/>
  <c r="I436" i="2"/>
  <c r="I435" i="2"/>
  <c r="G434" i="2"/>
  <c r="I433" i="2"/>
  <c r="P433" i="2" s="1"/>
  <c r="G432" i="2"/>
  <c r="I431" i="2"/>
  <c r="G430" i="2"/>
  <c r="I429" i="2"/>
  <c r="P429" i="2" s="1"/>
  <c r="G428" i="2"/>
  <c r="I427" i="2"/>
  <c r="G426" i="2"/>
  <c r="I425" i="2"/>
  <c r="P425" i="2" s="1"/>
  <c r="G424" i="2"/>
  <c r="I423" i="2"/>
  <c r="G422" i="2"/>
  <c r="I421" i="2"/>
  <c r="P421" i="2" s="1"/>
  <c r="G420" i="2"/>
  <c r="I419" i="2"/>
  <c r="G418" i="2"/>
  <c r="I417" i="2"/>
  <c r="P417" i="2" s="1"/>
  <c r="G416" i="2"/>
  <c r="I415" i="2"/>
  <c r="G414" i="2"/>
  <c r="I413" i="2"/>
  <c r="P413" i="2" s="1"/>
  <c r="G412" i="2"/>
  <c r="I411" i="2"/>
  <c r="G410" i="2"/>
  <c r="I409" i="2"/>
  <c r="P409" i="2" s="1"/>
  <c r="G408" i="2"/>
  <c r="I407" i="2"/>
  <c r="G406" i="2"/>
  <c r="I405" i="2"/>
  <c r="P405" i="2" s="1"/>
  <c r="G404" i="2"/>
  <c r="I403" i="2"/>
  <c r="G402" i="2"/>
  <c r="I401" i="2"/>
  <c r="P401" i="2" s="1"/>
  <c r="G400" i="2"/>
  <c r="I399" i="2"/>
  <c r="G398" i="2"/>
  <c r="I397" i="2"/>
  <c r="P397" i="2" s="1"/>
  <c r="G396" i="2"/>
  <c r="I395" i="2"/>
  <c r="G394" i="2"/>
  <c r="I393" i="2"/>
  <c r="P393" i="2" s="1"/>
  <c r="G392" i="2"/>
  <c r="I391" i="2"/>
  <c r="G390" i="2"/>
  <c r="I389" i="2"/>
  <c r="P389" i="2" s="1"/>
  <c r="K388" i="2"/>
  <c r="I387" i="2"/>
  <c r="K386" i="2"/>
  <c r="I385" i="2"/>
  <c r="K384" i="2"/>
  <c r="I383" i="2"/>
  <c r="P383" i="2" s="1"/>
  <c r="K382" i="2"/>
  <c r="I381" i="2"/>
  <c r="P381" i="2" s="1"/>
  <c r="K380" i="2"/>
  <c r="I379" i="2"/>
  <c r="K378" i="2"/>
  <c r="I377" i="2"/>
  <c r="K376" i="2"/>
  <c r="I375" i="2"/>
  <c r="P375" i="2" s="1"/>
  <c r="K374" i="2"/>
  <c r="I373" i="2"/>
  <c r="P373" i="2" s="1"/>
  <c r="K372" i="2"/>
  <c r="I371" i="2"/>
  <c r="K370" i="2"/>
  <c r="I369" i="2"/>
  <c r="K368" i="2"/>
  <c r="I367" i="2"/>
  <c r="P367" i="2" s="1"/>
  <c r="K366" i="2"/>
  <c r="I365" i="2"/>
  <c r="P365" i="2" s="1"/>
  <c r="K364" i="2"/>
  <c r="I363" i="2"/>
  <c r="K362" i="2"/>
  <c r="I361" i="2"/>
  <c r="K360" i="2"/>
  <c r="I359" i="2"/>
  <c r="P359" i="2" s="1"/>
  <c r="K358" i="2"/>
  <c r="I357" i="2"/>
  <c r="P357" i="2" s="1"/>
  <c r="K356" i="2"/>
  <c r="I355" i="2"/>
  <c r="K354" i="2"/>
  <c r="I353" i="2"/>
  <c r="K352" i="2"/>
  <c r="I351" i="2"/>
  <c r="P351" i="2" s="1"/>
  <c r="K350" i="2"/>
  <c r="I349" i="2"/>
  <c r="P349" i="2" s="1"/>
  <c r="K348" i="2"/>
  <c r="I347" i="2"/>
  <c r="K346" i="2"/>
  <c r="I345" i="2"/>
  <c r="K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K204" i="2"/>
  <c r="G204" i="2"/>
  <c r="I203" i="2"/>
  <c r="K202" i="2"/>
  <c r="G202" i="2"/>
  <c r="I201" i="2"/>
  <c r="K200" i="2"/>
  <c r="G200" i="2"/>
  <c r="I199" i="2"/>
  <c r="K198" i="2"/>
  <c r="G198" i="2"/>
  <c r="I197" i="2"/>
  <c r="K196" i="2"/>
  <c r="G196" i="2"/>
  <c r="I195" i="2"/>
  <c r="K194" i="2"/>
  <c r="G194" i="2"/>
  <c r="I193" i="2"/>
  <c r="K192" i="2"/>
  <c r="G192" i="2"/>
  <c r="I191" i="2"/>
  <c r="K190" i="2"/>
  <c r="G190" i="2"/>
  <c r="I189" i="2"/>
  <c r="K188" i="2"/>
  <c r="G188" i="2"/>
  <c r="I187" i="2"/>
  <c r="K186" i="2"/>
  <c r="G186" i="2"/>
  <c r="I185" i="2"/>
  <c r="K184" i="2"/>
  <c r="G184" i="2"/>
  <c r="I183" i="2"/>
  <c r="K182" i="2"/>
  <c r="G182" i="2"/>
  <c r="I181" i="2"/>
  <c r="K180" i="2"/>
  <c r="G180" i="2"/>
  <c r="I179" i="2"/>
  <c r="K178" i="2"/>
  <c r="G178" i="2"/>
  <c r="I177" i="2"/>
  <c r="K176" i="2"/>
  <c r="G176" i="2"/>
  <c r="I175" i="2"/>
  <c r="K174" i="2"/>
  <c r="G174" i="2"/>
  <c r="I173" i="2"/>
  <c r="K172" i="2"/>
  <c r="G172" i="2"/>
  <c r="I171" i="2"/>
  <c r="K170" i="2"/>
  <c r="G170" i="2"/>
  <c r="I169" i="2"/>
  <c r="K168" i="2"/>
  <c r="G168" i="2"/>
  <c r="I167" i="2"/>
  <c r="K166" i="2"/>
  <c r="G166" i="2"/>
  <c r="I165" i="2"/>
  <c r="K164" i="2"/>
  <c r="G164" i="2"/>
  <c r="I163" i="2"/>
  <c r="K162" i="2"/>
  <c r="G162" i="2"/>
  <c r="I161" i="2"/>
  <c r="K160" i="2"/>
  <c r="G160" i="2"/>
  <c r="I159" i="2"/>
  <c r="K158" i="2"/>
  <c r="G158" i="2"/>
  <c r="I157" i="2"/>
  <c r="K156" i="2"/>
  <c r="G156" i="2"/>
  <c r="I155" i="2"/>
  <c r="K154" i="2"/>
  <c r="G154" i="2"/>
  <c r="I153" i="2"/>
  <c r="K152" i="2"/>
  <c r="G152" i="2"/>
  <c r="I151" i="2"/>
  <c r="K150" i="2"/>
  <c r="G150" i="2"/>
  <c r="I149" i="2"/>
  <c r="K148" i="2"/>
  <c r="G148" i="2"/>
  <c r="I147" i="2"/>
  <c r="K146" i="2"/>
  <c r="G146" i="2"/>
  <c r="I145" i="2"/>
  <c r="K144" i="2"/>
  <c r="G144" i="2"/>
  <c r="I143" i="2"/>
  <c r="K142" i="2"/>
  <c r="G142" i="2"/>
  <c r="I141" i="2"/>
  <c r="K140" i="2"/>
  <c r="G140" i="2"/>
  <c r="I139" i="2"/>
  <c r="K138" i="2"/>
  <c r="G138" i="2"/>
  <c r="I137" i="2"/>
  <c r="K136" i="2"/>
  <c r="G136" i="2"/>
  <c r="I135" i="2"/>
  <c r="K134" i="2"/>
  <c r="G134" i="2"/>
  <c r="I133" i="2"/>
  <c r="K132" i="2"/>
  <c r="G132" i="2"/>
  <c r="I131" i="2"/>
  <c r="K130" i="2"/>
  <c r="G130" i="2"/>
  <c r="I129" i="2"/>
  <c r="K128" i="2"/>
  <c r="G128" i="2"/>
  <c r="I127" i="2"/>
  <c r="K126" i="2"/>
  <c r="G126" i="2"/>
  <c r="I125" i="2"/>
  <c r="K124" i="2"/>
  <c r="G124" i="2"/>
  <c r="I123" i="2"/>
  <c r="K122" i="2"/>
  <c r="G122" i="2"/>
  <c r="I121" i="2"/>
  <c r="K120" i="2"/>
  <c r="G120" i="2"/>
  <c r="I119" i="2"/>
  <c r="K118" i="2"/>
  <c r="G118" i="2"/>
  <c r="I117" i="2"/>
  <c r="K116" i="2"/>
  <c r="G116" i="2"/>
  <c r="I115" i="2"/>
  <c r="K114" i="2"/>
  <c r="G114" i="2"/>
  <c r="I113" i="2"/>
  <c r="K112" i="2"/>
  <c r="G112" i="2"/>
  <c r="I111" i="2"/>
  <c r="K110" i="2"/>
  <c r="G110" i="2"/>
  <c r="I109" i="2"/>
  <c r="K108" i="2"/>
  <c r="G108" i="2"/>
  <c r="I107" i="2"/>
  <c r="K106" i="2"/>
  <c r="G106" i="2"/>
  <c r="I105" i="2"/>
  <c r="K104" i="2"/>
  <c r="G104" i="2"/>
  <c r="I103" i="2"/>
  <c r="K102" i="2"/>
  <c r="G102" i="2"/>
  <c r="I101" i="2"/>
  <c r="K100" i="2"/>
  <c r="G100" i="2"/>
  <c r="I99" i="2"/>
  <c r="K98" i="2"/>
  <c r="G98" i="2"/>
  <c r="I97" i="2"/>
  <c r="K96" i="2"/>
  <c r="G96" i="2"/>
  <c r="I95" i="2"/>
  <c r="K94" i="2"/>
  <c r="G94" i="2"/>
  <c r="I93" i="2"/>
  <c r="K92" i="2"/>
  <c r="G92" i="2"/>
  <c r="I91" i="2"/>
  <c r="K90" i="2"/>
  <c r="G90" i="2"/>
  <c r="I89" i="2"/>
  <c r="K88" i="2"/>
  <c r="G88" i="2"/>
  <c r="I87" i="2"/>
  <c r="K86" i="2"/>
  <c r="G86" i="2"/>
  <c r="I85" i="2"/>
  <c r="K84" i="2"/>
  <c r="G84" i="2"/>
  <c r="I83" i="2"/>
  <c r="K82" i="2"/>
  <c r="G82" i="2"/>
  <c r="I81" i="2"/>
  <c r="K80" i="2"/>
  <c r="G80" i="2"/>
  <c r="I79" i="2"/>
  <c r="K78" i="2"/>
  <c r="G78" i="2"/>
  <c r="I77" i="2"/>
  <c r="K76" i="2"/>
  <c r="G76" i="2"/>
  <c r="I75" i="2"/>
  <c r="K74" i="2"/>
  <c r="G74" i="2"/>
  <c r="I73" i="2"/>
  <c r="K72" i="2"/>
  <c r="G72" i="2"/>
  <c r="I71" i="2"/>
  <c r="K70" i="2"/>
  <c r="G70" i="2"/>
  <c r="I69" i="2"/>
  <c r="K68" i="2"/>
  <c r="G68" i="2"/>
  <c r="I67" i="2"/>
  <c r="K66" i="2"/>
  <c r="G66" i="2"/>
  <c r="I65" i="2"/>
  <c r="K64" i="2"/>
  <c r="G64" i="2"/>
  <c r="I63" i="2"/>
  <c r="K62" i="2"/>
  <c r="G62" i="2"/>
  <c r="I61" i="2"/>
  <c r="K60" i="2"/>
  <c r="G60" i="2"/>
  <c r="I59" i="2"/>
  <c r="K58" i="2"/>
  <c r="G58" i="2"/>
  <c r="I57" i="2"/>
  <c r="K56" i="2"/>
  <c r="G56" i="2"/>
  <c r="I55" i="2"/>
  <c r="K54" i="2"/>
  <c r="G54" i="2"/>
  <c r="I53" i="2"/>
  <c r="K52" i="2"/>
  <c r="G52" i="2"/>
  <c r="I51" i="2"/>
  <c r="K50" i="2"/>
  <c r="G50" i="2"/>
  <c r="I49" i="2"/>
  <c r="K48" i="2"/>
  <c r="G48" i="2"/>
  <c r="I47" i="2"/>
  <c r="K46" i="2"/>
  <c r="G46" i="2"/>
  <c r="I45" i="2"/>
  <c r="K44" i="2"/>
  <c r="G44" i="2"/>
  <c r="I43" i="2"/>
  <c r="K42" i="2"/>
  <c r="G42" i="2"/>
  <c r="I41" i="2"/>
  <c r="P41" i="2" s="1"/>
  <c r="K40" i="2"/>
  <c r="G40" i="2"/>
  <c r="I39" i="2"/>
  <c r="P39" i="2" s="1"/>
  <c r="K38" i="2"/>
  <c r="G38" i="2"/>
  <c r="I37" i="2"/>
  <c r="P37" i="2" s="1"/>
  <c r="K36" i="2"/>
  <c r="G36" i="2"/>
  <c r="I35" i="2"/>
  <c r="P35" i="2" s="1"/>
  <c r="K34" i="2"/>
  <c r="G34" i="2"/>
  <c r="I33" i="2"/>
  <c r="P33" i="2" s="1"/>
  <c r="K32" i="2"/>
  <c r="G32" i="2"/>
  <c r="I31" i="2"/>
  <c r="P31" i="2" s="1"/>
  <c r="K30" i="2"/>
  <c r="G30" i="2"/>
  <c r="I29" i="2"/>
  <c r="P29" i="2" s="1"/>
  <c r="K28" i="2"/>
  <c r="G28" i="2"/>
  <c r="I27" i="2"/>
  <c r="P27" i="2" s="1"/>
  <c r="K26" i="2"/>
  <c r="G26" i="2"/>
  <c r="I25" i="2"/>
  <c r="P25" i="2" s="1"/>
  <c r="K24" i="2"/>
  <c r="G24" i="2"/>
  <c r="I23" i="2"/>
  <c r="P23" i="2" s="1"/>
  <c r="K22" i="2"/>
  <c r="G22" i="2"/>
  <c r="I21" i="2"/>
  <c r="P21" i="2" s="1"/>
  <c r="K20" i="2"/>
  <c r="G20" i="2"/>
  <c r="I19" i="2"/>
  <c r="P19" i="2" s="1"/>
  <c r="K18" i="2"/>
  <c r="G18" i="2"/>
  <c r="J17" i="2"/>
  <c r="I16" i="2"/>
  <c r="P16" i="2" s="1"/>
  <c r="H15" i="2"/>
  <c r="K14" i="2"/>
  <c r="G14" i="2"/>
  <c r="J13" i="2"/>
  <c r="I12" i="2"/>
  <c r="H11" i="2"/>
  <c r="K10" i="2"/>
  <c r="G10" i="2"/>
  <c r="J9" i="2"/>
  <c r="H580" i="2"/>
  <c r="O580" i="2" s="1"/>
  <c r="H564" i="2"/>
  <c r="O564" i="2" s="1"/>
  <c r="H548" i="2"/>
  <c r="O548" i="2" s="1"/>
  <c r="H532" i="2"/>
  <c r="O532" i="2" s="1"/>
  <c r="H388" i="2"/>
  <c r="O388" i="2" s="1"/>
  <c r="H386" i="2"/>
  <c r="O386" i="2" s="1"/>
  <c r="H384" i="2"/>
  <c r="O384" i="2" s="1"/>
  <c r="H382" i="2"/>
  <c r="O382" i="2" s="1"/>
  <c r="H380" i="2"/>
  <c r="O380" i="2" s="1"/>
  <c r="H378" i="2"/>
  <c r="O378" i="2" s="1"/>
  <c r="H376" i="2"/>
  <c r="O376" i="2" s="1"/>
  <c r="H374" i="2"/>
  <c r="O374" i="2" s="1"/>
  <c r="H372" i="2"/>
  <c r="O372" i="2" s="1"/>
  <c r="H370" i="2"/>
  <c r="O370" i="2" s="1"/>
  <c r="H368" i="2"/>
  <c r="O368" i="2" s="1"/>
  <c r="H366" i="2"/>
  <c r="O366" i="2" s="1"/>
  <c r="H364" i="2"/>
  <c r="O364" i="2" s="1"/>
  <c r="H362" i="2"/>
  <c r="O362" i="2" s="1"/>
  <c r="H360" i="2"/>
  <c r="O360" i="2" s="1"/>
  <c r="H358" i="2"/>
  <c r="O358" i="2" s="1"/>
  <c r="H356" i="2"/>
  <c r="O356" i="2" s="1"/>
  <c r="H584" i="2"/>
  <c r="O584" i="2" s="1"/>
  <c r="H568" i="2"/>
  <c r="O568" i="2" s="1"/>
  <c r="H552" i="2"/>
  <c r="O552" i="2" s="1"/>
  <c r="H536" i="2"/>
  <c r="O536" i="2" s="1"/>
  <c r="J520" i="2"/>
  <c r="J516" i="2"/>
  <c r="J512" i="2"/>
  <c r="J508" i="2"/>
  <c r="J504" i="2"/>
  <c r="J500" i="2"/>
  <c r="J496" i="2"/>
  <c r="J492" i="2"/>
  <c r="J488" i="2"/>
  <c r="J484" i="2"/>
  <c r="J480" i="2"/>
  <c r="J476" i="2"/>
  <c r="J472" i="2"/>
  <c r="J468" i="2"/>
  <c r="J464" i="2"/>
  <c r="J460" i="2"/>
  <c r="J456" i="2"/>
  <c r="J452" i="2"/>
  <c r="J448" i="2"/>
  <c r="J444" i="2"/>
  <c r="J440" i="2"/>
  <c r="G388" i="2"/>
  <c r="G386" i="2"/>
  <c r="G384" i="2"/>
  <c r="G382" i="2"/>
  <c r="G380" i="2"/>
  <c r="G378" i="2"/>
  <c r="G376" i="2"/>
  <c r="G374" i="2"/>
  <c r="G372" i="2"/>
  <c r="G370" i="2"/>
  <c r="G368" i="2"/>
  <c r="G366" i="2"/>
  <c r="G364" i="2"/>
  <c r="G362" i="2"/>
  <c r="G360" i="2"/>
  <c r="G358" i="2"/>
  <c r="G356" i="2"/>
  <c r="G354" i="2"/>
  <c r="G352" i="2"/>
  <c r="N352" i="2" s="1"/>
  <c r="G350" i="2"/>
  <c r="G348" i="2"/>
  <c r="N348" i="2" s="1"/>
  <c r="G346" i="2"/>
  <c r="G344" i="2"/>
  <c r="N344" i="2" s="1"/>
  <c r="H343" i="2"/>
  <c r="O343" i="2" s="1"/>
  <c r="G342" i="2"/>
  <c r="N342" i="2" s="1"/>
  <c r="H341" i="2"/>
  <c r="O341" i="2" s="1"/>
  <c r="G340" i="2"/>
  <c r="N340" i="2" s="1"/>
  <c r="H339" i="2"/>
  <c r="O339" i="2" s="1"/>
  <c r="G338" i="2"/>
  <c r="N338" i="2" s="1"/>
  <c r="H337" i="2"/>
  <c r="O337" i="2" s="1"/>
  <c r="G336" i="2"/>
  <c r="N336" i="2" s="1"/>
  <c r="H335" i="2"/>
  <c r="O335" i="2" s="1"/>
  <c r="G334" i="2"/>
  <c r="N334" i="2" s="1"/>
  <c r="H333" i="2"/>
  <c r="O333" i="2" s="1"/>
  <c r="G332" i="2"/>
  <c r="N332" i="2" s="1"/>
  <c r="H331" i="2"/>
  <c r="O331" i="2" s="1"/>
  <c r="G330" i="2"/>
  <c r="N330" i="2" s="1"/>
  <c r="H329" i="2"/>
  <c r="O329" i="2" s="1"/>
  <c r="G328" i="2"/>
  <c r="N328" i="2" s="1"/>
  <c r="H327" i="2"/>
  <c r="O327" i="2" s="1"/>
  <c r="G326" i="2"/>
  <c r="N326" i="2" s="1"/>
  <c r="H325" i="2"/>
  <c r="O325" i="2" s="1"/>
  <c r="G324" i="2"/>
  <c r="H323" i="2"/>
  <c r="G322" i="2"/>
  <c r="N322" i="2" s="1"/>
  <c r="H321" i="2"/>
  <c r="O321" i="2" s="1"/>
  <c r="G320" i="2"/>
  <c r="H319" i="2"/>
  <c r="G318" i="2"/>
  <c r="N318" i="2" s="1"/>
  <c r="H317" i="2"/>
  <c r="O317" i="2" s="1"/>
  <c r="G316" i="2"/>
  <c r="H315" i="2"/>
  <c r="G314" i="2"/>
  <c r="N314" i="2" s="1"/>
  <c r="H313" i="2"/>
  <c r="O313" i="2" s="1"/>
  <c r="G312" i="2"/>
  <c r="H311" i="2"/>
  <c r="G310" i="2"/>
  <c r="N310" i="2" s="1"/>
  <c r="H309" i="2"/>
  <c r="O309" i="2" s="1"/>
  <c r="G308" i="2"/>
  <c r="H307" i="2"/>
  <c r="G306" i="2"/>
  <c r="N306" i="2" s="1"/>
  <c r="H305" i="2"/>
  <c r="O305" i="2" s="1"/>
  <c r="G304" i="2"/>
  <c r="H303" i="2"/>
  <c r="G302" i="2"/>
  <c r="N302" i="2" s="1"/>
  <c r="H301" i="2"/>
  <c r="O301" i="2" s="1"/>
  <c r="G300" i="2"/>
  <c r="H299" i="2"/>
  <c r="G298" i="2"/>
  <c r="N298" i="2" s="1"/>
  <c r="H297" i="2"/>
  <c r="O297" i="2" s="1"/>
  <c r="G296" i="2"/>
  <c r="H295" i="2"/>
  <c r="G294" i="2"/>
  <c r="N294" i="2" s="1"/>
  <c r="H293" i="2"/>
  <c r="O293" i="2" s="1"/>
  <c r="G292" i="2"/>
  <c r="H291" i="2"/>
  <c r="G290" i="2"/>
  <c r="N290" i="2" s="1"/>
  <c r="H289" i="2"/>
  <c r="O289" i="2" s="1"/>
  <c r="G288" i="2"/>
  <c r="H287" i="2"/>
  <c r="G286" i="2"/>
  <c r="N286" i="2" s="1"/>
  <c r="H285" i="2"/>
  <c r="O285" i="2" s="1"/>
  <c r="G284" i="2"/>
  <c r="H283" i="2"/>
  <c r="G282" i="2"/>
  <c r="N282" i="2" s="1"/>
  <c r="H281" i="2"/>
  <c r="O281" i="2" s="1"/>
  <c r="G280" i="2"/>
  <c r="H279" i="2"/>
  <c r="G278" i="2"/>
  <c r="N278" i="2" s="1"/>
  <c r="H277" i="2"/>
  <c r="O277" i="2" s="1"/>
  <c r="G276" i="2"/>
  <c r="H275" i="2"/>
  <c r="G274" i="2"/>
  <c r="N274" i="2" s="1"/>
  <c r="H273" i="2"/>
  <c r="O273" i="2" s="1"/>
  <c r="G272" i="2"/>
  <c r="H271" i="2"/>
  <c r="G270" i="2"/>
  <c r="N270" i="2" s="1"/>
  <c r="H269" i="2"/>
  <c r="O269" i="2" s="1"/>
  <c r="G268" i="2"/>
  <c r="H267" i="2"/>
  <c r="G266" i="2"/>
  <c r="N266" i="2" s="1"/>
  <c r="H265" i="2"/>
  <c r="O265" i="2" s="1"/>
  <c r="G264" i="2"/>
  <c r="H263" i="2"/>
  <c r="G262" i="2"/>
  <c r="N262" i="2" s="1"/>
  <c r="H261" i="2"/>
  <c r="O261" i="2" s="1"/>
  <c r="G260" i="2"/>
  <c r="H259" i="2"/>
  <c r="G258" i="2"/>
  <c r="N258" i="2" s="1"/>
  <c r="H257" i="2"/>
  <c r="O257" i="2" s="1"/>
  <c r="G256" i="2"/>
  <c r="H255" i="2"/>
  <c r="G254" i="2"/>
  <c r="N254" i="2" s="1"/>
  <c r="H253" i="2"/>
  <c r="O253" i="2" s="1"/>
  <c r="G252" i="2"/>
  <c r="H251" i="2"/>
  <c r="G250" i="2"/>
  <c r="N250" i="2" s="1"/>
  <c r="H249" i="2"/>
  <c r="O249" i="2" s="1"/>
  <c r="G248" i="2"/>
  <c r="H247" i="2"/>
  <c r="G246" i="2"/>
  <c r="N246" i="2" s="1"/>
  <c r="H245" i="2"/>
  <c r="O245" i="2" s="1"/>
  <c r="G244" i="2"/>
  <c r="H243" i="2"/>
  <c r="G242" i="2"/>
  <c r="N242" i="2" s="1"/>
  <c r="H241" i="2"/>
  <c r="O241" i="2" s="1"/>
  <c r="G240" i="2"/>
  <c r="H239" i="2"/>
  <c r="G238" i="2"/>
  <c r="N238" i="2" s="1"/>
  <c r="H237" i="2"/>
  <c r="O237" i="2" s="1"/>
  <c r="G236" i="2"/>
  <c r="H235" i="2"/>
  <c r="G234" i="2"/>
  <c r="N234" i="2" s="1"/>
  <c r="H233" i="2"/>
  <c r="O233" i="2" s="1"/>
  <c r="G232" i="2"/>
  <c r="H231" i="2"/>
  <c r="G230" i="2"/>
  <c r="N230" i="2" s="1"/>
  <c r="H229" i="2"/>
  <c r="O229" i="2" s="1"/>
  <c r="G228" i="2"/>
  <c r="H227" i="2"/>
  <c r="G226" i="2"/>
  <c r="N226" i="2" s="1"/>
  <c r="H225" i="2"/>
  <c r="O225" i="2" s="1"/>
  <c r="G224" i="2"/>
  <c r="H223" i="2"/>
  <c r="G222" i="2"/>
  <c r="N222" i="2" s="1"/>
  <c r="H221" i="2"/>
  <c r="O221" i="2" s="1"/>
  <c r="G220" i="2"/>
  <c r="H219" i="2"/>
  <c r="G218" i="2"/>
  <c r="N218" i="2" s="1"/>
  <c r="H217" i="2"/>
  <c r="O217" i="2" s="1"/>
  <c r="G216" i="2"/>
  <c r="H215" i="2"/>
  <c r="G214" i="2"/>
  <c r="N214" i="2" s="1"/>
  <c r="H213" i="2"/>
  <c r="O213" i="2" s="1"/>
  <c r="G212" i="2"/>
  <c r="H211" i="2"/>
  <c r="G210" i="2"/>
  <c r="N210" i="2" s="1"/>
  <c r="H209" i="2"/>
  <c r="O209" i="2" s="1"/>
  <c r="G208" i="2"/>
  <c r="H207" i="2"/>
  <c r="G206" i="2"/>
  <c r="H205" i="2"/>
  <c r="O205" i="2" s="1"/>
  <c r="I204" i="2"/>
  <c r="K203" i="2"/>
  <c r="G203" i="2"/>
  <c r="I202" i="2"/>
  <c r="K201" i="2"/>
  <c r="G201" i="2"/>
  <c r="N201" i="2" s="1"/>
  <c r="I200" i="2"/>
  <c r="K199" i="2"/>
  <c r="G199" i="2"/>
  <c r="I198" i="2"/>
  <c r="K197" i="2"/>
  <c r="G197" i="2"/>
  <c r="N197" i="2" s="1"/>
  <c r="I196" i="2"/>
  <c r="K195" i="2"/>
  <c r="G195" i="2"/>
  <c r="N195" i="2" s="1"/>
  <c r="I194" i="2"/>
  <c r="K193" i="2"/>
  <c r="G193" i="2"/>
  <c r="I192" i="2"/>
  <c r="K191" i="2"/>
  <c r="G191" i="2"/>
  <c r="I190" i="2"/>
  <c r="K189" i="2"/>
  <c r="G189" i="2"/>
  <c r="N189" i="2" s="1"/>
  <c r="I188" i="2"/>
  <c r="K187" i="2"/>
  <c r="G187" i="2"/>
  <c r="N187" i="2" s="1"/>
  <c r="I186" i="2"/>
  <c r="K185" i="2"/>
  <c r="G185" i="2"/>
  <c r="I184" i="2"/>
  <c r="K183" i="2"/>
  <c r="G183" i="2"/>
  <c r="I182" i="2"/>
  <c r="K181" i="2"/>
  <c r="G181" i="2"/>
  <c r="N181" i="2" s="1"/>
  <c r="I180" i="2"/>
  <c r="K179" i="2"/>
  <c r="G179" i="2"/>
  <c r="N179" i="2" s="1"/>
  <c r="I178" i="2"/>
  <c r="K177" i="2"/>
  <c r="G177" i="2"/>
  <c r="N177" i="2" s="1"/>
  <c r="I176" i="2"/>
  <c r="K175" i="2"/>
  <c r="G175" i="2"/>
  <c r="N175" i="2" s="1"/>
  <c r="I174" i="2"/>
  <c r="K173" i="2"/>
  <c r="G173" i="2"/>
  <c r="N173" i="2" s="1"/>
  <c r="I172" i="2"/>
  <c r="K171" i="2"/>
  <c r="G171" i="2"/>
  <c r="N171" i="2" s="1"/>
  <c r="I170" i="2"/>
  <c r="K169" i="2"/>
  <c r="G169" i="2"/>
  <c r="I168" i="2"/>
  <c r="K167" i="2"/>
  <c r="G167" i="2"/>
  <c r="I166" i="2"/>
  <c r="K165" i="2"/>
  <c r="G165" i="2"/>
  <c r="N165" i="2" s="1"/>
  <c r="I164" i="2"/>
  <c r="K163" i="2"/>
  <c r="G163" i="2"/>
  <c r="N163" i="2" s="1"/>
  <c r="I162" i="2"/>
  <c r="K161" i="2"/>
  <c r="G161" i="2"/>
  <c r="N161" i="2" s="1"/>
  <c r="I160" i="2"/>
  <c r="K159" i="2"/>
  <c r="G159" i="2"/>
  <c r="N159" i="2" s="1"/>
  <c r="I158" i="2"/>
  <c r="K157" i="2"/>
  <c r="G157" i="2"/>
  <c r="I156" i="2"/>
  <c r="K155" i="2"/>
  <c r="G155" i="2"/>
  <c r="I154" i="2"/>
  <c r="K153" i="2"/>
  <c r="G153" i="2"/>
  <c r="N153" i="2" s="1"/>
  <c r="I152" i="2"/>
  <c r="K151" i="2"/>
  <c r="G151" i="2"/>
  <c r="N151" i="2" s="1"/>
  <c r="I150" i="2"/>
  <c r="K149" i="2"/>
  <c r="G149" i="2"/>
  <c r="N149" i="2" s="1"/>
  <c r="I148" i="2"/>
  <c r="K147" i="2"/>
  <c r="G147" i="2"/>
  <c r="N147" i="2" s="1"/>
  <c r="I146" i="2"/>
  <c r="K145" i="2"/>
  <c r="G145" i="2"/>
  <c r="I144" i="2"/>
  <c r="K143" i="2"/>
  <c r="G143" i="2"/>
  <c r="I142" i="2"/>
  <c r="K141" i="2"/>
  <c r="G141" i="2"/>
  <c r="N141" i="2" s="1"/>
  <c r="I140" i="2"/>
  <c r="K139" i="2"/>
  <c r="G139" i="2"/>
  <c r="I138" i="2"/>
  <c r="K137" i="2"/>
  <c r="G137" i="2"/>
  <c r="N137" i="2" s="1"/>
  <c r="I136" i="2"/>
  <c r="K135" i="2"/>
  <c r="G135" i="2"/>
  <c r="N135" i="2" s="1"/>
  <c r="I134" i="2"/>
  <c r="P134" i="2" s="1"/>
  <c r="K133" i="2"/>
  <c r="G133" i="2"/>
  <c r="I132" i="2"/>
  <c r="K131" i="2"/>
  <c r="G131" i="2"/>
  <c r="I130" i="2"/>
  <c r="P130" i="2" s="1"/>
  <c r="K129" i="2"/>
  <c r="G129" i="2"/>
  <c r="N129" i="2" s="1"/>
  <c r="I128" i="2"/>
  <c r="P128" i="2" s="1"/>
  <c r="K127" i="2"/>
  <c r="G127" i="2"/>
  <c r="N127" i="2" s="1"/>
  <c r="I126" i="2"/>
  <c r="P126" i="2" s="1"/>
  <c r="K125" i="2"/>
  <c r="G125" i="2"/>
  <c r="N125" i="2" s="1"/>
  <c r="I124" i="2"/>
  <c r="P124" i="2" s="1"/>
  <c r="K123" i="2"/>
  <c r="G123" i="2"/>
  <c r="N123" i="2" s="1"/>
  <c r="I122" i="2"/>
  <c r="P122" i="2" s="1"/>
  <c r="K121" i="2"/>
  <c r="G121" i="2"/>
  <c r="I120" i="2"/>
  <c r="P120" i="2" s="1"/>
  <c r="K119" i="2"/>
  <c r="G119" i="2"/>
  <c r="I118" i="2"/>
  <c r="P118" i="2" s="1"/>
  <c r="K117" i="2"/>
  <c r="G117" i="2"/>
  <c r="N117" i="2" s="1"/>
  <c r="I116" i="2"/>
  <c r="P116" i="2" s="1"/>
  <c r="K115" i="2"/>
  <c r="G115" i="2"/>
  <c r="I114" i="2"/>
  <c r="P114" i="2" s="1"/>
  <c r="K113" i="2"/>
  <c r="G113" i="2"/>
  <c r="N113" i="2" s="1"/>
  <c r="I112" i="2"/>
  <c r="P112" i="2" s="1"/>
  <c r="K111" i="2"/>
  <c r="G111" i="2"/>
  <c r="N111" i="2" s="1"/>
  <c r="I110" i="2"/>
  <c r="P110" i="2" s="1"/>
  <c r="K109" i="2"/>
  <c r="G109" i="2"/>
  <c r="I108" i="2"/>
  <c r="P108" i="2" s="1"/>
  <c r="K107" i="2"/>
  <c r="G107" i="2"/>
  <c r="I106" i="2"/>
  <c r="P106" i="2" s="1"/>
  <c r="K105" i="2"/>
  <c r="G105" i="2"/>
  <c r="N105" i="2" s="1"/>
  <c r="I104" i="2"/>
  <c r="P104" i="2" s="1"/>
  <c r="K103" i="2"/>
  <c r="G103" i="2"/>
  <c r="N103" i="2" s="1"/>
  <c r="I102" i="2"/>
  <c r="P102" i="2" s="1"/>
  <c r="K101" i="2"/>
  <c r="G101" i="2"/>
  <c r="N101" i="2" s="1"/>
  <c r="I100" i="2"/>
  <c r="P100" i="2" s="1"/>
  <c r="K99" i="2"/>
  <c r="G99" i="2"/>
  <c r="N99" i="2" s="1"/>
  <c r="I98" i="2"/>
  <c r="P98" i="2" s="1"/>
  <c r="K97" i="2"/>
  <c r="G97" i="2"/>
  <c r="I96" i="2"/>
  <c r="P96" i="2" s="1"/>
  <c r="K95" i="2"/>
  <c r="G95" i="2"/>
  <c r="N95" i="2" s="1"/>
  <c r="I94" i="2"/>
  <c r="P94" i="2" s="1"/>
  <c r="K93" i="2"/>
  <c r="G93" i="2"/>
  <c r="I92" i="2"/>
  <c r="P92" i="2" s="1"/>
  <c r="K91" i="2"/>
  <c r="G91" i="2"/>
  <c r="N91" i="2" s="1"/>
  <c r="I90" i="2"/>
  <c r="P90" i="2" s="1"/>
  <c r="K89" i="2"/>
  <c r="G89" i="2"/>
  <c r="I88" i="2"/>
  <c r="P88" i="2" s="1"/>
  <c r="K87" i="2"/>
  <c r="G87" i="2"/>
  <c r="N87" i="2" s="1"/>
  <c r="I86" i="2"/>
  <c r="P86" i="2" s="1"/>
  <c r="K85" i="2"/>
  <c r="G85" i="2"/>
  <c r="I84" i="2"/>
  <c r="P84" i="2" s="1"/>
  <c r="K83" i="2"/>
  <c r="G83" i="2"/>
  <c r="N83" i="2" s="1"/>
  <c r="I82" i="2"/>
  <c r="P82" i="2" s="1"/>
  <c r="K81" i="2"/>
  <c r="G81" i="2"/>
  <c r="I80" i="2"/>
  <c r="P80" i="2" s="1"/>
  <c r="K79" i="2"/>
  <c r="G79" i="2"/>
  <c r="N79" i="2" s="1"/>
  <c r="I78" i="2"/>
  <c r="P78" i="2" s="1"/>
  <c r="K77" i="2"/>
  <c r="G77" i="2"/>
  <c r="I76" i="2"/>
  <c r="P76" i="2" s="1"/>
  <c r="K75" i="2"/>
  <c r="G75" i="2"/>
  <c r="N75" i="2" s="1"/>
  <c r="I74" i="2"/>
  <c r="P74" i="2" s="1"/>
  <c r="K73" i="2"/>
  <c r="G73" i="2"/>
  <c r="I72" i="2"/>
  <c r="P72" i="2" s="1"/>
  <c r="K71" i="2"/>
  <c r="G71" i="2"/>
  <c r="N71" i="2" s="1"/>
  <c r="I70" i="2"/>
  <c r="P70" i="2" s="1"/>
  <c r="K69" i="2"/>
  <c r="G69" i="2"/>
  <c r="I68" i="2"/>
  <c r="P68" i="2" s="1"/>
  <c r="K67" i="2"/>
  <c r="G67" i="2"/>
  <c r="I66" i="2"/>
  <c r="P66" i="2" s="1"/>
  <c r="K65" i="2"/>
  <c r="G65" i="2"/>
  <c r="N65" i="2" s="1"/>
  <c r="I64" i="2"/>
  <c r="P64" i="2" s="1"/>
  <c r="K63" i="2"/>
  <c r="G63" i="2"/>
  <c r="N63" i="2" s="1"/>
  <c r="I62" i="2"/>
  <c r="P62" i="2" s="1"/>
  <c r="K61" i="2"/>
  <c r="G61" i="2"/>
  <c r="N61" i="2" s="1"/>
  <c r="I60" i="2"/>
  <c r="P60" i="2" s="1"/>
  <c r="K59" i="2"/>
  <c r="G59" i="2"/>
  <c r="N59" i="2" s="1"/>
  <c r="I58" i="2"/>
  <c r="P58" i="2" s="1"/>
  <c r="K57" i="2"/>
  <c r="G57" i="2"/>
  <c r="I56" i="2"/>
  <c r="P56" i="2" s="1"/>
  <c r="K55" i="2"/>
  <c r="G55" i="2"/>
  <c r="N55" i="2" s="1"/>
  <c r="I54" i="2"/>
  <c r="P54" i="2" s="1"/>
  <c r="K53" i="2"/>
  <c r="G53" i="2"/>
  <c r="I52" i="2"/>
  <c r="P52" i="2" s="1"/>
  <c r="K51" i="2"/>
  <c r="G51" i="2"/>
  <c r="I50" i="2"/>
  <c r="P50" i="2" s="1"/>
  <c r="K49" i="2"/>
  <c r="G49" i="2"/>
  <c r="N49" i="2" s="1"/>
  <c r="I48" i="2"/>
  <c r="P48" i="2" s="1"/>
  <c r="K47" i="2"/>
  <c r="G47" i="2"/>
  <c r="N47" i="2" s="1"/>
  <c r="I46" i="2"/>
  <c r="P46" i="2" s="1"/>
  <c r="K45" i="2"/>
  <c r="G45" i="2"/>
  <c r="I44" i="2"/>
  <c r="P44" i="2" s="1"/>
  <c r="K43" i="2"/>
  <c r="G43" i="2"/>
  <c r="I2" i="2"/>
  <c r="I3" i="2"/>
  <c r="I4" i="2"/>
  <c r="J5" i="2"/>
  <c r="G6" i="2"/>
  <c r="K6" i="2"/>
  <c r="H7" i="2"/>
  <c r="I8" i="2"/>
  <c r="I9" i="2"/>
  <c r="J10" i="2"/>
  <c r="K11" i="2"/>
  <c r="K12" i="2"/>
  <c r="K13" i="2"/>
  <c r="G15" i="2"/>
  <c r="G16" i="2"/>
  <c r="G17" i="2"/>
  <c r="H18" i="2"/>
  <c r="G19" i="2"/>
  <c r="H20" i="2"/>
  <c r="G21" i="2"/>
  <c r="H22" i="2"/>
  <c r="G23" i="2"/>
  <c r="H24" i="2"/>
  <c r="G25" i="2"/>
  <c r="H26" i="2"/>
  <c r="G27" i="2"/>
  <c r="H28" i="2"/>
  <c r="G29" i="2"/>
  <c r="H30" i="2"/>
  <c r="G31" i="2"/>
  <c r="H32" i="2"/>
  <c r="G33" i="2"/>
  <c r="H34" i="2"/>
  <c r="G35" i="2"/>
  <c r="H36" i="2"/>
  <c r="G37" i="2"/>
  <c r="H38" i="2"/>
  <c r="G39" i="2"/>
  <c r="H40" i="2"/>
  <c r="G41" i="2"/>
  <c r="H42" i="2"/>
  <c r="J43" i="2"/>
  <c r="J45" i="2"/>
  <c r="J51" i="2"/>
  <c r="J53" i="2"/>
  <c r="J57" i="2"/>
  <c r="J67" i="2"/>
  <c r="J69" i="2"/>
  <c r="J73" i="2"/>
  <c r="J77" i="2"/>
  <c r="J81" i="2"/>
  <c r="J85" i="2"/>
  <c r="J89" i="2"/>
  <c r="J93" i="2"/>
  <c r="J97" i="2"/>
  <c r="J107" i="2"/>
  <c r="J109" i="2"/>
  <c r="J115" i="2"/>
  <c r="J119" i="2"/>
  <c r="J121" i="2"/>
  <c r="J131" i="2"/>
  <c r="J133" i="2"/>
  <c r="J139" i="2"/>
  <c r="J143" i="2"/>
  <c r="J145" i="2"/>
  <c r="J155" i="2"/>
  <c r="J157" i="2"/>
  <c r="J167" i="2"/>
  <c r="J169" i="2"/>
  <c r="J183" i="2"/>
  <c r="J185" i="2"/>
  <c r="J191" i="2"/>
  <c r="J193" i="2"/>
  <c r="J199" i="2"/>
  <c r="J203" i="2"/>
  <c r="H206" i="2"/>
  <c r="J2" i="2"/>
  <c r="J3" i="2"/>
  <c r="J4" i="2"/>
  <c r="G5" i="2"/>
  <c r="N5" i="2" s="1"/>
  <c r="K5" i="2"/>
  <c r="H6" i="2"/>
  <c r="O6" i="2" s="1"/>
  <c r="I7" i="2"/>
  <c r="P7" i="2" s="1"/>
  <c r="J8" i="2"/>
  <c r="K9" i="2"/>
  <c r="G11" i="2"/>
  <c r="N11" i="2" s="1"/>
  <c r="G12" i="2"/>
  <c r="N12" i="2" s="1"/>
  <c r="G13" i="2"/>
  <c r="N13" i="2" s="1"/>
  <c r="H14" i="2"/>
  <c r="O14" i="2" s="1"/>
  <c r="I15" i="2"/>
  <c r="P15" i="2" s="1"/>
  <c r="H16" i="2"/>
  <c r="O16" i="2" s="1"/>
  <c r="H17" i="2"/>
  <c r="O17" i="2" s="1"/>
  <c r="I18" i="2"/>
  <c r="P18" i="2" s="1"/>
  <c r="H19" i="2"/>
  <c r="O19" i="2" s="1"/>
  <c r="I20" i="2"/>
  <c r="P20" i="2" s="1"/>
  <c r="H21" i="2"/>
  <c r="O21" i="2" s="1"/>
  <c r="I22" i="2"/>
  <c r="P22" i="2" s="1"/>
  <c r="H23" i="2"/>
  <c r="O23" i="2" s="1"/>
  <c r="I24" i="2"/>
  <c r="P24" i="2" s="1"/>
  <c r="H25" i="2"/>
  <c r="O25" i="2" s="1"/>
  <c r="I26" i="2"/>
  <c r="P26" i="2" s="1"/>
  <c r="H27" i="2"/>
  <c r="O27" i="2" s="1"/>
  <c r="I28" i="2"/>
  <c r="P28" i="2" s="1"/>
  <c r="H29" i="2"/>
  <c r="O29" i="2" s="1"/>
  <c r="I30" i="2"/>
  <c r="P30" i="2" s="1"/>
  <c r="H31" i="2"/>
  <c r="O31" i="2" s="1"/>
  <c r="I32" i="2"/>
  <c r="P32" i="2" s="1"/>
  <c r="H33" i="2"/>
  <c r="O33" i="2" s="1"/>
  <c r="I34" i="2"/>
  <c r="P34" i="2" s="1"/>
  <c r="H35" i="2"/>
  <c r="O35" i="2" s="1"/>
  <c r="I36" i="2"/>
  <c r="P36" i="2" s="1"/>
  <c r="H37" i="2"/>
  <c r="O37" i="2" s="1"/>
  <c r="I38" i="2"/>
  <c r="P38" i="2" s="1"/>
  <c r="H39" i="2"/>
  <c r="O39" i="2" s="1"/>
  <c r="I40" i="2"/>
  <c r="P40" i="2" s="1"/>
  <c r="H41" i="2"/>
  <c r="O41" i="2" s="1"/>
  <c r="I42" i="2"/>
  <c r="P42" i="2" s="1"/>
  <c r="H44" i="2"/>
  <c r="H46" i="2"/>
  <c r="O46" i="2" s="1"/>
  <c r="H48" i="2"/>
  <c r="O48" i="2" s="1"/>
  <c r="H50" i="2"/>
  <c r="O50" i="2" s="1"/>
  <c r="H52" i="2"/>
  <c r="H54" i="2"/>
  <c r="O54" i="2" s="1"/>
  <c r="H56" i="2"/>
  <c r="O56" i="2" s="1"/>
  <c r="H58" i="2"/>
  <c r="O58" i="2" s="1"/>
  <c r="H60" i="2"/>
  <c r="H62" i="2"/>
  <c r="O62" i="2" s="1"/>
  <c r="H64" i="2"/>
  <c r="O64" i="2" s="1"/>
  <c r="H66" i="2"/>
  <c r="O66" i="2" s="1"/>
  <c r="H68" i="2"/>
  <c r="H70" i="2"/>
  <c r="O70" i="2" s="1"/>
  <c r="H72" i="2"/>
  <c r="O72" i="2" s="1"/>
  <c r="H74" i="2"/>
  <c r="O74" i="2" s="1"/>
  <c r="H76" i="2"/>
  <c r="H78" i="2"/>
  <c r="O78" i="2" s="1"/>
  <c r="H80" i="2"/>
  <c r="O80" i="2" s="1"/>
  <c r="H82" i="2"/>
  <c r="O82" i="2" s="1"/>
  <c r="H84" i="2"/>
  <c r="H86" i="2"/>
  <c r="O86" i="2" s="1"/>
  <c r="H88" i="2"/>
  <c r="O88" i="2" s="1"/>
  <c r="H90" i="2"/>
  <c r="O90" i="2" s="1"/>
  <c r="H92" i="2"/>
  <c r="O92" i="2" s="1"/>
  <c r="H94" i="2"/>
  <c r="O94" i="2" s="1"/>
  <c r="H96" i="2"/>
  <c r="O96" i="2" s="1"/>
  <c r="H98" i="2"/>
  <c r="O98" i="2" s="1"/>
  <c r="H100" i="2"/>
  <c r="O100" i="2" s="1"/>
  <c r="H102" i="2"/>
  <c r="O102" i="2" s="1"/>
  <c r="H104" i="2"/>
  <c r="O104" i="2" s="1"/>
  <c r="H106" i="2"/>
  <c r="O106" i="2" s="1"/>
  <c r="H108" i="2"/>
  <c r="O108" i="2" s="1"/>
  <c r="H110" i="2"/>
  <c r="O110" i="2" s="1"/>
  <c r="H112" i="2"/>
  <c r="O112" i="2" s="1"/>
  <c r="H114" i="2"/>
  <c r="O114" i="2" s="1"/>
  <c r="H116" i="2"/>
  <c r="O116" i="2" s="1"/>
  <c r="H118" i="2"/>
  <c r="O118" i="2" s="1"/>
  <c r="H120" i="2"/>
  <c r="O120" i="2" s="1"/>
  <c r="H122" i="2"/>
  <c r="O122" i="2" s="1"/>
  <c r="H124" i="2"/>
  <c r="O124" i="2" s="1"/>
  <c r="H126" i="2"/>
  <c r="O126" i="2" s="1"/>
  <c r="H128" i="2"/>
  <c r="O128" i="2" s="1"/>
  <c r="H130" i="2"/>
  <c r="O130" i="2" s="1"/>
  <c r="H132" i="2"/>
  <c r="H134" i="2"/>
  <c r="O134" i="2" s="1"/>
  <c r="H136" i="2"/>
  <c r="H138" i="2"/>
  <c r="H140" i="2"/>
  <c r="H142" i="2"/>
  <c r="H144" i="2"/>
  <c r="H146" i="2"/>
  <c r="H148" i="2"/>
  <c r="H150" i="2"/>
  <c r="H152" i="2"/>
  <c r="H154" i="2"/>
  <c r="H156" i="2"/>
  <c r="H158" i="2"/>
  <c r="H160" i="2"/>
  <c r="H162" i="2"/>
  <c r="H164" i="2"/>
  <c r="H166" i="2"/>
  <c r="H168" i="2"/>
  <c r="H170" i="2"/>
  <c r="H172" i="2"/>
  <c r="H174" i="2"/>
  <c r="H176" i="2"/>
  <c r="H178" i="2"/>
  <c r="H180" i="2"/>
  <c r="H182" i="2"/>
  <c r="H184" i="2"/>
  <c r="H186" i="2"/>
  <c r="H188" i="2"/>
  <c r="H190" i="2"/>
  <c r="H192" i="2"/>
  <c r="H194" i="2"/>
  <c r="H196" i="2"/>
  <c r="H198" i="2"/>
  <c r="H200" i="2"/>
  <c r="H202" i="2"/>
  <c r="H204" i="2"/>
  <c r="K206" i="2"/>
  <c r="I207" i="2"/>
  <c r="P207" i="2" s="1"/>
  <c r="K210" i="2"/>
  <c r="I211" i="2"/>
  <c r="P211" i="2" s="1"/>
  <c r="K214" i="2"/>
  <c r="I215" i="2"/>
  <c r="P215" i="2" s="1"/>
  <c r="K218" i="2"/>
  <c r="I219" i="2"/>
  <c r="P219" i="2" s="1"/>
  <c r="K222" i="2"/>
  <c r="I223" i="2"/>
  <c r="P223" i="2" s="1"/>
  <c r="K226" i="2"/>
  <c r="I227" i="2"/>
  <c r="P227" i="2" s="1"/>
  <c r="K230" i="2"/>
  <c r="I231" i="2"/>
  <c r="P231" i="2" s="1"/>
  <c r="K234" i="2"/>
  <c r="I235" i="2"/>
  <c r="P235" i="2" s="1"/>
  <c r="K238" i="2"/>
  <c r="I239" i="2"/>
  <c r="P239" i="2" s="1"/>
  <c r="K242" i="2"/>
  <c r="I243" i="2"/>
  <c r="P243" i="2" s="1"/>
  <c r="K246" i="2"/>
  <c r="I247" i="2"/>
  <c r="P247" i="2" s="1"/>
  <c r="K250" i="2"/>
  <c r="I251" i="2"/>
  <c r="P251" i="2" s="1"/>
  <c r="K254" i="2"/>
  <c r="I255" i="2"/>
  <c r="P255" i="2" s="1"/>
  <c r="K258" i="2"/>
  <c r="I259" i="2"/>
  <c r="P259" i="2" s="1"/>
  <c r="K262" i="2"/>
  <c r="I263" i="2"/>
  <c r="P263" i="2" s="1"/>
  <c r="K266" i="2"/>
  <c r="I267" i="2"/>
  <c r="P267" i="2" s="1"/>
  <c r="K270" i="2"/>
  <c r="I271" i="2"/>
  <c r="P271" i="2" s="1"/>
  <c r="K274" i="2"/>
  <c r="I275" i="2"/>
  <c r="P275" i="2" s="1"/>
  <c r="K278" i="2"/>
  <c r="I279" i="2"/>
  <c r="P279" i="2" s="1"/>
  <c r="K282" i="2"/>
  <c r="I283" i="2"/>
  <c r="P283" i="2" s="1"/>
  <c r="K286" i="2"/>
  <c r="I287" i="2"/>
  <c r="P287" i="2" s="1"/>
  <c r="K290" i="2"/>
  <c r="I291" i="2"/>
  <c r="P291" i="2" s="1"/>
  <c r="K294" i="2"/>
  <c r="I295" i="2"/>
  <c r="P295" i="2" s="1"/>
  <c r="K298" i="2"/>
  <c r="I299" i="2"/>
  <c r="P299" i="2" s="1"/>
  <c r="K302" i="2"/>
  <c r="I303" i="2"/>
  <c r="P303" i="2" s="1"/>
  <c r="K306" i="2"/>
  <c r="I307" i="2"/>
  <c r="P307" i="2" s="1"/>
  <c r="K310" i="2"/>
  <c r="I311" i="2"/>
  <c r="P311" i="2" s="1"/>
  <c r="K314" i="2"/>
  <c r="I315" i="2"/>
  <c r="P315" i="2" s="1"/>
  <c r="K318" i="2"/>
  <c r="I319" i="2"/>
  <c r="P319" i="2" s="1"/>
  <c r="K322" i="2"/>
  <c r="I323" i="2"/>
  <c r="P323" i="2" s="1"/>
  <c r="J132" i="2"/>
  <c r="J136" i="2"/>
  <c r="J138" i="2"/>
  <c r="J140" i="2"/>
  <c r="J142" i="2"/>
  <c r="J144" i="2"/>
  <c r="J146" i="2"/>
  <c r="J148" i="2"/>
  <c r="J150" i="2"/>
  <c r="J152" i="2"/>
  <c r="J154" i="2"/>
  <c r="J156" i="2"/>
  <c r="J158" i="2"/>
  <c r="J160" i="2"/>
  <c r="J162" i="2"/>
  <c r="J164" i="2"/>
  <c r="J166" i="2"/>
  <c r="J168" i="2"/>
  <c r="J170" i="2"/>
  <c r="J172" i="2"/>
  <c r="J174" i="2"/>
  <c r="J176" i="2"/>
  <c r="J178" i="2"/>
  <c r="J180" i="2"/>
  <c r="J182" i="2"/>
  <c r="J184" i="2"/>
  <c r="J186" i="2"/>
  <c r="J188" i="2"/>
  <c r="J190" i="2"/>
  <c r="J192" i="2"/>
  <c r="J194" i="2"/>
  <c r="J196" i="2"/>
  <c r="J198" i="2"/>
  <c r="J200" i="2"/>
  <c r="J202" i="2"/>
  <c r="J204" i="2"/>
  <c r="H208" i="2"/>
  <c r="O208" i="2" s="1"/>
  <c r="H212" i="2"/>
  <c r="O212" i="2" s="1"/>
  <c r="H216" i="2"/>
  <c r="O216" i="2" s="1"/>
  <c r="H220" i="2"/>
  <c r="O220" i="2" s="1"/>
  <c r="H224" i="2"/>
  <c r="O224" i="2" s="1"/>
  <c r="H228" i="2"/>
  <c r="O228" i="2" s="1"/>
  <c r="H232" i="2"/>
  <c r="O232" i="2" s="1"/>
  <c r="H236" i="2"/>
  <c r="O236" i="2" s="1"/>
  <c r="H240" i="2"/>
  <c r="O240" i="2" s="1"/>
  <c r="H244" i="2"/>
  <c r="O244" i="2" s="1"/>
  <c r="H248" i="2"/>
  <c r="O248" i="2" s="1"/>
  <c r="H252" i="2"/>
  <c r="O252" i="2" s="1"/>
  <c r="H256" i="2"/>
  <c r="O256" i="2" s="1"/>
  <c r="H260" i="2"/>
  <c r="O260" i="2" s="1"/>
  <c r="H264" i="2"/>
  <c r="O264" i="2" s="1"/>
  <c r="H268" i="2"/>
  <c r="O268" i="2" s="1"/>
  <c r="H272" i="2"/>
  <c r="O272" i="2" s="1"/>
  <c r="H276" i="2"/>
  <c r="O276" i="2" s="1"/>
  <c r="H280" i="2"/>
  <c r="O280" i="2" s="1"/>
  <c r="H284" i="2"/>
  <c r="O284" i="2" s="1"/>
  <c r="H288" i="2"/>
  <c r="O288" i="2" s="1"/>
  <c r="H292" i="2"/>
  <c r="O292" i="2" s="1"/>
  <c r="H296" i="2"/>
  <c r="O296" i="2" s="1"/>
  <c r="H300" i="2"/>
  <c r="O300" i="2" s="1"/>
  <c r="H304" i="2"/>
  <c r="O304" i="2" s="1"/>
  <c r="H308" i="2"/>
  <c r="O308" i="2" s="1"/>
  <c r="H312" i="2"/>
  <c r="O312" i="2" s="1"/>
  <c r="H316" i="2"/>
  <c r="O316" i="2" s="1"/>
  <c r="H320" i="2"/>
  <c r="O320" i="2" s="1"/>
  <c r="H324" i="2"/>
  <c r="O324" i="2" s="1"/>
  <c r="H346" i="2"/>
  <c r="O346" i="2" s="1"/>
  <c r="H350" i="2"/>
  <c r="O350" i="2" s="1"/>
  <c r="H354" i="2"/>
  <c r="O354" i="2" s="1"/>
  <c r="P857" i="2" l="1"/>
  <c r="P885" i="2"/>
  <c r="P936" i="2"/>
  <c r="N392" i="2"/>
  <c r="N396" i="2"/>
  <c r="N400" i="2"/>
  <c r="N404" i="2"/>
  <c r="N408" i="2"/>
  <c r="N412" i="2"/>
  <c r="N416" i="2"/>
  <c r="N420" i="2"/>
  <c r="N424" i="2"/>
  <c r="N428" i="2"/>
  <c r="N432" i="2"/>
  <c r="P436" i="2"/>
  <c r="O522" i="2"/>
  <c r="O538" i="2"/>
  <c r="N791" i="2"/>
  <c r="N735" i="2"/>
  <c r="N751" i="2"/>
  <c r="O562" i="2"/>
  <c r="O578" i="2"/>
  <c r="P523" i="2"/>
  <c r="P531" i="2"/>
  <c r="P539" i="2"/>
  <c r="P547" i="2"/>
  <c r="P555" i="2"/>
  <c r="P563" i="2"/>
  <c r="P571" i="2"/>
  <c r="P579" i="2"/>
  <c r="P587" i="2"/>
  <c r="N937" i="2"/>
  <c r="N775" i="2"/>
  <c r="O572" i="2"/>
  <c r="O682" i="2"/>
  <c r="N697" i="2"/>
  <c r="N713" i="2"/>
  <c r="P859" i="2"/>
  <c r="P867" i="2"/>
  <c r="P875" i="2"/>
  <c r="P883" i="2"/>
  <c r="P891" i="2"/>
  <c r="P899" i="2"/>
  <c r="P907" i="2"/>
  <c r="P944" i="2"/>
  <c r="P952" i="2"/>
  <c r="N1000" i="2"/>
  <c r="N691" i="2"/>
  <c r="O751" i="2"/>
  <c r="O691" i="2"/>
  <c r="O707" i="2"/>
  <c r="O723" i="2"/>
  <c r="O739" i="2"/>
  <c r="O755" i="2"/>
  <c r="N767" i="2"/>
  <c r="N783" i="2"/>
  <c r="N799" i="2"/>
  <c r="N815" i="2"/>
  <c r="N831" i="2"/>
  <c r="P347" i="2"/>
  <c r="P355" i="2"/>
  <c r="P363" i="2"/>
  <c r="P371" i="2"/>
  <c r="P379" i="2"/>
  <c r="O556" i="2"/>
  <c r="N771" i="2"/>
  <c r="N787" i="2"/>
  <c r="N803" i="2"/>
  <c r="N819" i="2"/>
  <c r="N835" i="2"/>
  <c r="N390" i="2"/>
  <c r="N394" i="2"/>
  <c r="N398" i="2"/>
  <c r="N402" i="2"/>
  <c r="N406" i="2"/>
  <c r="N410" i="2"/>
  <c r="N414" i="2"/>
  <c r="N418" i="2"/>
  <c r="N422" i="2"/>
  <c r="N426" i="2"/>
  <c r="N430" i="2"/>
  <c r="N434" i="2"/>
  <c r="O576" i="2"/>
  <c r="O540" i="2"/>
  <c r="O530" i="2"/>
  <c r="O546" i="2"/>
  <c r="N939" i="2"/>
  <c r="N943" i="2"/>
  <c r="N947" i="2"/>
  <c r="N951" i="2"/>
  <c r="N955" i="2"/>
  <c r="N362" i="2"/>
  <c r="N370" i="2"/>
  <c r="N378" i="2"/>
  <c r="N386" i="2"/>
  <c r="O683" i="2"/>
  <c r="O699" i="2"/>
  <c r="O715" i="2"/>
  <c r="P345" i="2"/>
  <c r="P353" i="2"/>
  <c r="P361" i="2"/>
  <c r="P369" i="2"/>
  <c r="P377" i="2"/>
  <c r="P385" i="2"/>
  <c r="O690" i="2"/>
  <c r="O706" i="2"/>
  <c r="O722" i="2"/>
  <c r="O738" i="2"/>
  <c r="O754" i="2"/>
  <c r="N693" i="2"/>
  <c r="N709" i="2"/>
  <c r="N725" i="2"/>
  <c r="N741" i="2"/>
  <c r="N757" i="2"/>
  <c r="P850" i="2"/>
  <c r="P847" i="2"/>
  <c r="O858" i="2"/>
  <c r="O874" i="2"/>
  <c r="O890" i="2"/>
  <c r="O906" i="2"/>
  <c r="P391" i="2"/>
  <c r="P395" i="2"/>
  <c r="P399" i="2"/>
  <c r="P403" i="2"/>
  <c r="P407" i="2"/>
  <c r="P411" i="2"/>
  <c r="P415" i="2"/>
  <c r="P419" i="2"/>
  <c r="P423" i="2"/>
  <c r="P427" i="2"/>
  <c r="P431" i="2"/>
  <c r="P435" i="2"/>
  <c r="O816" i="2"/>
  <c r="O824" i="2"/>
  <c r="O832" i="2"/>
  <c r="O676" i="2"/>
  <c r="N358" i="2"/>
  <c r="N366" i="2"/>
  <c r="N374" i="2"/>
  <c r="N382" i="2"/>
  <c r="P387" i="2"/>
  <c r="O394" i="2"/>
  <c r="O402" i="2"/>
  <c r="O410" i="2"/>
  <c r="O418" i="2"/>
  <c r="O426" i="2"/>
  <c r="O434" i="2"/>
  <c r="O686" i="2"/>
  <c r="O702" i="2"/>
  <c r="O718" i="2"/>
  <c r="O734" i="2"/>
  <c r="O750" i="2"/>
  <c r="N689" i="2"/>
  <c r="N705" i="2"/>
  <c r="N721" i="2"/>
  <c r="N737" i="2"/>
  <c r="N753" i="2"/>
  <c r="O780" i="2"/>
  <c r="O788" i="2"/>
  <c r="O796" i="2"/>
  <c r="O804" i="2"/>
  <c r="O812" i="2"/>
  <c r="O820" i="2"/>
  <c r="O828" i="2"/>
  <c r="O836" i="2"/>
  <c r="P849" i="2"/>
  <c r="O862" i="2"/>
  <c r="O878" i="2"/>
  <c r="O894" i="2"/>
  <c r="P934" i="2"/>
  <c r="N39" i="2"/>
  <c r="N35" i="2"/>
  <c r="N31" i="2"/>
  <c r="N27" i="2"/>
  <c r="N23" i="2"/>
  <c r="N19" i="2"/>
  <c r="N119" i="2"/>
  <c r="N360" i="2"/>
  <c r="N368" i="2"/>
  <c r="N376" i="2"/>
  <c r="N384" i="2"/>
  <c r="P675" i="2"/>
  <c r="O687" i="2"/>
  <c r="O703" i="2"/>
  <c r="O719" i="2"/>
  <c r="O735" i="2"/>
  <c r="P844" i="2"/>
  <c r="P852" i="2"/>
  <c r="O42" i="2"/>
  <c r="O38" i="2"/>
  <c r="O34" i="2"/>
  <c r="O30" i="2"/>
  <c r="O26" i="2"/>
  <c r="O22" i="2"/>
  <c r="O18" i="2"/>
  <c r="N45" i="2"/>
  <c r="O800" i="2"/>
  <c r="O808" i="2"/>
  <c r="P845" i="2"/>
  <c r="O854" i="2"/>
  <c r="O870" i="2"/>
  <c r="O886" i="2"/>
  <c r="O902" i="2"/>
  <c r="P8" i="2"/>
  <c r="N16" i="2"/>
  <c r="O390" i="2"/>
  <c r="O398" i="2"/>
  <c r="O406" i="2"/>
  <c r="O414" i="2"/>
  <c r="O422" i="2"/>
  <c r="O430" i="2"/>
  <c r="O764" i="2"/>
  <c r="O772" i="2"/>
  <c r="N860" i="2"/>
  <c r="N868" i="2"/>
  <c r="N872" i="2"/>
  <c r="N876" i="2"/>
  <c r="N884" i="2"/>
  <c r="N888" i="2"/>
  <c r="N892" i="2"/>
  <c r="N900" i="2"/>
  <c r="N904" i="2"/>
  <c r="N908" i="2"/>
  <c r="N966" i="2"/>
  <c r="N970" i="2"/>
  <c r="N974" i="2"/>
  <c r="N978" i="2"/>
  <c r="N982" i="2"/>
  <c r="N986" i="2"/>
  <c r="N990" i="2"/>
  <c r="N994" i="2"/>
  <c r="N998" i="2"/>
  <c r="N119" i="3"/>
  <c r="M116" i="3"/>
  <c r="L113" i="3"/>
  <c r="N103" i="3"/>
  <c r="M98" i="3"/>
  <c r="L56" i="3"/>
  <c r="L41" i="3"/>
  <c r="L35" i="3"/>
  <c r="L27" i="3"/>
  <c r="L19" i="3"/>
  <c r="M26" i="3"/>
  <c r="M15" i="3"/>
  <c r="N937" i="3"/>
  <c r="N927" i="3"/>
  <c r="M932" i="3"/>
  <c r="L942" i="3"/>
  <c r="M945" i="3"/>
  <c r="N948" i="3"/>
  <c r="L958" i="3"/>
  <c r="M961" i="3"/>
  <c r="N964" i="3"/>
  <c r="L974" i="3"/>
  <c r="M977" i="3"/>
  <c r="N980" i="3"/>
  <c r="L990" i="3"/>
  <c r="M993" i="3"/>
  <c r="N996" i="3"/>
  <c r="L943" i="3"/>
  <c r="M946" i="3"/>
  <c r="L959" i="3"/>
  <c r="M962" i="3"/>
  <c r="L975" i="3"/>
  <c r="M978" i="3"/>
  <c r="L991" i="3"/>
  <c r="M994" i="3"/>
  <c r="N931" i="3"/>
  <c r="M935" i="3"/>
  <c r="N938" i="3"/>
  <c r="L948" i="3"/>
  <c r="M951" i="3"/>
  <c r="N954" i="3"/>
  <c r="L964" i="3"/>
  <c r="M967" i="3"/>
  <c r="N970" i="3"/>
  <c r="L980" i="3"/>
  <c r="M983" i="3"/>
  <c r="N986" i="3"/>
  <c r="L996" i="3"/>
  <c r="M999" i="3"/>
  <c r="L922" i="3"/>
  <c r="L930" i="3"/>
  <c r="L941" i="3"/>
  <c r="M944" i="3"/>
  <c r="N947" i="3"/>
  <c r="L957" i="3"/>
  <c r="M960" i="3"/>
  <c r="N963" i="3"/>
  <c r="L973" i="3"/>
  <c r="M976" i="3"/>
  <c r="N979" i="3"/>
  <c r="L989" i="3"/>
  <c r="M992" i="3"/>
  <c r="N995" i="3"/>
  <c r="L921" i="3"/>
  <c r="N911" i="3"/>
  <c r="M908" i="3"/>
  <c r="L905" i="3"/>
  <c r="N895" i="3"/>
  <c r="M892" i="3"/>
  <c r="L889" i="3"/>
  <c r="N879" i="3"/>
  <c r="M876" i="3"/>
  <c r="L873" i="3"/>
  <c r="N863" i="3"/>
  <c r="M860" i="3"/>
  <c r="L857" i="3"/>
  <c r="N847" i="3"/>
  <c r="M844" i="3"/>
  <c r="L841" i="3"/>
  <c r="N831" i="3"/>
  <c r="M828" i="3"/>
  <c r="L825" i="3"/>
  <c r="N815" i="3"/>
  <c r="M812" i="3"/>
  <c r="L809" i="3"/>
  <c r="N799" i="3"/>
  <c r="M796" i="3"/>
  <c r="L793" i="3"/>
  <c r="N783" i="3"/>
  <c r="N926" i="3"/>
  <c r="M923" i="3"/>
  <c r="L920" i="3"/>
  <c r="N910" i="3"/>
  <c r="M907" i="3"/>
  <c r="L904" i="3"/>
  <c r="N894" i="3"/>
  <c r="M891" i="3"/>
  <c r="L888" i="3"/>
  <c r="N878" i="3"/>
  <c r="M875" i="3"/>
  <c r="L872" i="3"/>
  <c r="N862" i="3"/>
  <c r="M859" i="3"/>
  <c r="L856" i="3"/>
  <c r="N846" i="3"/>
  <c r="M843" i="3"/>
  <c r="L840" i="3"/>
  <c r="N830" i="3"/>
  <c r="M827" i="3"/>
  <c r="L824" i="3"/>
  <c r="N814" i="3"/>
  <c r="M811" i="3"/>
  <c r="L808" i="3"/>
  <c r="N798" i="3"/>
  <c r="M795" i="3"/>
  <c r="L792" i="3"/>
  <c r="N782" i="3"/>
  <c r="L778" i="3"/>
  <c r="L774" i="3"/>
  <c r="L770" i="3"/>
  <c r="M760" i="3"/>
  <c r="N921" i="3"/>
  <c r="M918" i="3"/>
  <c r="L915" i="3"/>
  <c r="N905" i="3"/>
  <c r="M902" i="3"/>
  <c r="L899" i="3"/>
  <c r="N889" i="3"/>
  <c r="M886" i="3"/>
  <c r="L883" i="3"/>
  <c r="N873" i="3"/>
  <c r="M870" i="3"/>
  <c r="L867" i="3"/>
  <c r="N857" i="3"/>
  <c r="M854" i="3"/>
  <c r="L851" i="3"/>
  <c r="N841" i="3"/>
  <c r="M838" i="3"/>
  <c r="L835" i="3"/>
  <c r="N825" i="3"/>
  <c r="M822" i="3"/>
  <c r="L819" i="3"/>
  <c r="N809" i="3"/>
  <c r="M806" i="3"/>
  <c r="L803" i="3"/>
  <c r="N793" i="3"/>
  <c r="M790" i="3"/>
  <c r="L787" i="3"/>
  <c r="M780" i="3"/>
  <c r="M776" i="3"/>
  <c r="M772" i="3"/>
  <c r="N767" i="3"/>
  <c r="N751" i="3"/>
  <c r="M744" i="3"/>
  <c r="N762" i="3"/>
  <c r="M759" i="3"/>
  <c r="L756" i="3"/>
  <c r="N746" i="3"/>
  <c r="M743" i="3"/>
  <c r="L740" i="3"/>
  <c r="N730" i="3"/>
  <c r="M727" i="3"/>
  <c r="L724" i="3"/>
  <c r="N714" i="3"/>
  <c r="M711" i="3"/>
  <c r="L708" i="3"/>
  <c r="N698" i="3"/>
  <c r="M695" i="3"/>
  <c r="L692" i="3"/>
  <c r="N682" i="3"/>
  <c r="M679" i="3"/>
  <c r="L676" i="3"/>
  <c r="N666" i="3"/>
  <c r="M663" i="3"/>
  <c r="L660" i="3"/>
  <c r="N650" i="3"/>
  <c r="M647" i="3"/>
  <c r="L644" i="3"/>
  <c r="N634" i="3"/>
  <c r="M631" i="3"/>
  <c r="L628" i="3"/>
  <c r="M624" i="3"/>
  <c r="L779" i="3"/>
  <c r="N769" i="3"/>
  <c r="M766" i="3"/>
  <c r="L763" i="3"/>
  <c r="N753" i="3"/>
  <c r="M750" i="3"/>
  <c r="L747" i="3"/>
  <c r="N737" i="3"/>
  <c r="M734" i="3"/>
  <c r="L731" i="3"/>
  <c r="N721" i="3"/>
  <c r="M718" i="3"/>
  <c r="L715" i="3"/>
  <c r="N705" i="3"/>
  <c r="M702" i="3"/>
  <c r="L699" i="3"/>
  <c r="N689" i="3"/>
  <c r="M686" i="3"/>
  <c r="L683" i="3"/>
  <c r="N673" i="3"/>
  <c r="M670" i="3"/>
  <c r="L667" i="3"/>
  <c r="N657" i="3"/>
  <c r="M654" i="3"/>
  <c r="L651" i="3"/>
  <c r="N641" i="3"/>
  <c r="M638" i="3"/>
  <c r="L635" i="3"/>
  <c r="N625" i="3"/>
  <c r="N621" i="3"/>
  <c r="N736" i="3"/>
  <c r="M733" i="3"/>
  <c r="L730" i="3"/>
  <c r="N720" i="3"/>
  <c r="M717" i="3"/>
  <c r="L714" i="3"/>
  <c r="N704" i="3"/>
  <c r="M701" i="3"/>
  <c r="L698" i="3"/>
  <c r="N688" i="3"/>
  <c r="M685" i="3"/>
  <c r="L682" i="3"/>
  <c r="N672" i="3"/>
  <c r="M669" i="3"/>
  <c r="L666" i="3"/>
  <c r="N656" i="3"/>
  <c r="M653" i="3"/>
  <c r="L650" i="3"/>
  <c r="N640" i="3"/>
  <c r="M637" i="3"/>
  <c r="L634" i="3"/>
  <c r="M613" i="3"/>
  <c r="L610" i="3"/>
  <c r="M597" i="3"/>
  <c r="L594" i="3"/>
  <c r="N575" i="3"/>
  <c r="M572" i="3"/>
  <c r="L569" i="3"/>
  <c r="N559" i="3"/>
  <c r="M556" i="3"/>
  <c r="L553" i="3"/>
  <c r="N543" i="3"/>
  <c r="M540" i="3"/>
  <c r="L537" i="3"/>
  <c r="N527" i="3"/>
  <c r="M934" i="3"/>
  <c r="L947" i="3"/>
  <c r="M950" i="3"/>
  <c r="L963" i="3"/>
  <c r="M966" i="3"/>
  <c r="L979" i="3"/>
  <c r="M982" i="3"/>
  <c r="L995" i="3"/>
  <c r="M998" i="3"/>
  <c r="L936" i="3"/>
  <c r="M939" i="3"/>
  <c r="N942" i="3"/>
  <c r="L952" i="3"/>
  <c r="M955" i="3"/>
  <c r="N958" i="3"/>
  <c r="L968" i="3"/>
  <c r="M971" i="3"/>
  <c r="N974" i="3"/>
  <c r="L984" i="3"/>
  <c r="M987" i="3"/>
  <c r="N990" i="3"/>
  <c r="L1000" i="3"/>
  <c r="M925" i="3"/>
  <c r="N935" i="3"/>
  <c r="L945" i="3"/>
  <c r="M948" i="3"/>
  <c r="N951" i="3"/>
  <c r="L961" i="3"/>
  <c r="M964" i="3"/>
  <c r="N967" i="3"/>
  <c r="L977" i="3"/>
  <c r="M980" i="3"/>
  <c r="N983" i="3"/>
  <c r="L993" i="3"/>
  <c r="M996" i="3"/>
  <c r="N999" i="3"/>
  <c r="M920" i="3"/>
  <c r="L917" i="3"/>
  <c r="N907" i="3"/>
  <c r="M904" i="3"/>
  <c r="L901" i="3"/>
  <c r="N891" i="3"/>
  <c r="M888" i="3"/>
  <c r="L885" i="3"/>
  <c r="N875" i="3"/>
  <c r="M872" i="3"/>
  <c r="L869" i="3"/>
  <c r="N859" i="3"/>
  <c r="M856" i="3"/>
  <c r="L853" i="3"/>
  <c r="N843" i="3"/>
  <c r="M840" i="3"/>
  <c r="L837" i="3"/>
  <c r="N827" i="3"/>
  <c r="M824" i="3"/>
  <c r="L821" i="3"/>
  <c r="N811" i="3"/>
  <c r="M808" i="3"/>
  <c r="L805" i="3"/>
  <c r="N795" i="3"/>
  <c r="M792" i="3"/>
  <c r="L789" i="3"/>
  <c r="L765" i="3"/>
  <c r="L757" i="3"/>
  <c r="L749" i="3"/>
  <c r="L932" i="3"/>
  <c r="N922" i="3"/>
  <c r="M919" i="3"/>
  <c r="L916" i="3"/>
  <c r="N906" i="3"/>
  <c r="M903" i="3"/>
  <c r="L900" i="3"/>
  <c r="N890" i="3"/>
  <c r="M887" i="3"/>
  <c r="L884" i="3"/>
  <c r="N874" i="3"/>
  <c r="M871" i="3"/>
  <c r="L868" i="3"/>
  <c r="N858" i="3"/>
  <c r="M855" i="3"/>
  <c r="L852" i="3"/>
  <c r="N842" i="3"/>
  <c r="M839" i="3"/>
  <c r="L836" i="3"/>
  <c r="N826" i="3"/>
  <c r="M823" i="3"/>
  <c r="L820" i="3"/>
  <c r="N810" i="3"/>
  <c r="M807" i="3"/>
  <c r="L804" i="3"/>
  <c r="N794" i="3"/>
  <c r="M791" i="3"/>
  <c r="L788" i="3"/>
  <c r="M764" i="3"/>
  <c r="M748" i="3"/>
  <c r="M930" i="3"/>
  <c r="L927" i="3"/>
  <c r="N917" i="3"/>
  <c r="M914" i="3"/>
  <c r="L911" i="3"/>
  <c r="N901" i="3"/>
  <c r="M898" i="3"/>
  <c r="L895" i="3"/>
  <c r="N885" i="3"/>
  <c r="M882" i="3"/>
  <c r="L879" i="3"/>
  <c r="N869" i="3"/>
  <c r="M866" i="3"/>
  <c r="L863" i="3"/>
  <c r="N853" i="3"/>
  <c r="M850" i="3"/>
  <c r="L847" i="3"/>
  <c r="N837" i="3"/>
  <c r="M834" i="3"/>
  <c r="L831" i="3"/>
  <c r="N821" i="3"/>
  <c r="M818" i="3"/>
  <c r="L815" i="3"/>
  <c r="N805" i="3"/>
  <c r="M802" i="3"/>
  <c r="L799" i="3"/>
  <c r="N789" i="3"/>
  <c r="M786" i="3"/>
  <c r="L783" i="3"/>
  <c r="M779" i="3"/>
  <c r="M775" i="3"/>
  <c r="M771" i="3"/>
  <c r="N755" i="3"/>
  <c r="M745" i="3"/>
  <c r="N743" i="3"/>
  <c r="L768" i="3"/>
  <c r="N758" i="3"/>
  <c r="M755" i="3"/>
  <c r="L752" i="3"/>
  <c r="N742" i="3"/>
  <c r="M739" i="3"/>
  <c r="L736" i="3"/>
  <c r="N726" i="3"/>
  <c r="M723" i="3"/>
  <c r="L720" i="3"/>
  <c r="N710" i="3"/>
  <c r="M707" i="3"/>
  <c r="L704" i="3"/>
  <c r="N694" i="3"/>
  <c r="M691" i="3"/>
  <c r="L688" i="3"/>
  <c r="N678" i="3"/>
  <c r="M675" i="3"/>
  <c r="L672" i="3"/>
  <c r="N662" i="3"/>
  <c r="M659" i="3"/>
  <c r="L656" i="3"/>
  <c r="N646" i="3"/>
  <c r="M643" i="3"/>
  <c r="L640" i="3"/>
  <c r="N630" i="3"/>
  <c r="M627" i="3"/>
  <c r="L623" i="3"/>
  <c r="M778" i="3"/>
  <c r="L775" i="3"/>
  <c r="N765" i="3"/>
  <c r="M762" i="3"/>
  <c r="L759" i="3"/>
  <c r="N749" i="3"/>
  <c r="M746" i="3"/>
  <c r="L743" i="3"/>
  <c r="N733" i="3"/>
  <c r="M730" i="3"/>
  <c r="L727" i="3"/>
  <c r="N717" i="3"/>
  <c r="M714" i="3"/>
  <c r="L711" i="3"/>
  <c r="N701" i="3"/>
  <c r="M698" i="3"/>
  <c r="L695" i="3"/>
  <c r="N685" i="3"/>
  <c r="M682" i="3"/>
  <c r="L679" i="3"/>
  <c r="N669" i="3"/>
  <c r="M666" i="3"/>
  <c r="L663" i="3"/>
  <c r="N653" i="3"/>
  <c r="M650" i="3"/>
  <c r="L647" i="3"/>
  <c r="N637" i="3"/>
  <c r="M634" i="3"/>
  <c r="L631" i="3"/>
  <c r="L624" i="3"/>
  <c r="M618" i="3"/>
  <c r="L742" i="3"/>
  <c r="N732" i="3"/>
  <c r="M729" i="3"/>
  <c r="L726" i="3"/>
  <c r="N716" i="3"/>
  <c r="M713" i="3"/>
  <c r="L710" i="3"/>
  <c r="N700" i="3"/>
  <c r="M697" i="3"/>
  <c r="L694" i="3"/>
  <c r="N684" i="3"/>
  <c r="M681" i="3"/>
  <c r="L678" i="3"/>
  <c r="N668" i="3"/>
  <c r="M665" i="3"/>
  <c r="L662" i="3"/>
  <c r="N652" i="3"/>
  <c r="M649" i="3"/>
  <c r="L646" i="3"/>
  <c r="N636" i="3"/>
  <c r="M633" i="3"/>
  <c r="L630" i="3"/>
  <c r="N623" i="3"/>
  <c r="M625" i="3"/>
  <c r="L622" i="3"/>
  <c r="M609" i="3"/>
  <c r="L606" i="3"/>
  <c r="M593" i="3"/>
  <c r="L590" i="3"/>
  <c r="L581" i="3"/>
  <c r="L935" i="3"/>
  <c r="M938" i="3"/>
  <c r="L951" i="3"/>
  <c r="M954" i="3"/>
  <c r="L967" i="3"/>
  <c r="M970" i="3"/>
  <c r="L983" i="3"/>
  <c r="M986" i="3"/>
  <c r="L999" i="3"/>
  <c r="L940" i="3"/>
  <c r="M943" i="3"/>
  <c r="N946" i="3"/>
  <c r="L956" i="3"/>
  <c r="M959" i="3"/>
  <c r="N962" i="3"/>
  <c r="L972" i="3"/>
  <c r="M975" i="3"/>
  <c r="N978" i="3"/>
  <c r="L988" i="3"/>
  <c r="M991" i="3"/>
  <c r="N994" i="3"/>
  <c r="L926" i="3"/>
  <c r="L933" i="3"/>
  <c r="M936" i="3"/>
  <c r="N939" i="3"/>
  <c r="L949" i="3"/>
  <c r="M952" i="3"/>
  <c r="N955" i="3"/>
  <c r="L965" i="3"/>
  <c r="M968" i="3"/>
  <c r="N971" i="3"/>
  <c r="L981" i="3"/>
  <c r="M984" i="3"/>
  <c r="N987" i="3"/>
  <c r="L997" i="3"/>
  <c r="M1000" i="3"/>
  <c r="N919" i="3"/>
  <c r="M916" i="3"/>
  <c r="L913" i="3"/>
  <c r="N903" i="3"/>
  <c r="M900" i="3"/>
  <c r="L897" i="3"/>
  <c r="N887" i="3"/>
  <c r="M884" i="3"/>
  <c r="L881" i="3"/>
  <c r="N871" i="3"/>
  <c r="M868" i="3"/>
  <c r="L865" i="3"/>
  <c r="N855" i="3"/>
  <c r="M852" i="3"/>
  <c r="L849" i="3"/>
  <c r="N839" i="3"/>
  <c r="M836" i="3"/>
  <c r="L833" i="3"/>
  <c r="N823" i="3"/>
  <c r="M820" i="3"/>
  <c r="L817" i="3"/>
  <c r="N807" i="3"/>
  <c r="M804" i="3"/>
  <c r="L801" i="3"/>
  <c r="N791" i="3"/>
  <c r="M788" i="3"/>
  <c r="L785" i="3"/>
  <c r="N778" i="3"/>
  <c r="N774" i="3"/>
  <c r="N770" i="3"/>
  <c r="M931" i="3"/>
  <c r="L928" i="3"/>
  <c r="N918" i="3"/>
  <c r="M915" i="3"/>
  <c r="L912" i="3"/>
  <c r="N902" i="3"/>
  <c r="M899" i="3"/>
  <c r="L896" i="3"/>
  <c r="N886" i="3"/>
  <c r="M883" i="3"/>
  <c r="L880" i="3"/>
  <c r="N870" i="3"/>
  <c r="M867" i="3"/>
  <c r="L864" i="3"/>
  <c r="N854" i="3"/>
  <c r="M851" i="3"/>
  <c r="L848" i="3"/>
  <c r="N838" i="3"/>
  <c r="M835" i="3"/>
  <c r="L832" i="3"/>
  <c r="N822" i="3"/>
  <c r="M819" i="3"/>
  <c r="L816" i="3"/>
  <c r="N806" i="3"/>
  <c r="M803" i="3"/>
  <c r="L800" i="3"/>
  <c r="N790" i="3"/>
  <c r="M787" i="3"/>
  <c r="L784" i="3"/>
  <c r="N780" i="3"/>
  <c r="N776" i="3"/>
  <c r="N772" i="3"/>
  <c r="M768" i="3"/>
  <c r="M752" i="3"/>
  <c r="N929" i="3"/>
  <c r="M926" i="3"/>
  <c r="L923" i="3"/>
  <c r="N913" i="3"/>
  <c r="M910" i="3"/>
  <c r="L907" i="3"/>
  <c r="N897" i="3"/>
  <c r="M894" i="3"/>
  <c r="L891" i="3"/>
  <c r="N881" i="3"/>
  <c r="M878" i="3"/>
  <c r="L875" i="3"/>
  <c r="N865" i="3"/>
  <c r="M862" i="3"/>
  <c r="L859" i="3"/>
  <c r="N849" i="3"/>
  <c r="M846" i="3"/>
  <c r="L843" i="3"/>
  <c r="N833" i="3"/>
  <c r="M830" i="3"/>
  <c r="L827" i="3"/>
  <c r="N817" i="3"/>
  <c r="M814" i="3"/>
  <c r="L811" i="3"/>
  <c r="N801" i="3"/>
  <c r="M798" i="3"/>
  <c r="L795" i="3"/>
  <c r="N785" i="3"/>
  <c r="M782" i="3"/>
  <c r="N759" i="3"/>
  <c r="M767" i="3"/>
  <c r="L764" i="3"/>
  <c r="N754" i="3"/>
  <c r="M751" i="3"/>
  <c r="L748" i="3"/>
  <c r="N738" i="3"/>
  <c r="M735" i="3"/>
  <c r="L732" i="3"/>
  <c r="N722" i="3"/>
  <c r="M719" i="3"/>
  <c r="L716" i="3"/>
  <c r="N706" i="3"/>
  <c r="M703" i="3"/>
  <c r="L700" i="3"/>
  <c r="N690" i="3"/>
  <c r="M687" i="3"/>
  <c r="L684" i="3"/>
  <c r="N674" i="3"/>
  <c r="M671" i="3"/>
  <c r="L668" i="3"/>
  <c r="N658" i="3"/>
  <c r="M655" i="3"/>
  <c r="L652" i="3"/>
  <c r="N642" i="3"/>
  <c r="M639" i="3"/>
  <c r="L636" i="3"/>
  <c r="N626" i="3"/>
  <c r="N777" i="3"/>
  <c r="M774" i="3"/>
  <c r="L771" i="3"/>
  <c r="N761" i="3"/>
  <c r="M758" i="3"/>
  <c r="L755" i="3"/>
  <c r="N745" i="3"/>
  <c r="M742" i="3"/>
  <c r="L739" i="3"/>
  <c r="N729" i="3"/>
  <c r="M726" i="3"/>
  <c r="L723" i="3"/>
  <c r="N713" i="3"/>
  <c r="M710" i="3"/>
  <c r="L707" i="3"/>
  <c r="N697" i="3"/>
  <c r="M694" i="3"/>
  <c r="L691" i="3"/>
  <c r="N681" i="3"/>
  <c r="M678" i="3"/>
  <c r="L675" i="3"/>
  <c r="N665" i="3"/>
  <c r="M662" i="3"/>
  <c r="L659" i="3"/>
  <c r="N649" i="3"/>
  <c r="M646" i="3"/>
  <c r="L643" i="3"/>
  <c r="N633" i="3"/>
  <c r="M630" i="3"/>
  <c r="L627" i="3"/>
  <c r="N617" i="3"/>
  <c r="M741" i="3"/>
  <c r="L738" i="3"/>
  <c r="N728" i="3"/>
  <c r="M725" i="3"/>
  <c r="L722" i="3"/>
  <c r="N712" i="3"/>
  <c r="M709" i="3"/>
  <c r="L706" i="3"/>
  <c r="N696" i="3"/>
  <c r="M693" i="3"/>
  <c r="L690" i="3"/>
  <c r="N680" i="3"/>
  <c r="M677" i="3"/>
  <c r="L674" i="3"/>
  <c r="N664" i="3"/>
  <c r="M661" i="3"/>
  <c r="L658" i="3"/>
  <c r="N648" i="3"/>
  <c r="M645" i="3"/>
  <c r="L642" i="3"/>
  <c r="N632" i="3"/>
  <c r="M629" i="3"/>
  <c r="L626" i="3"/>
  <c r="N622" i="3"/>
  <c r="L617" i="3"/>
  <c r="N624" i="3"/>
  <c r="M621" i="3"/>
  <c r="L618" i="3"/>
  <c r="M605" i="3"/>
  <c r="L602" i="3"/>
  <c r="M589" i="3"/>
  <c r="L586" i="3"/>
  <c r="M580" i="3"/>
  <c r="L577" i="3"/>
  <c r="N567" i="3"/>
  <c r="M564" i="3"/>
  <c r="L561" i="3"/>
  <c r="N551" i="3"/>
  <c r="L939" i="3"/>
  <c r="M942" i="3"/>
  <c r="L955" i="3"/>
  <c r="M958" i="3"/>
  <c r="L971" i="3"/>
  <c r="M974" i="3"/>
  <c r="L987" i="3"/>
  <c r="M990" i="3"/>
  <c r="N934" i="3"/>
  <c r="L944" i="3"/>
  <c r="M947" i="3"/>
  <c r="N950" i="3"/>
  <c r="L960" i="3"/>
  <c r="M963" i="3"/>
  <c r="N966" i="3"/>
  <c r="L976" i="3"/>
  <c r="M979" i="3"/>
  <c r="N982" i="3"/>
  <c r="L992" i="3"/>
  <c r="M995" i="3"/>
  <c r="N998" i="3"/>
  <c r="M929" i="3"/>
  <c r="L937" i="3"/>
  <c r="M940" i="3"/>
  <c r="N943" i="3"/>
  <c r="L953" i="3"/>
  <c r="M956" i="3"/>
  <c r="N959" i="3"/>
  <c r="L969" i="3"/>
  <c r="M972" i="3"/>
  <c r="N975" i="3"/>
  <c r="L985" i="3"/>
  <c r="M988" i="3"/>
  <c r="N991" i="3"/>
  <c r="L1001" i="3"/>
  <c r="N915" i="3"/>
  <c r="M912" i="3"/>
  <c r="L909" i="3"/>
  <c r="N899" i="3"/>
  <c r="M896" i="3"/>
  <c r="L893" i="3"/>
  <c r="N883" i="3"/>
  <c r="M880" i="3"/>
  <c r="L877" i="3"/>
  <c r="N867" i="3"/>
  <c r="M864" i="3"/>
  <c r="L861" i="3"/>
  <c r="N851" i="3"/>
  <c r="M848" i="3"/>
  <c r="L845" i="3"/>
  <c r="N835" i="3"/>
  <c r="M832" i="3"/>
  <c r="L829" i="3"/>
  <c r="N819" i="3"/>
  <c r="M816" i="3"/>
  <c r="L813" i="3"/>
  <c r="N803" i="3"/>
  <c r="M800" i="3"/>
  <c r="L797" i="3"/>
  <c r="N787" i="3"/>
  <c r="M784" i="3"/>
  <c r="L781" i="3"/>
  <c r="L777" i="3"/>
  <c r="L773" i="3"/>
  <c r="L769" i="3"/>
  <c r="L761" i="3"/>
  <c r="L753" i="3"/>
  <c r="N930" i="3"/>
  <c r="M927" i="3"/>
  <c r="L924" i="3"/>
  <c r="N914" i="3"/>
  <c r="M911" i="3"/>
  <c r="L908" i="3"/>
  <c r="N898" i="3"/>
  <c r="M895" i="3"/>
  <c r="L892" i="3"/>
  <c r="N882" i="3"/>
  <c r="M879" i="3"/>
  <c r="L876" i="3"/>
  <c r="N866" i="3"/>
  <c r="M863" i="3"/>
  <c r="L860" i="3"/>
  <c r="N850" i="3"/>
  <c r="M847" i="3"/>
  <c r="L844" i="3"/>
  <c r="N834" i="3"/>
  <c r="M831" i="3"/>
  <c r="L828" i="3"/>
  <c r="N818" i="3"/>
  <c r="M815" i="3"/>
  <c r="L812" i="3"/>
  <c r="N802" i="3"/>
  <c r="M799" i="3"/>
  <c r="L796" i="3"/>
  <c r="N786" i="3"/>
  <c r="M783" i="3"/>
  <c r="N779" i="3"/>
  <c r="N775" i="3"/>
  <c r="N771" i="3"/>
  <c r="M756" i="3"/>
  <c r="N925" i="3"/>
  <c r="M922" i="3"/>
  <c r="L919" i="3"/>
  <c r="N909" i="3"/>
  <c r="M906" i="3"/>
  <c r="L903" i="3"/>
  <c r="N893" i="3"/>
  <c r="M890" i="3"/>
  <c r="L887" i="3"/>
  <c r="N877" i="3"/>
  <c r="M874" i="3"/>
  <c r="L871" i="3"/>
  <c r="N861" i="3"/>
  <c r="M858" i="3"/>
  <c r="L855" i="3"/>
  <c r="N845" i="3"/>
  <c r="M842" i="3"/>
  <c r="L839" i="3"/>
  <c r="N829" i="3"/>
  <c r="M826" i="3"/>
  <c r="L823" i="3"/>
  <c r="N813" i="3"/>
  <c r="M810" i="3"/>
  <c r="L807" i="3"/>
  <c r="N797" i="3"/>
  <c r="M794" i="3"/>
  <c r="L791" i="3"/>
  <c r="N781" i="3"/>
  <c r="N763" i="3"/>
  <c r="N747" i="3"/>
  <c r="N766" i="3"/>
  <c r="M763" i="3"/>
  <c r="L760" i="3"/>
  <c r="N750" i="3"/>
  <c r="M747" i="3"/>
  <c r="L744" i="3"/>
  <c r="N734" i="3"/>
  <c r="M731" i="3"/>
  <c r="L728" i="3"/>
  <c r="N718" i="3"/>
  <c r="M715" i="3"/>
  <c r="L712" i="3"/>
  <c r="N702" i="3"/>
  <c r="M699" i="3"/>
  <c r="L696" i="3"/>
  <c r="N686" i="3"/>
  <c r="M683" i="3"/>
  <c r="L680" i="3"/>
  <c r="N670" i="3"/>
  <c r="M667" i="3"/>
  <c r="L664" i="3"/>
  <c r="N654" i="3"/>
  <c r="M651" i="3"/>
  <c r="L648" i="3"/>
  <c r="N638" i="3"/>
  <c r="M635" i="3"/>
  <c r="L632" i="3"/>
  <c r="L619" i="3"/>
  <c r="N773" i="3"/>
  <c r="M770" i="3"/>
  <c r="L767" i="3"/>
  <c r="N757" i="3"/>
  <c r="M754" i="3"/>
  <c r="L751" i="3"/>
  <c r="N741" i="3"/>
  <c r="M738" i="3"/>
  <c r="L735" i="3"/>
  <c r="N725" i="3"/>
  <c r="M722" i="3"/>
  <c r="L719" i="3"/>
  <c r="N709" i="3"/>
  <c r="M706" i="3"/>
  <c r="L703" i="3"/>
  <c r="N693" i="3"/>
  <c r="M690" i="3"/>
  <c r="L687" i="3"/>
  <c r="N677" i="3"/>
  <c r="M674" i="3"/>
  <c r="L671" i="3"/>
  <c r="N661" i="3"/>
  <c r="M658" i="3"/>
  <c r="L655" i="3"/>
  <c r="N645" i="3"/>
  <c r="M642" i="3"/>
  <c r="L639" i="3"/>
  <c r="N629" i="3"/>
  <c r="M626" i="3"/>
  <c r="N740" i="3"/>
  <c r="M737" i="3"/>
  <c r="L734" i="3"/>
  <c r="N724" i="3"/>
  <c r="M721" i="3"/>
  <c r="L718" i="3"/>
  <c r="N708" i="3"/>
  <c r="M705" i="3"/>
  <c r="L702" i="3"/>
  <c r="N692" i="3"/>
  <c r="M689" i="3"/>
  <c r="L686" i="3"/>
  <c r="N676" i="3"/>
  <c r="M673" i="3"/>
  <c r="L670" i="3"/>
  <c r="N660" i="3"/>
  <c r="M657" i="3"/>
  <c r="L654" i="3"/>
  <c r="N644" i="3"/>
  <c r="M641" i="3"/>
  <c r="L638" i="3"/>
  <c r="N628" i="3"/>
  <c r="L625" i="3"/>
  <c r="L621" i="3"/>
  <c r="N603" i="3"/>
  <c r="N587" i="3"/>
  <c r="N620" i="3"/>
  <c r="M617" i="3"/>
  <c r="L614" i="3"/>
  <c r="M601" i="3"/>
  <c r="L598" i="3"/>
  <c r="M585" i="3"/>
  <c r="L582" i="3"/>
  <c r="N579" i="3"/>
  <c r="M576" i="3"/>
  <c r="L573" i="3"/>
  <c r="N563" i="3"/>
  <c r="M524" i="3"/>
  <c r="L521" i="3"/>
  <c r="N511" i="3"/>
  <c r="M508" i="3"/>
  <c r="L505" i="3"/>
  <c r="N495" i="3"/>
  <c r="M492" i="3"/>
  <c r="L489" i="3"/>
  <c r="N479" i="3"/>
  <c r="M476" i="3"/>
  <c r="L473" i="3"/>
  <c r="L469" i="3"/>
  <c r="N614" i="3"/>
  <c r="M611" i="3"/>
  <c r="L608" i="3"/>
  <c r="N598" i="3"/>
  <c r="M595" i="3"/>
  <c r="L592" i="3"/>
  <c r="N582" i="3"/>
  <c r="M579" i="3"/>
  <c r="L576" i="3"/>
  <c r="N566" i="3"/>
  <c r="M563" i="3"/>
  <c r="L560" i="3"/>
  <c r="N550" i="3"/>
  <c r="M547" i="3"/>
  <c r="L544" i="3"/>
  <c r="N534" i="3"/>
  <c r="M531" i="3"/>
  <c r="L528" i="3"/>
  <c r="N518" i="3"/>
  <c r="M515" i="3"/>
  <c r="L512" i="3"/>
  <c r="N502" i="3"/>
  <c r="M499" i="3"/>
  <c r="L496" i="3"/>
  <c r="N486" i="3"/>
  <c r="M483" i="3"/>
  <c r="L480" i="3"/>
  <c r="M470" i="3"/>
  <c r="N609" i="3"/>
  <c r="M606" i="3"/>
  <c r="L603" i="3"/>
  <c r="N593" i="3"/>
  <c r="M590" i="3"/>
  <c r="L587" i="3"/>
  <c r="N577" i="3"/>
  <c r="M574" i="3"/>
  <c r="L571" i="3"/>
  <c r="N561" i="3"/>
  <c r="M558" i="3"/>
  <c r="L555" i="3"/>
  <c r="N545" i="3"/>
  <c r="M542" i="3"/>
  <c r="L539" i="3"/>
  <c r="N529" i="3"/>
  <c r="M526" i="3"/>
  <c r="L523" i="3"/>
  <c r="N513" i="3"/>
  <c r="M510" i="3"/>
  <c r="L507" i="3"/>
  <c r="N497" i="3"/>
  <c r="M494" i="3"/>
  <c r="L491" i="3"/>
  <c r="N481" i="3"/>
  <c r="M478" i="3"/>
  <c r="L475" i="3"/>
  <c r="N468" i="3"/>
  <c r="M465" i="3"/>
  <c r="L462" i="3"/>
  <c r="N452" i="3"/>
  <c r="M449" i="3"/>
  <c r="L446" i="3"/>
  <c r="N436" i="3"/>
  <c r="M433" i="3"/>
  <c r="L430" i="3"/>
  <c r="N420" i="3"/>
  <c r="M417" i="3"/>
  <c r="N459" i="3"/>
  <c r="M456" i="3"/>
  <c r="L453" i="3"/>
  <c r="N443" i="3"/>
  <c r="M440" i="3"/>
  <c r="L437" i="3"/>
  <c r="N427" i="3"/>
  <c r="M424" i="3"/>
  <c r="L421" i="3"/>
  <c r="N411" i="3"/>
  <c r="M408" i="3"/>
  <c r="L405" i="3"/>
  <c r="N395" i="3"/>
  <c r="M392" i="3"/>
  <c r="L389" i="3"/>
  <c r="N458" i="3"/>
  <c r="M455" i="3"/>
  <c r="L452" i="3"/>
  <c r="N442" i="3"/>
  <c r="M439" i="3"/>
  <c r="L436" i="3"/>
  <c r="N426" i="3"/>
  <c r="M423" i="3"/>
  <c r="L420" i="3"/>
  <c r="N410" i="3"/>
  <c r="M407" i="3"/>
  <c r="L404" i="3"/>
  <c r="N394" i="3"/>
  <c r="M391" i="3"/>
  <c r="L388" i="3"/>
  <c r="N384" i="3"/>
  <c r="N413" i="3"/>
  <c r="M410" i="3"/>
  <c r="L407" i="3"/>
  <c r="N397" i="3"/>
  <c r="M394" i="3"/>
  <c r="L391" i="3"/>
  <c r="M381" i="3"/>
  <c r="L378" i="3"/>
  <c r="N368" i="3"/>
  <c r="M365" i="3"/>
  <c r="L362" i="3"/>
  <c r="N352" i="3"/>
  <c r="M349" i="3"/>
  <c r="L346" i="3"/>
  <c r="N336" i="3"/>
  <c r="M333" i="3"/>
  <c r="L330" i="3"/>
  <c r="N320" i="3"/>
  <c r="M317" i="3"/>
  <c r="L314" i="3"/>
  <c r="N304" i="3"/>
  <c r="M301" i="3"/>
  <c r="N379" i="3"/>
  <c r="M376" i="3"/>
  <c r="L373" i="3"/>
  <c r="N363" i="3"/>
  <c r="M360" i="3"/>
  <c r="L357" i="3"/>
  <c r="N347" i="3"/>
  <c r="M344" i="3"/>
  <c r="L341" i="3"/>
  <c r="N331" i="3"/>
  <c r="M328" i="3"/>
  <c r="L325" i="3"/>
  <c r="N315" i="3"/>
  <c r="M312" i="3"/>
  <c r="L309" i="3"/>
  <c r="L384" i="3"/>
  <c r="N374" i="3"/>
  <c r="M371" i="3"/>
  <c r="L368" i="3"/>
  <c r="N358" i="3"/>
  <c r="M355" i="3"/>
  <c r="L352" i="3"/>
  <c r="N342" i="3"/>
  <c r="M339" i="3"/>
  <c r="L336" i="3"/>
  <c r="N326" i="3"/>
  <c r="M323" i="3"/>
  <c r="L320" i="3"/>
  <c r="N310" i="3"/>
  <c r="M307" i="3"/>
  <c r="L304" i="3"/>
  <c r="N292" i="3"/>
  <c r="M289" i="3"/>
  <c r="L286" i="3"/>
  <c r="N276" i="3"/>
  <c r="M273" i="3"/>
  <c r="L270" i="3"/>
  <c r="N260" i="3"/>
  <c r="M257" i="3"/>
  <c r="L254" i="3"/>
  <c r="N244" i="3"/>
  <c r="M241" i="3"/>
  <c r="L238" i="3"/>
  <c r="N228" i="3"/>
  <c r="M225" i="3"/>
  <c r="L222" i="3"/>
  <c r="N295" i="3"/>
  <c r="M292" i="3"/>
  <c r="L289" i="3"/>
  <c r="N279" i="3"/>
  <c r="M276" i="3"/>
  <c r="L273" i="3"/>
  <c r="N263" i="3"/>
  <c r="M260" i="3"/>
  <c r="L257" i="3"/>
  <c r="N247" i="3"/>
  <c r="M244" i="3"/>
  <c r="L241" i="3"/>
  <c r="N231" i="3"/>
  <c r="M228" i="3"/>
  <c r="L225" i="3"/>
  <c r="L300" i="3"/>
  <c r="N290" i="3"/>
  <c r="M287" i="3"/>
  <c r="L284" i="3"/>
  <c r="N274" i="3"/>
  <c r="M271" i="3"/>
  <c r="L268" i="3"/>
  <c r="N258" i="3"/>
  <c r="M255" i="3"/>
  <c r="L252" i="3"/>
  <c r="N242" i="3"/>
  <c r="M239" i="3"/>
  <c r="L236" i="3"/>
  <c r="N226" i="3"/>
  <c r="M223" i="3"/>
  <c r="L220" i="3"/>
  <c r="N216" i="3"/>
  <c r="N212" i="3"/>
  <c r="M209" i="3"/>
  <c r="L206" i="3"/>
  <c r="N196" i="3"/>
  <c r="M193" i="3"/>
  <c r="L190" i="3"/>
  <c r="N180" i="3"/>
  <c r="M177" i="3"/>
  <c r="L174" i="3"/>
  <c r="N164" i="3"/>
  <c r="M161" i="3"/>
  <c r="L158" i="3"/>
  <c r="N148" i="3"/>
  <c r="M145" i="3"/>
  <c r="L142" i="3"/>
  <c r="L213" i="3"/>
  <c r="N203" i="3"/>
  <c r="M200" i="3"/>
  <c r="L197" i="3"/>
  <c r="N187" i="3"/>
  <c r="M184" i="3"/>
  <c r="L181" i="3"/>
  <c r="N171" i="3"/>
  <c r="M168" i="3"/>
  <c r="L165" i="3"/>
  <c r="N155" i="3"/>
  <c r="M152" i="3"/>
  <c r="L149" i="3"/>
  <c r="N139" i="3"/>
  <c r="M135" i="3"/>
  <c r="M215" i="3"/>
  <c r="L212" i="3"/>
  <c r="N202" i="3"/>
  <c r="M199" i="3"/>
  <c r="L196" i="3"/>
  <c r="N186" i="3"/>
  <c r="M183" i="3"/>
  <c r="L180" i="3"/>
  <c r="N170" i="3"/>
  <c r="M167" i="3"/>
  <c r="L164" i="3"/>
  <c r="N154" i="3"/>
  <c r="M151" i="3"/>
  <c r="L148" i="3"/>
  <c r="N138" i="3"/>
  <c r="L130" i="3"/>
  <c r="N135" i="3"/>
  <c r="M132" i="3"/>
  <c r="L129" i="3"/>
  <c r="N130" i="3"/>
  <c r="M127" i="3"/>
  <c r="L124" i="3"/>
  <c r="N114" i="3"/>
  <c r="M111" i="3"/>
  <c r="L108" i="3"/>
  <c r="N125" i="3"/>
  <c r="M122" i="3"/>
  <c r="L119" i="3"/>
  <c r="N109" i="3"/>
  <c r="M106" i="3"/>
  <c r="L103" i="3"/>
  <c r="L96" i="3"/>
  <c r="M100" i="3"/>
  <c r="L97" i="3"/>
  <c r="L84" i="3"/>
  <c r="N74" i="3"/>
  <c r="M71" i="3"/>
  <c r="L68" i="3"/>
  <c r="L53" i="3"/>
  <c r="L91" i="3"/>
  <c r="N81" i="3"/>
  <c r="M78" i="3"/>
  <c r="L75" i="3"/>
  <c r="L64" i="3"/>
  <c r="N96" i="3"/>
  <c r="M93" i="3"/>
  <c r="L90" i="3"/>
  <c r="N80" i="3"/>
  <c r="M77" i="3"/>
  <c r="L74" i="3"/>
  <c r="N67" i="3"/>
  <c r="M63" i="3"/>
  <c r="N61" i="3"/>
  <c r="M58" i="3"/>
  <c r="L55" i="3"/>
  <c r="N45" i="3"/>
  <c r="M65" i="3"/>
  <c r="L62" i="3"/>
  <c r="N52" i="3"/>
  <c r="M49" i="3"/>
  <c r="L46" i="3"/>
  <c r="N25" i="3"/>
  <c r="L15" i="3"/>
  <c r="N5" i="3"/>
  <c r="M2" i="3"/>
  <c r="L42" i="3"/>
  <c r="N32" i="3"/>
  <c r="M29" i="3"/>
  <c r="L26" i="3"/>
  <c r="N16" i="3"/>
  <c r="M13" i="3"/>
  <c r="L10" i="3"/>
  <c r="L37" i="3"/>
  <c r="N27" i="3"/>
  <c r="M24" i="3"/>
  <c r="L21" i="3"/>
  <c r="N11" i="3"/>
  <c r="M8" i="3"/>
  <c r="L5" i="3"/>
  <c r="N571" i="3"/>
  <c r="M568" i="3"/>
  <c r="L565" i="3"/>
  <c r="N555" i="3"/>
  <c r="M552" i="3"/>
  <c r="L549" i="3"/>
  <c r="N539" i="3"/>
  <c r="M536" i="3"/>
  <c r="L533" i="3"/>
  <c r="N523" i="3"/>
  <c r="M520" i="3"/>
  <c r="L517" i="3"/>
  <c r="N507" i="3"/>
  <c r="M504" i="3"/>
  <c r="L501" i="3"/>
  <c r="N491" i="3"/>
  <c r="M488" i="3"/>
  <c r="L485" i="3"/>
  <c r="N475" i="3"/>
  <c r="M472" i="3"/>
  <c r="L620" i="3"/>
  <c r="N610" i="3"/>
  <c r="M607" i="3"/>
  <c r="L604" i="3"/>
  <c r="N594" i="3"/>
  <c r="M591" i="3"/>
  <c r="L588" i="3"/>
  <c r="N578" i="3"/>
  <c r="M575" i="3"/>
  <c r="L572" i="3"/>
  <c r="N562" i="3"/>
  <c r="M559" i="3"/>
  <c r="L556" i="3"/>
  <c r="N546" i="3"/>
  <c r="M543" i="3"/>
  <c r="L540" i="3"/>
  <c r="N530" i="3"/>
  <c r="M527" i="3"/>
  <c r="L524" i="3"/>
  <c r="N514" i="3"/>
  <c r="M511" i="3"/>
  <c r="L508" i="3"/>
  <c r="N498" i="3"/>
  <c r="M495" i="3"/>
  <c r="L492" i="3"/>
  <c r="N482" i="3"/>
  <c r="M479" i="3"/>
  <c r="L476" i="3"/>
  <c r="L615" i="3"/>
  <c r="N605" i="3"/>
  <c r="M602" i="3"/>
  <c r="L599" i="3"/>
  <c r="N589" i="3"/>
  <c r="M586" i="3"/>
  <c r="L583" i="3"/>
  <c r="N573" i="3"/>
  <c r="M570" i="3"/>
  <c r="L567" i="3"/>
  <c r="N557" i="3"/>
  <c r="M554" i="3"/>
  <c r="L551" i="3"/>
  <c r="N541" i="3"/>
  <c r="M538" i="3"/>
  <c r="L535" i="3"/>
  <c r="N525" i="3"/>
  <c r="M522" i="3"/>
  <c r="L519" i="3"/>
  <c r="N509" i="3"/>
  <c r="M506" i="3"/>
  <c r="L503" i="3"/>
  <c r="N493" i="3"/>
  <c r="M490" i="3"/>
  <c r="L487" i="3"/>
  <c r="N477" i="3"/>
  <c r="M474" i="3"/>
  <c r="L471" i="3"/>
  <c r="L463" i="3"/>
  <c r="N464" i="3"/>
  <c r="M461" i="3"/>
  <c r="L458" i="3"/>
  <c r="N448" i="3"/>
  <c r="M445" i="3"/>
  <c r="L442" i="3"/>
  <c r="N432" i="3"/>
  <c r="M429" i="3"/>
  <c r="L426" i="3"/>
  <c r="N416" i="3"/>
  <c r="M468" i="3"/>
  <c r="L465" i="3"/>
  <c r="N455" i="3"/>
  <c r="M452" i="3"/>
  <c r="L449" i="3"/>
  <c r="N439" i="3"/>
  <c r="M436" i="3"/>
  <c r="L433" i="3"/>
  <c r="N423" i="3"/>
  <c r="M420" i="3"/>
  <c r="L417" i="3"/>
  <c r="N407" i="3"/>
  <c r="M404" i="3"/>
  <c r="L401" i="3"/>
  <c r="N391" i="3"/>
  <c r="M388" i="3"/>
  <c r="L385" i="3"/>
  <c r="L464" i="3"/>
  <c r="N454" i="3"/>
  <c r="M451" i="3"/>
  <c r="L448" i="3"/>
  <c r="N438" i="3"/>
  <c r="M435" i="3"/>
  <c r="L432" i="3"/>
  <c r="N422" i="3"/>
  <c r="M419" i="3"/>
  <c r="L416" i="3"/>
  <c r="N406" i="3"/>
  <c r="M403" i="3"/>
  <c r="L400" i="3"/>
  <c r="N390" i="3"/>
  <c r="M387" i="3"/>
  <c r="N409" i="3"/>
  <c r="M406" i="3"/>
  <c r="L403" i="3"/>
  <c r="N393" i="3"/>
  <c r="M390" i="3"/>
  <c r="L387" i="3"/>
  <c r="L383" i="3"/>
  <c r="N380" i="3"/>
  <c r="M377" i="3"/>
  <c r="L374" i="3"/>
  <c r="N364" i="3"/>
  <c r="M361" i="3"/>
  <c r="L358" i="3"/>
  <c r="N348" i="3"/>
  <c r="M345" i="3"/>
  <c r="L342" i="3"/>
  <c r="N332" i="3"/>
  <c r="M329" i="3"/>
  <c r="L326" i="3"/>
  <c r="N316" i="3"/>
  <c r="M313" i="3"/>
  <c r="L310" i="3"/>
  <c r="N299" i="3"/>
  <c r="N375" i="3"/>
  <c r="M372" i="3"/>
  <c r="L369" i="3"/>
  <c r="N359" i="3"/>
  <c r="M356" i="3"/>
  <c r="L353" i="3"/>
  <c r="N343" i="3"/>
  <c r="M340" i="3"/>
  <c r="L337" i="3"/>
  <c r="N327" i="3"/>
  <c r="M324" i="3"/>
  <c r="L321" i="3"/>
  <c r="N311" i="3"/>
  <c r="M308" i="3"/>
  <c r="L305" i="3"/>
  <c r="M383" i="3"/>
  <c r="L380" i="3"/>
  <c r="N370" i="3"/>
  <c r="M367" i="3"/>
  <c r="L364" i="3"/>
  <c r="N354" i="3"/>
  <c r="M351" i="3"/>
  <c r="L348" i="3"/>
  <c r="N338" i="3"/>
  <c r="M335" i="3"/>
  <c r="L332" i="3"/>
  <c r="N322" i="3"/>
  <c r="M319" i="3"/>
  <c r="L316" i="3"/>
  <c r="N306" i="3"/>
  <c r="M303" i="3"/>
  <c r="L298" i="3"/>
  <c r="N288" i="3"/>
  <c r="M285" i="3"/>
  <c r="L282" i="3"/>
  <c r="N272" i="3"/>
  <c r="M269" i="3"/>
  <c r="L266" i="3"/>
  <c r="N256" i="3"/>
  <c r="M253" i="3"/>
  <c r="L250" i="3"/>
  <c r="N240" i="3"/>
  <c r="M237" i="3"/>
  <c r="L234" i="3"/>
  <c r="N224" i="3"/>
  <c r="M221" i="3"/>
  <c r="L218" i="3"/>
  <c r="N291" i="3"/>
  <c r="M288" i="3"/>
  <c r="L285" i="3"/>
  <c r="N275" i="3"/>
  <c r="M272" i="3"/>
  <c r="L269" i="3"/>
  <c r="N259" i="3"/>
  <c r="M256" i="3"/>
  <c r="L253" i="3"/>
  <c r="N243" i="3"/>
  <c r="M240" i="3"/>
  <c r="L237" i="3"/>
  <c r="N227" i="3"/>
  <c r="M224" i="3"/>
  <c r="L221" i="3"/>
  <c r="M299" i="3"/>
  <c r="L296" i="3"/>
  <c r="N286" i="3"/>
  <c r="M283" i="3"/>
  <c r="L280" i="3"/>
  <c r="N270" i="3"/>
  <c r="M267" i="3"/>
  <c r="L264" i="3"/>
  <c r="N254" i="3"/>
  <c r="M251" i="3"/>
  <c r="L248" i="3"/>
  <c r="N238" i="3"/>
  <c r="M235" i="3"/>
  <c r="L232" i="3"/>
  <c r="N222" i="3"/>
  <c r="M219" i="3"/>
  <c r="N208" i="3"/>
  <c r="M205" i="3"/>
  <c r="L202" i="3"/>
  <c r="N192" i="3"/>
  <c r="M189" i="3"/>
  <c r="L186" i="3"/>
  <c r="N176" i="3"/>
  <c r="M173" i="3"/>
  <c r="L170" i="3"/>
  <c r="N160" i="3"/>
  <c r="M157" i="3"/>
  <c r="L154" i="3"/>
  <c r="N144" i="3"/>
  <c r="M141" i="3"/>
  <c r="L138" i="3"/>
  <c r="M134" i="3"/>
  <c r="M212" i="3"/>
  <c r="L209" i="3"/>
  <c r="N199" i="3"/>
  <c r="M196" i="3"/>
  <c r="L193" i="3"/>
  <c r="N183" i="3"/>
  <c r="M180" i="3"/>
  <c r="L177" i="3"/>
  <c r="N167" i="3"/>
  <c r="M164" i="3"/>
  <c r="L161" i="3"/>
  <c r="N151" i="3"/>
  <c r="M148" i="3"/>
  <c r="L145" i="3"/>
  <c r="L134" i="3"/>
  <c r="N214" i="3"/>
  <c r="M211" i="3"/>
  <c r="L208" i="3"/>
  <c r="N198" i="3"/>
  <c r="M195" i="3"/>
  <c r="L192" i="3"/>
  <c r="N182" i="3"/>
  <c r="M179" i="3"/>
  <c r="L176" i="3"/>
  <c r="N166" i="3"/>
  <c r="M163" i="3"/>
  <c r="L160" i="3"/>
  <c r="N150" i="3"/>
  <c r="M147" i="3"/>
  <c r="L144" i="3"/>
  <c r="M129" i="3"/>
  <c r="N131" i="3"/>
  <c r="M128" i="3"/>
  <c r="L125" i="3"/>
  <c r="N115" i="3"/>
  <c r="M112" i="3"/>
  <c r="L109" i="3"/>
  <c r="N102" i="3"/>
  <c r="N126" i="3"/>
  <c r="M123" i="3"/>
  <c r="L120" i="3"/>
  <c r="N110" i="3"/>
  <c r="M107" i="3"/>
  <c r="L104" i="3"/>
  <c r="N121" i="3"/>
  <c r="M118" i="3"/>
  <c r="L115" i="3"/>
  <c r="N105" i="3"/>
  <c r="M95" i="3"/>
  <c r="N99" i="3"/>
  <c r="M96" i="3"/>
  <c r="L93" i="3"/>
  <c r="M80" i="3"/>
  <c r="L77" i="3"/>
  <c r="M83" i="3"/>
  <c r="L80" i="3"/>
  <c r="N70" i="3"/>
  <c r="L67" i="3"/>
  <c r="M60" i="3"/>
  <c r="M52" i="3"/>
  <c r="M90" i="3"/>
  <c r="L87" i="3"/>
  <c r="N77" i="3"/>
  <c r="M74" i="3"/>
  <c r="L71" i="3"/>
  <c r="L102" i="3"/>
  <c r="N92" i="3"/>
  <c r="M89" i="3"/>
  <c r="L86" i="3"/>
  <c r="N76" i="3"/>
  <c r="M73" i="3"/>
  <c r="L70" i="3"/>
  <c r="N66" i="3"/>
  <c r="M51" i="3"/>
  <c r="L49" i="3"/>
  <c r="L48" i="3"/>
  <c r="N57" i="3"/>
  <c r="M54" i="3"/>
  <c r="L51" i="3"/>
  <c r="M30" i="3"/>
  <c r="N64" i="3"/>
  <c r="M61" i="3"/>
  <c r="L58" i="3"/>
  <c r="N48" i="3"/>
  <c r="M45" i="3"/>
  <c r="M40" i="3"/>
  <c r="N29" i="3"/>
  <c r="M14" i="3"/>
  <c r="L11" i="3"/>
  <c r="N44" i="3"/>
  <c r="M41" i="3"/>
  <c r="L38" i="3"/>
  <c r="N28" i="3"/>
  <c r="M25" i="3"/>
  <c r="L22" i="3"/>
  <c r="N12" i="3"/>
  <c r="M9" i="3"/>
  <c r="L6" i="3"/>
  <c r="M36" i="3"/>
  <c r="L33" i="3"/>
  <c r="N23" i="3"/>
  <c r="M20" i="3"/>
  <c r="L17" i="3"/>
  <c r="N7" i="3"/>
  <c r="M4" i="3"/>
  <c r="M548" i="3"/>
  <c r="L545" i="3"/>
  <c r="N535" i="3"/>
  <c r="M532" i="3"/>
  <c r="L529" i="3"/>
  <c r="N519" i="3"/>
  <c r="M516" i="3"/>
  <c r="L513" i="3"/>
  <c r="N503" i="3"/>
  <c r="M500" i="3"/>
  <c r="L497" i="3"/>
  <c r="N487" i="3"/>
  <c r="M484" i="3"/>
  <c r="L481" i="3"/>
  <c r="N471" i="3"/>
  <c r="M619" i="3"/>
  <c r="L616" i="3"/>
  <c r="N606" i="3"/>
  <c r="M603" i="3"/>
  <c r="L600" i="3"/>
  <c r="N590" i="3"/>
  <c r="M587" i="3"/>
  <c r="L584" i="3"/>
  <c r="N574" i="3"/>
  <c r="M571" i="3"/>
  <c r="L568" i="3"/>
  <c r="N558" i="3"/>
  <c r="M555" i="3"/>
  <c r="L552" i="3"/>
  <c r="N542" i="3"/>
  <c r="M539" i="3"/>
  <c r="L536" i="3"/>
  <c r="N526" i="3"/>
  <c r="M523" i="3"/>
  <c r="L520" i="3"/>
  <c r="N510" i="3"/>
  <c r="M507" i="3"/>
  <c r="L504" i="3"/>
  <c r="N494" i="3"/>
  <c r="M491" i="3"/>
  <c r="L488" i="3"/>
  <c r="N478" i="3"/>
  <c r="M475" i="3"/>
  <c r="L472" i="3"/>
  <c r="L468" i="3"/>
  <c r="M614" i="3"/>
  <c r="L611" i="3"/>
  <c r="N601" i="3"/>
  <c r="M598" i="3"/>
  <c r="L595" i="3"/>
  <c r="N585" i="3"/>
  <c r="M582" i="3"/>
  <c r="L579" i="3"/>
  <c r="N569" i="3"/>
  <c r="M566" i="3"/>
  <c r="L563" i="3"/>
  <c r="N553" i="3"/>
  <c r="M550" i="3"/>
  <c r="L547" i="3"/>
  <c r="N537" i="3"/>
  <c r="M534" i="3"/>
  <c r="L531" i="3"/>
  <c r="N521" i="3"/>
  <c r="M518" i="3"/>
  <c r="L515" i="3"/>
  <c r="N505" i="3"/>
  <c r="M502" i="3"/>
  <c r="L499" i="3"/>
  <c r="N489" i="3"/>
  <c r="M486" i="3"/>
  <c r="L483" i="3"/>
  <c r="N473" i="3"/>
  <c r="L470" i="3"/>
  <c r="N460" i="3"/>
  <c r="M457" i="3"/>
  <c r="L454" i="3"/>
  <c r="N444" i="3"/>
  <c r="M441" i="3"/>
  <c r="L438" i="3"/>
  <c r="N428" i="3"/>
  <c r="M425" i="3"/>
  <c r="L422" i="3"/>
  <c r="N467" i="3"/>
  <c r="M464" i="3"/>
  <c r="L461" i="3"/>
  <c r="N451" i="3"/>
  <c r="M448" i="3"/>
  <c r="L445" i="3"/>
  <c r="N435" i="3"/>
  <c r="M432" i="3"/>
  <c r="L429" i="3"/>
  <c r="N419" i="3"/>
  <c r="M416" i="3"/>
  <c r="L413" i="3"/>
  <c r="N403" i="3"/>
  <c r="M400" i="3"/>
  <c r="L397" i="3"/>
  <c r="N387" i="3"/>
  <c r="M463" i="3"/>
  <c r="L460" i="3"/>
  <c r="N450" i="3"/>
  <c r="M447" i="3"/>
  <c r="L444" i="3"/>
  <c r="N434" i="3"/>
  <c r="M431" i="3"/>
  <c r="L428" i="3"/>
  <c r="N418" i="3"/>
  <c r="M415" i="3"/>
  <c r="L412" i="3"/>
  <c r="N402" i="3"/>
  <c r="M399" i="3"/>
  <c r="L396" i="3"/>
  <c r="N386" i="3"/>
  <c r="L415" i="3"/>
  <c r="N405" i="3"/>
  <c r="M402" i="3"/>
  <c r="L399" i="3"/>
  <c r="N389" i="3"/>
  <c r="M386" i="3"/>
  <c r="N376" i="3"/>
  <c r="M373" i="3"/>
  <c r="L370" i="3"/>
  <c r="N360" i="3"/>
  <c r="M357" i="3"/>
  <c r="L354" i="3"/>
  <c r="N344" i="3"/>
  <c r="M341" i="3"/>
  <c r="L338" i="3"/>
  <c r="N328" i="3"/>
  <c r="M325" i="3"/>
  <c r="L322" i="3"/>
  <c r="N312" i="3"/>
  <c r="M309" i="3"/>
  <c r="L306" i="3"/>
  <c r="M384" i="3"/>
  <c r="L381" i="3"/>
  <c r="N371" i="3"/>
  <c r="M368" i="3"/>
  <c r="L365" i="3"/>
  <c r="N355" i="3"/>
  <c r="M352" i="3"/>
  <c r="L349" i="3"/>
  <c r="N339" i="3"/>
  <c r="M336" i="3"/>
  <c r="L333" i="3"/>
  <c r="N323" i="3"/>
  <c r="M320" i="3"/>
  <c r="L317" i="3"/>
  <c r="N307" i="3"/>
  <c r="M304" i="3"/>
  <c r="L301" i="3"/>
  <c r="N382" i="3"/>
  <c r="M379" i="3"/>
  <c r="L376" i="3"/>
  <c r="N366" i="3"/>
  <c r="M363" i="3"/>
  <c r="L360" i="3"/>
  <c r="N350" i="3"/>
  <c r="M347" i="3"/>
  <c r="L344" i="3"/>
  <c r="N334" i="3"/>
  <c r="M331" i="3"/>
  <c r="L328" i="3"/>
  <c r="N318" i="3"/>
  <c r="M315" i="3"/>
  <c r="L312" i="3"/>
  <c r="N302" i="3"/>
  <c r="M297" i="3"/>
  <c r="L294" i="3"/>
  <c r="N284" i="3"/>
  <c r="M281" i="3"/>
  <c r="L278" i="3"/>
  <c r="N268" i="3"/>
  <c r="M265" i="3"/>
  <c r="L262" i="3"/>
  <c r="N252" i="3"/>
  <c r="M249" i="3"/>
  <c r="L246" i="3"/>
  <c r="N236" i="3"/>
  <c r="M233" i="3"/>
  <c r="L230" i="3"/>
  <c r="N220" i="3"/>
  <c r="L217" i="3"/>
  <c r="L297" i="3"/>
  <c r="N287" i="3"/>
  <c r="M284" i="3"/>
  <c r="L281" i="3"/>
  <c r="N271" i="3"/>
  <c r="M268" i="3"/>
  <c r="L265" i="3"/>
  <c r="N255" i="3"/>
  <c r="M252" i="3"/>
  <c r="L249" i="3"/>
  <c r="N239" i="3"/>
  <c r="M236" i="3"/>
  <c r="L233" i="3"/>
  <c r="N223" i="3"/>
  <c r="M220" i="3"/>
  <c r="N298" i="3"/>
  <c r="M295" i="3"/>
  <c r="L292" i="3"/>
  <c r="N282" i="3"/>
  <c r="M279" i="3"/>
  <c r="L276" i="3"/>
  <c r="N266" i="3"/>
  <c r="M263" i="3"/>
  <c r="L260" i="3"/>
  <c r="N250" i="3"/>
  <c r="M247" i="3"/>
  <c r="L244" i="3"/>
  <c r="N234" i="3"/>
  <c r="M231" i="3"/>
  <c r="L228" i="3"/>
  <c r="N218" i="3"/>
  <c r="L215" i="3"/>
  <c r="L214" i="3"/>
  <c r="N204" i="3"/>
  <c r="M201" i="3"/>
  <c r="L198" i="3"/>
  <c r="N188" i="3"/>
  <c r="M185" i="3"/>
  <c r="L182" i="3"/>
  <c r="N172" i="3"/>
  <c r="M169" i="3"/>
  <c r="L166" i="3"/>
  <c r="N156" i="3"/>
  <c r="M153" i="3"/>
  <c r="L150" i="3"/>
  <c r="N140" i="3"/>
  <c r="M137" i="3"/>
  <c r="M133" i="3"/>
  <c r="N211" i="3"/>
  <c r="M208" i="3"/>
  <c r="L205" i="3"/>
  <c r="N195" i="3"/>
  <c r="M192" i="3"/>
  <c r="L189" i="3"/>
  <c r="N179" i="3"/>
  <c r="M176" i="3"/>
  <c r="L173" i="3"/>
  <c r="N163" i="3"/>
  <c r="M160" i="3"/>
  <c r="L157" i="3"/>
  <c r="N147" i="3"/>
  <c r="M144" i="3"/>
  <c r="L141" i="3"/>
  <c r="N132" i="3"/>
  <c r="N210" i="3"/>
  <c r="M207" i="3"/>
  <c r="L204" i="3"/>
  <c r="N194" i="3"/>
  <c r="M191" i="3"/>
  <c r="L188" i="3"/>
  <c r="N178" i="3"/>
  <c r="M175" i="3"/>
  <c r="L172" i="3"/>
  <c r="N162" i="3"/>
  <c r="M159" i="3"/>
  <c r="L156" i="3"/>
  <c r="N146" i="3"/>
  <c r="M143" i="3"/>
  <c r="L140" i="3"/>
  <c r="N136" i="3"/>
  <c r="L131" i="3"/>
  <c r="N128" i="3"/>
  <c r="M125" i="3"/>
  <c r="L122" i="3"/>
  <c r="M109" i="3"/>
  <c r="L106" i="3"/>
  <c r="L137" i="3"/>
  <c r="N127" i="3"/>
  <c r="M124" i="3"/>
  <c r="L121" i="3"/>
  <c r="N111" i="3"/>
  <c r="M108" i="3"/>
  <c r="L105" i="3"/>
  <c r="L101" i="3"/>
  <c r="L132" i="3"/>
  <c r="N122" i="3"/>
  <c r="M119" i="3"/>
  <c r="L116" i="3"/>
  <c r="N106" i="3"/>
  <c r="M103" i="3"/>
  <c r="N93" i="3"/>
  <c r="L127" i="3"/>
  <c r="N117" i="3"/>
  <c r="M114" i="3"/>
  <c r="L111" i="3"/>
  <c r="L100" i="3"/>
  <c r="N95" i="3"/>
  <c r="M92" i="3"/>
  <c r="L89" i="3"/>
  <c r="N82" i="3"/>
  <c r="M79" i="3"/>
  <c r="L76" i="3"/>
  <c r="L57" i="3"/>
  <c r="N89" i="3"/>
  <c r="M86" i="3"/>
  <c r="L83" i="3"/>
  <c r="N73" i="3"/>
  <c r="M70" i="3"/>
  <c r="L60" i="3"/>
  <c r="L52" i="3"/>
  <c r="M101" i="3"/>
  <c r="L98" i="3"/>
  <c r="N88" i="3"/>
  <c r="M85" i="3"/>
  <c r="L82" i="3"/>
  <c r="N72" i="3"/>
  <c r="M69" i="3"/>
  <c r="L65" i="3"/>
  <c r="M55" i="3"/>
  <c r="M48" i="3"/>
  <c r="L45" i="3"/>
  <c r="M47" i="3"/>
  <c r="N43" i="3"/>
  <c r="N39" i="3"/>
  <c r="L31" i="3"/>
  <c r="L23" i="3"/>
  <c r="L63" i="3"/>
  <c r="N53" i="3"/>
  <c r="M50" i="3"/>
  <c r="L47" i="3"/>
  <c r="M43" i="3"/>
  <c r="M39" i="3"/>
  <c r="M34" i="3"/>
  <c r="M18" i="3"/>
  <c r="N60" i="3"/>
  <c r="M57" i="3"/>
  <c r="L54" i="3"/>
  <c r="M44" i="3"/>
  <c r="L39" i="3"/>
  <c r="N33" i="3"/>
  <c r="N17" i="3"/>
  <c r="M11" i="3"/>
  <c r="N13" i="3"/>
  <c r="M10" i="3"/>
  <c r="L7" i="3"/>
  <c r="N40" i="3"/>
  <c r="M37" i="3"/>
  <c r="L34" i="3"/>
  <c r="N24" i="3"/>
  <c r="M21" i="3"/>
  <c r="L18" i="3"/>
  <c r="N8" i="3"/>
  <c r="M5" i="3"/>
  <c r="L2" i="3"/>
  <c r="N35" i="3"/>
  <c r="M32" i="3"/>
  <c r="L29" i="3"/>
  <c r="N19" i="3"/>
  <c r="M16" i="3"/>
  <c r="L13" i="3"/>
  <c r="N3" i="3"/>
  <c r="M560" i="3"/>
  <c r="L557" i="3"/>
  <c r="N547" i="3"/>
  <c r="M544" i="3"/>
  <c r="L541" i="3"/>
  <c r="N531" i="3"/>
  <c r="M528" i="3"/>
  <c r="L525" i="3"/>
  <c r="N515" i="3"/>
  <c r="M512" i="3"/>
  <c r="L509" i="3"/>
  <c r="N499" i="3"/>
  <c r="M496" i="3"/>
  <c r="L493" i="3"/>
  <c r="N483" i="3"/>
  <c r="M480" i="3"/>
  <c r="L477" i="3"/>
  <c r="N470" i="3"/>
  <c r="N465" i="3"/>
  <c r="N618" i="3"/>
  <c r="M615" i="3"/>
  <c r="L612" i="3"/>
  <c r="N602" i="3"/>
  <c r="M599" i="3"/>
  <c r="L596" i="3"/>
  <c r="N586" i="3"/>
  <c r="M583" i="3"/>
  <c r="L580" i="3"/>
  <c r="N570" i="3"/>
  <c r="M567" i="3"/>
  <c r="L564" i="3"/>
  <c r="N554" i="3"/>
  <c r="M551" i="3"/>
  <c r="L548" i="3"/>
  <c r="N538" i="3"/>
  <c r="M535" i="3"/>
  <c r="L532" i="3"/>
  <c r="N522" i="3"/>
  <c r="M519" i="3"/>
  <c r="L516" i="3"/>
  <c r="N506" i="3"/>
  <c r="M503" i="3"/>
  <c r="L500" i="3"/>
  <c r="N490" i="3"/>
  <c r="M487" i="3"/>
  <c r="L484" i="3"/>
  <c r="N474" i="3"/>
  <c r="M471" i="3"/>
  <c r="M467" i="3"/>
  <c r="N613" i="3"/>
  <c r="M610" i="3"/>
  <c r="L607" i="3"/>
  <c r="N597" i="3"/>
  <c r="M594" i="3"/>
  <c r="L591" i="3"/>
  <c r="N581" i="3"/>
  <c r="M578" i="3"/>
  <c r="L575" i="3"/>
  <c r="N565" i="3"/>
  <c r="M562" i="3"/>
  <c r="L559" i="3"/>
  <c r="N549" i="3"/>
  <c r="M546" i="3"/>
  <c r="L543" i="3"/>
  <c r="N533" i="3"/>
  <c r="M530" i="3"/>
  <c r="L527" i="3"/>
  <c r="N517" i="3"/>
  <c r="M514" i="3"/>
  <c r="L511" i="3"/>
  <c r="N501" i="3"/>
  <c r="M498" i="3"/>
  <c r="L495" i="3"/>
  <c r="N485" i="3"/>
  <c r="M482" i="3"/>
  <c r="L479" i="3"/>
  <c r="L467" i="3"/>
  <c r="L455" i="3"/>
  <c r="L439" i="3"/>
  <c r="M469" i="3"/>
  <c r="L466" i="3"/>
  <c r="N456" i="3"/>
  <c r="M453" i="3"/>
  <c r="L450" i="3"/>
  <c r="N440" i="3"/>
  <c r="M437" i="3"/>
  <c r="L434" i="3"/>
  <c r="N424" i="3"/>
  <c r="M421" i="3"/>
  <c r="L418" i="3"/>
  <c r="N463" i="3"/>
  <c r="M460" i="3"/>
  <c r="L457" i="3"/>
  <c r="N447" i="3"/>
  <c r="M444" i="3"/>
  <c r="L441" i="3"/>
  <c r="N431" i="3"/>
  <c r="M428" i="3"/>
  <c r="L425" i="3"/>
  <c r="N415" i="3"/>
  <c r="M412" i="3"/>
  <c r="L409" i="3"/>
  <c r="N399" i="3"/>
  <c r="M396" i="3"/>
  <c r="L393" i="3"/>
  <c r="N462" i="3"/>
  <c r="M459" i="3"/>
  <c r="L456" i="3"/>
  <c r="N446" i="3"/>
  <c r="M443" i="3"/>
  <c r="L440" i="3"/>
  <c r="N430" i="3"/>
  <c r="M427" i="3"/>
  <c r="L424" i="3"/>
  <c r="N414" i="3"/>
  <c r="M411" i="3"/>
  <c r="L408" i="3"/>
  <c r="N398" i="3"/>
  <c r="M395" i="3"/>
  <c r="L392" i="3"/>
  <c r="M414" i="3"/>
  <c r="L411" i="3"/>
  <c r="N401" i="3"/>
  <c r="M398" i="3"/>
  <c r="L395" i="3"/>
  <c r="N385" i="3"/>
  <c r="L382" i="3"/>
  <c r="N372" i="3"/>
  <c r="M369" i="3"/>
  <c r="L366" i="3"/>
  <c r="N356" i="3"/>
  <c r="M353" i="3"/>
  <c r="L350" i="3"/>
  <c r="N340" i="3"/>
  <c r="M337" i="3"/>
  <c r="L334" i="3"/>
  <c r="N324" i="3"/>
  <c r="M321" i="3"/>
  <c r="L318" i="3"/>
  <c r="N308" i="3"/>
  <c r="M305" i="3"/>
  <c r="L302" i="3"/>
  <c r="N383" i="3"/>
  <c r="M380" i="3"/>
  <c r="L377" i="3"/>
  <c r="N367" i="3"/>
  <c r="M364" i="3"/>
  <c r="L361" i="3"/>
  <c r="N351" i="3"/>
  <c r="M348" i="3"/>
  <c r="L345" i="3"/>
  <c r="N335" i="3"/>
  <c r="M332" i="3"/>
  <c r="L329" i="3"/>
  <c r="N319" i="3"/>
  <c r="M316" i="3"/>
  <c r="L313" i="3"/>
  <c r="N303" i="3"/>
  <c r="N378" i="3"/>
  <c r="M375" i="3"/>
  <c r="L372" i="3"/>
  <c r="N362" i="3"/>
  <c r="M359" i="3"/>
  <c r="L356" i="3"/>
  <c r="N346" i="3"/>
  <c r="M343" i="3"/>
  <c r="L340" i="3"/>
  <c r="N330" i="3"/>
  <c r="M327" i="3"/>
  <c r="L324" i="3"/>
  <c r="N314" i="3"/>
  <c r="M311" i="3"/>
  <c r="L308" i="3"/>
  <c r="L299" i="3"/>
  <c r="N296" i="3"/>
  <c r="M293" i="3"/>
  <c r="L290" i="3"/>
  <c r="N280" i="3"/>
  <c r="M277" i="3"/>
  <c r="L274" i="3"/>
  <c r="N264" i="3"/>
  <c r="M261" i="3"/>
  <c r="L258" i="3"/>
  <c r="N248" i="3"/>
  <c r="M245" i="3"/>
  <c r="L242" i="3"/>
  <c r="N232" i="3"/>
  <c r="M229" i="3"/>
  <c r="L226" i="3"/>
  <c r="N215" i="3"/>
  <c r="M296" i="3"/>
  <c r="L293" i="3"/>
  <c r="N283" i="3"/>
  <c r="M280" i="3"/>
  <c r="L277" i="3"/>
  <c r="N267" i="3"/>
  <c r="M264" i="3"/>
  <c r="L261" i="3"/>
  <c r="N251" i="3"/>
  <c r="M248" i="3"/>
  <c r="L245" i="3"/>
  <c r="N235" i="3"/>
  <c r="M232" i="3"/>
  <c r="L229" i="3"/>
  <c r="N219" i="3"/>
  <c r="N294" i="3"/>
  <c r="M291" i="3"/>
  <c r="L288" i="3"/>
  <c r="N278" i="3"/>
  <c r="M275" i="3"/>
  <c r="L272" i="3"/>
  <c r="N262" i="3"/>
  <c r="M259" i="3"/>
  <c r="L256" i="3"/>
  <c r="N246" i="3"/>
  <c r="M243" i="3"/>
  <c r="L240" i="3"/>
  <c r="N230" i="3"/>
  <c r="M227" i="3"/>
  <c r="L224" i="3"/>
  <c r="N217" i="3"/>
  <c r="M213" i="3"/>
  <c r="L210" i="3"/>
  <c r="N200" i="3"/>
  <c r="M197" i="3"/>
  <c r="L194" i="3"/>
  <c r="N184" i="3"/>
  <c r="M181" i="3"/>
  <c r="L178" i="3"/>
  <c r="N168" i="3"/>
  <c r="M165" i="3"/>
  <c r="L162" i="3"/>
  <c r="N152" i="3"/>
  <c r="M149" i="3"/>
  <c r="L146" i="3"/>
  <c r="N207" i="3"/>
  <c r="M204" i="3"/>
  <c r="L201" i="3"/>
  <c r="N191" i="3"/>
  <c r="M188" i="3"/>
  <c r="L185" i="3"/>
  <c r="N175" i="3"/>
  <c r="M172" i="3"/>
  <c r="L169" i="3"/>
  <c r="N159" i="3"/>
  <c r="M156" i="3"/>
  <c r="L153" i="3"/>
  <c r="N143" i="3"/>
  <c r="M140" i="3"/>
  <c r="L216" i="3"/>
  <c r="N206" i="3"/>
  <c r="M203" i="3"/>
  <c r="L200" i="3"/>
  <c r="N190" i="3"/>
  <c r="M187" i="3"/>
  <c r="L184" i="3"/>
  <c r="N174" i="3"/>
  <c r="M171" i="3"/>
  <c r="L168" i="3"/>
  <c r="N158" i="3"/>
  <c r="M155" i="3"/>
  <c r="L152" i="3"/>
  <c r="N142" i="3"/>
  <c r="M139" i="3"/>
  <c r="L135" i="3"/>
  <c r="M136" i="3"/>
  <c r="L133" i="3"/>
  <c r="N123" i="3"/>
  <c r="M120" i="3"/>
  <c r="L117" i="3"/>
  <c r="N107" i="3"/>
  <c r="M104" i="3"/>
  <c r="M94" i="3"/>
  <c r="M131" i="3"/>
  <c r="L128" i="3"/>
  <c r="N118" i="3"/>
  <c r="M115" i="3"/>
  <c r="L112" i="3"/>
  <c r="M102" i="3"/>
  <c r="N97" i="3"/>
  <c r="M126" i="3"/>
  <c r="L123" i="3"/>
  <c r="N113" i="3"/>
  <c r="M110" i="3"/>
  <c r="L107" i="3"/>
  <c r="M99" i="3"/>
  <c r="M88" i="3"/>
  <c r="L85" i="3"/>
  <c r="N78" i="3"/>
  <c r="M75" i="3"/>
  <c r="L72" i="3"/>
  <c r="M64" i="3"/>
  <c r="M56" i="3"/>
  <c r="N85" i="3"/>
  <c r="M82" i="3"/>
  <c r="L79" i="3"/>
  <c r="N69" i="3"/>
  <c r="N65" i="3"/>
  <c r="N100" i="3"/>
  <c r="M97" i="3"/>
  <c r="L94" i="3"/>
  <c r="N84" i="3"/>
  <c r="M81" i="3"/>
  <c r="L78" i="3"/>
  <c r="N68" i="3"/>
  <c r="M59" i="3"/>
  <c r="N46" i="3"/>
  <c r="N42" i="3"/>
  <c r="N38" i="3"/>
  <c r="M62" i="3"/>
  <c r="L59" i="3"/>
  <c r="N49" i="3"/>
  <c r="M46" i="3"/>
  <c r="M42" i="3"/>
  <c r="M38" i="3"/>
  <c r="M22" i="3"/>
  <c r="L66" i="3"/>
  <c r="N56" i="3"/>
  <c r="M53" i="3"/>
  <c r="L50" i="3"/>
  <c r="L43" i="3"/>
  <c r="N37" i="3"/>
  <c r="N21" i="3"/>
  <c r="N9" i="3"/>
  <c r="M6" i="3"/>
  <c r="L3" i="3"/>
  <c r="N36" i="3"/>
  <c r="M33" i="3"/>
  <c r="L30" i="3"/>
  <c r="N20" i="3"/>
  <c r="M17" i="3"/>
  <c r="L14" i="3"/>
  <c r="N4" i="3"/>
  <c r="N31" i="3"/>
  <c r="M28" i="3"/>
  <c r="L25" i="3"/>
  <c r="N15" i="3"/>
  <c r="M12" i="3"/>
  <c r="L9" i="3"/>
  <c r="U6" i="3"/>
  <c r="R17" i="3"/>
  <c r="T17" i="3"/>
  <c r="Q6" i="3"/>
  <c r="R6" i="3"/>
  <c r="U4" i="3"/>
  <c r="U3" i="3"/>
  <c r="T4" i="3"/>
  <c r="T3" i="3"/>
  <c r="T6" i="3"/>
  <c r="Q4" i="3"/>
  <c r="Q3" i="3"/>
  <c r="S4" i="3"/>
  <c r="S3" i="3"/>
  <c r="S6" i="3"/>
  <c r="U17" i="3"/>
  <c r="R4" i="3"/>
  <c r="R3" i="3"/>
  <c r="Q17" i="3"/>
  <c r="O202" i="2"/>
  <c r="O194" i="2"/>
  <c r="O186" i="2"/>
  <c r="O178" i="2"/>
  <c r="O170" i="2"/>
  <c r="O162" i="2"/>
  <c r="O154" i="2"/>
  <c r="O146" i="2"/>
  <c r="O138" i="2"/>
  <c r="P9" i="2"/>
  <c r="P4" i="2"/>
  <c r="N57" i="2"/>
  <c r="N73" i="2"/>
  <c r="N81" i="2"/>
  <c r="N89" i="2"/>
  <c r="N97" i="2"/>
  <c r="N121" i="2"/>
  <c r="P142" i="2"/>
  <c r="N145" i="2"/>
  <c r="P150" i="2"/>
  <c r="P158" i="2"/>
  <c r="P166" i="2"/>
  <c r="N169" i="2"/>
  <c r="P174" i="2"/>
  <c r="P182" i="2"/>
  <c r="N185" i="2"/>
  <c r="P190" i="2"/>
  <c r="N193" i="2"/>
  <c r="P198" i="2"/>
  <c r="O207" i="2"/>
  <c r="O211" i="2"/>
  <c r="O215" i="2"/>
  <c r="O219" i="2"/>
  <c r="O223" i="2"/>
  <c r="O227" i="2"/>
  <c r="O231" i="2"/>
  <c r="O235" i="2"/>
  <c r="O239" i="2"/>
  <c r="O243" i="2"/>
  <c r="O247" i="2"/>
  <c r="O251" i="2"/>
  <c r="O255" i="2"/>
  <c r="O259" i="2"/>
  <c r="O263" i="2"/>
  <c r="O267" i="2"/>
  <c r="O271" i="2"/>
  <c r="O275" i="2"/>
  <c r="O279" i="2"/>
  <c r="O283" i="2"/>
  <c r="O287" i="2"/>
  <c r="O291" i="2"/>
  <c r="O295" i="2"/>
  <c r="O299" i="2"/>
  <c r="O303" i="2"/>
  <c r="O307" i="2"/>
  <c r="O311" i="2"/>
  <c r="O315" i="2"/>
  <c r="O319" i="2"/>
  <c r="O323" i="2"/>
  <c r="N350" i="2"/>
  <c r="N14" i="2"/>
  <c r="N22" i="2"/>
  <c r="N30" i="2"/>
  <c r="N38" i="2"/>
  <c r="P43" i="2"/>
  <c r="N46" i="2"/>
  <c r="P51" i="2"/>
  <c r="N54" i="2"/>
  <c r="P59" i="2"/>
  <c r="N62" i="2"/>
  <c r="P67" i="2"/>
  <c r="N70" i="2"/>
  <c r="P75" i="2"/>
  <c r="N78" i="2"/>
  <c r="P83" i="2"/>
  <c r="N86" i="2"/>
  <c r="P91" i="2"/>
  <c r="N94" i="2"/>
  <c r="P99" i="2"/>
  <c r="N102" i="2"/>
  <c r="P107" i="2"/>
  <c r="N110" i="2"/>
  <c r="P115" i="2"/>
  <c r="N118" i="2"/>
  <c r="P123" i="2"/>
  <c r="N126" i="2"/>
  <c r="P131" i="2"/>
  <c r="N134" i="2"/>
  <c r="P139" i="2"/>
  <c r="N142" i="2"/>
  <c r="P147" i="2"/>
  <c r="N150" i="2"/>
  <c r="P155" i="2"/>
  <c r="N158" i="2"/>
  <c r="P163" i="2"/>
  <c r="N166" i="2"/>
  <c r="P171" i="2"/>
  <c r="N174" i="2"/>
  <c r="P179" i="2"/>
  <c r="N182" i="2"/>
  <c r="P187" i="2"/>
  <c r="N190" i="2"/>
  <c r="P195" i="2"/>
  <c r="N198" i="2"/>
  <c r="P203" i="2"/>
  <c r="N207" i="2"/>
  <c r="P212" i="2"/>
  <c r="N215" i="2"/>
  <c r="P220" i="2"/>
  <c r="N223" i="2"/>
  <c r="P228" i="2"/>
  <c r="N231" i="2"/>
  <c r="P236" i="2"/>
  <c r="N239" i="2"/>
  <c r="P244" i="2"/>
  <c r="N247" i="2"/>
  <c r="P252" i="2"/>
  <c r="N255" i="2"/>
  <c r="P260" i="2"/>
  <c r="N263" i="2"/>
  <c r="P268" i="2"/>
  <c r="N271" i="2"/>
  <c r="P276" i="2"/>
  <c r="N279" i="2"/>
  <c r="P284" i="2"/>
  <c r="N287" i="2"/>
  <c r="P292" i="2"/>
  <c r="N295" i="2"/>
  <c r="P300" i="2"/>
  <c r="N303" i="2"/>
  <c r="P308" i="2"/>
  <c r="N311" i="2"/>
  <c r="P316" i="2"/>
  <c r="N319" i="2"/>
  <c r="P324" i="2"/>
  <c r="N327" i="2"/>
  <c r="P332" i="2"/>
  <c r="N335" i="2"/>
  <c r="P340" i="2"/>
  <c r="N343" i="2"/>
  <c r="P348" i="2"/>
  <c r="N351" i="2"/>
  <c r="P356" i="2"/>
  <c r="N359" i="2"/>
  <c r="P364" i="2"/>
  <c r="N367" i="2"/>
  <c r="P372" i="2"/>
  <c r="N375" i="2"/>
  <c r="P380" i="2"/>
  <c r="N383" i="2"/>
  <c r="P388" i="2"/>
  <c r="N391" i="2"/>
  <c r="P396" i="2"/>
  <c r="N399" i="2"/>
  <c r="P404" i="2"/>
  <c r="N407" i="2"/>
  <c r="P412" i="2"/>
  <c r="N415" i="2"/>
  <c r="P420" i="2"/>
  <c r="N423" i="2"/>
  <c r="P428" i="2"/>
  <c r="N431" i="2"/>
  <c r="O345" i="2"/>
  <c r="O349" i="2"/>
  <c r="O353" i="2"/>
  <c r="O357" i="2"/>
  <c r="O361" i="2"/>
  <c r="O365" i="2"/>
  <c r="O369" i="2"/>
  <c r="O373" i="2"/>
  <c r="O377" i="2"/>
  <c r="O381" i="2"/>
  <c r="O385" i="2"/>
  <c r="O389" i="2"/>
  <c r="O393" i="2"/>
  <c r="O397" i="2"/>
  <c r="O401" i="2"/>
  <c r="O405" i="2"/>
  <c r="O409" i="2"/>
  <c r="O413" i="2"/>
  <c r="O417" i="2"/>
  <c r="O421" i="2"/>
  <c r="O425" i="2"/>
  <c r="O429" i="2"/>
  <c r="O433" i="2"/>
  <c r="N437" i="2"/>
  <c r="O444" i="2"/>
  <c r="O452" i="2"/>
  <c r="O460" i="2"/>
  <c r="O468" i="2"/>
  <c r="O476" i="2"/>
  <c r="O484" i="2"/>
  <c r="O492" i="2"/>
  <c r="O500" i="2"/>
  <c r="O508" i="2"/>
  <c r="O516" i="2"/>
  <c r="N438" i="2"/>
  <c r="P443" i="2"/>
  <c r="N446" i="2"/>
  <c r="P451" i="2"/>
  <c r="N454" i="2"/>
  <c r="P459" i="2"/>
  <c r="N462" i="2"/>
  <c r="P467" i="2"/>
  <c r="N470" i="2"/>
  <c r="P475" i="2"/>
  <c r="N478" i="2"/>
  <c r="P483" i="2"/>
  <c r="N486" i="2"/>
  <c r="P491" i="2"/>
  <c r="N494" i="2"/>
  <c r="P499" i="2"/>
  <c r="N502" i="2"/>
  <c r="P507" i="2"/>
  <c r="N510" i="2"/>
  <c r="P515" i="2"/>
  <c r="N518" i="2"/>
  <c r="O200" i="2"/>
  <c r="O168" i="2"/>
  <c r="O152" i="2"/>
  <c r="N15" i="2"/>
  <c r="N6" i="2"/>
  <c r="P132" i="2"/>
  <c r="P140" i="2"/>
  <c r="N143" i="2"/>
  <c r="P148" i="2"/>
  <c r="P156" i="2"/>
  <c r="P164" i="2"/>
  <c r="N167" i="2"/>
  <c r="P172" i="2"/>
  <c r="P180" i="2"/>
  <c r="N183" i="2"/>
  <c r="P188" i="2"/>
  <c r="N191" i="2"/>
  <c r="P196" i="2"/>
  <c r="N199" i="2"/>
  <c r="P204" i="2"/>
  <c r="N208" i="2"/>
  <c r="N212" i="2"/>
  <c r="N216" i="2"/>
  <c r="N220" i="2"/>
  <c r="N224" i="2"/>
  <c r="N228" i="2"/>
  <c r="N232" i="2"/>
  <c r="N236" i="2"/>
  <c r="N240" i="2"/>
  <c r="N244" i="2"/>
  <c r="N248" i="2"/>
  <c r="N252" i="2"/>
  <c r="N256" i="2"/>
  <c r="N260" i="2"/>
  <c r="N264" i="2"/>
  <c r="N268" i="2"/>
  <c r="N272" i="2"/>
  <c r="N276" i="2"/>
  <c r="N280" i="2"/>
  <c r="N284" i="2"/>
  <c r="N288" i="2"/>
  <c r="N292" i="2"/>
  <c r="N296" i="2"/>
  <c r="N300" i="2"/>
  <c r="N304" i="2"/>
  <c r="N308" i="2"/>
  <c r="N312" i="2"/>
  <c r="N316" i="2"/>
  <c r="N320" i="2"/>
  <c r="N324" i="2"/>
  <c r="O11" i="2"/>
  <c r="N20" i="2"/>
  <c r="N28" i="2"/>
  <c r="N36" i="2"/>
  <c r="N44" i="2"/>
  <c r="P49" i="2"/>
  <c r="N52" i="2"/>
  <c r="P57" i="2"/>
  <c r="N60" i="2"/>
  <c r="P65" i="2"/>
  <c r="N68" i="2"/>
  <c r="P73" i="2"/>
  <c r="N76" i="2"/>
  <c r="P81" i="2"/>
  <c r="N84" i="2"/>
  <c r="P89" i="2"/>
  <c r="N92" i="2"/>
  <c r="P97" i="2"/>
  <c r="N100" i="2"/>
  <c r="P105" i="2"/>
  <c r="N108" i="2"/>
  <c r="P113" i="2"/>
  <c r="N116" i="2"/>
  <c r="P121" i="2"/>
  <c r="N124" i="2"/>
  <c r="P129" i="2"/>
  <c r="N132" i="2"/>
  <c r="P137" i="2"/>
  <c r="N140" i="2"/>
  <c r="P145" i="2"/>
  <c r="N148" i="2"/>
  <c r="P153" i="2"/>
  <c r="N156" i="2"/>
  <c r="P161" i="2"/>
  <c r="N164" i="2"/>
  <c r="P169" i="2"/>
  <c r="N172" i="2"/>
  <c r="P177" i="2"/>
  <c r="N180" i="2"/>
  <c r="P185" i="2"/>
  <c r="N188" i="2"/>
  <c r="P193" i="2"/>
  <c r="N196" i="2"/>
  <c r="P201" i="2"/>
  <c r="N204" i="2"/>
  <c r="N205" i="2"/>
  <c r="P210" i="2"/>
  <c r="N213" i="2"/>
  <c r="P218" i="2"/>
  <c r="N221" i="2"/>
  <c r="P226" i="2"/>
  <c r="N229" i="2"/>
  <c r="P234" i="2"/>
  <c r="N237" i="2"/>
  <c r="P242" i="2"/>
  <c r="N245" i="2"/>
  <c r="P250" i="2"/>
  <c r="N253" i="2"/>
  <c r="P258" i="2"/>
  <c r="N261" i="2"/>
  <c r="P266" i="2"/>
  <c r="N269" i="2"/>
  <c r="P274" i="2"/>
  <c r="N277" i="2"/>
  <c r="P282" i="2"/>
  <c r="N285" i="2"/>
  <c r="P290" i="2"/>
  <c r="N293" i="2"/>
  <c r="P298" i="2"/>
  <c r="N301" i="2"/>
  <c r="P306" i="2"/>
  <c r="N309" i="2"/>
  <c r="P314" i="2"/>
  <c r="N317" i="2"/>
  <c r="P322" i="2"/>
  <c r="N325" i="2"/>
  <c r="P330" i="2"/>
  <c r="N333" i="2"/>
  <c r="P338" i="2"/>
  <c r="N341" i="2"/>
  <c r="P346" i="2"/>
  <c r="N349" i="2"/>
  <c r="P354" i="2"/>
  <c r="N357" i="2"/>
  <c r="P362" i="2"/>
  <c r="N365" i="2"/>
  <c r="P370" i="2"/>
  <c r="N373" i="2"/>
  <c r="P378" i="2"/>
  <c r="N381" i="2"/>
  <c r="P386" i="2"/>
  <c r="N389" i="2"/>
  <c r="P394" i="2"/>
  <c r="N397" i="2"/>
  <c r="P402" i="2"/>
  <c r="N405" i="2"/>
  <c r="P410" i="2"/>
  <c r="N413" i="2"/>
  <c r="P418" i="2"/>
  <c r="N421" i="2"/>
  <c r="P426" i="2"/>
  <c r="N429" i="2"/>
  <c r="P434" i="2"/>
  <c r="O438" i="2"/>
  <c r="O446" i="2"/>
  <c r="O454" i="2"/>
  <c r="O462" i="2"/>
  <c r="O470" i="2"/>
  <c r="O478" i="2"/>
  <c r="O486" i="2"/>
  <c r="O494" i="2"/>
  <c r="O502" i="2"/>
  <c r="O510" i="2"/>
  <c r="O518" i="2"/>
  <c r="N436" i="2"/>
  <c r="P441" i="2"/>
  <c r="N444" i="2"/>
  <c r="P449" i="2"/>
  <c r="N452" i="2"/>
  <c r="P457" i="2"/>
  <c r="N460" i="2"/>
  <c r="P465" i="2"/>
  <c r="N468" i="2"/>
  <c r="P473" i="2"/>
  <c r="N476" i="2"/>
  <c r="P481" i="2"/>
  <c r="N484" i="2"/>
  <c r="P489" i="2"/>
  <c r="N492" i="2"/>
  <c r="P497" i="2"/>
  <c r="N500" i="2"/>
  <c r="P505" i="2"/>
  <c r="N508" i="2"/>
  <c r="P513" i="2"/>
  <c r="N516" i="2"/>
  <c r="O192" i="2"/>
  <c r="O176" i="2"/>
  <c r="O144" i="2"/>
  <c r="O198" i="2"/>
  <c r="O190" i="2"/>
  <c r="O182" i="2"/>
  <c r="O174" i="2"/>
  <c r="O166" i="2"/>
  <c r="O158" i="2"/>
  <c r="O150" i="2"/>
  <c r="O142" i="2"/>
  <c r="O206" i="2"/>
  <c r="N41" i="2"/>
  <c r="N37" i="2"/>
  <c r="N33" i="2"/>
  <c r="N29" i="2"/>
  <c r="N25" i="2"/>
  <c r="N21" i="2"/>
  <c r="N17" i="2"/>
  <c r="P3" i="2"/>
  <c r="P2" i="2"/>
  <c r="N53" i="2"/>
  <c r="N69" i="2"/>
  <c r="N77" i="2"/>
  <c r="N85" i="2"/>
  <c r="N93" i="2"/>
  <c r="N109" i="2"/>
  <c r="N133" i="2"/>
  <c r="P138" i="2"/>
  <c r="P146" i="2"/>
  <c r="P154" i="2"/>
  <c r="N157" i="2"/>
  <c r="P162" i="2"/>
  <c r="P170" i="2"/>
  <c r="P178" i="2"/>
  <c r="P186" i="2"/>
  <c r="P194" i="2"/>
  <c r="P202" i="2"/>
  <c r="N346" i="2"/>
  <c r="N354" i="2"/>
  <c r="P12" i="2"/>
  <c r="O15" i="2"/>
  <c r="N18" i="2"/>
  <c r="N26" i="2"/>
  <c r="N34" i="2"/>
  <c r="N42" i="2"/>
  <c r="P47" i="2"/>
  <c r="N50" i="2"/>
  <c r="P55" i="2"/>
  <c r="N58" i="2"/>
  <c r="P63" i="2"/>
  <c r="N66" i="2"/>
  <c r="P71" i="2"/>
  <c r="N74" i="2"/>
  <c r="P79" i="2"/>
  <c r="N82" i="2"/>
  <c r="P87" i="2"/>
  <c r="N90" i="2"/>
  <c r="P95" i="2"/>
  <c r="N98" i="2"/>
  <c r="P103" i="2"/>
  <c r="N106" i="2"/>
  <c r="P111" i="2"/>
  <c r="N114" i="2"/>
  <c r="P119" i="2"/>
  <c r="N122" i="2"/>
  <c r="P127" i="2"/>
  <c r="N130" i="2"/>
  <c r="P135" i="2"/>
  <c r="N138" i="2"/>
  <c r="P143" i="2"/>
  <c r="N146" i="2"/>
  <c r="P151" i="2"/>
  <c r="N154" i="2"/>
  <c r="P159" i="2"/>
  <c r="N162" i="2"/>
  <c r="P167" i="2"/>
  <c r="N170" i="2"/>
  <c r="P175" i="2"/>
  <c r="N178" i="2"/>
  <c r="P183" i="2"/>
  <c r="N186" i="2"/>
  <c r="P191" i="2"/>
  <c r="N194" i="2"/>
  <c r="P199" i="2"/>
  <c r="N202" i="2"/>
  <c r="O544" i="2"/>
  <c r="P208" i="2"/>
  <c r="N211" i="2"/>
  <c r="P216" i="2"/>
  <c r="N219" i="2"/>
  <c r="P224" i="2"/>
  <c r="N227" i="2"/>
  <c r="P232" i="2"/>
  <c r="N235" i="2"/>
  <c r="P240" i="2"/>
  <c r="N243" i="2"/>
  <c r="P248" i="2"/>
  <c r="N251" i="2"/>
  <c r="P256" i="2"/>
  <c r="N259" i="2"/>
  <c r="P264" i="2"/>
  <c r="N267" i="2"/>
  <c r="P272" i="2"/>
  <c r="N275" i="2"/>
  <c r="P280" i="2"/>
  <c r="N283" i="2"/>
  <c r="P288" i="2"/>
  <c r="N291" i="2"/>
  <c r="P296" i="2"/>
  <c r="N299" i="2"/>
  <c r="P304" i="2"/>
  <c r="N307" i="2"/>
  <c r="P312" i="2"/>
  <c r="N315" i="2"/>
  <c r="P320" i="2"/>
  <c r="N323" i="2"/>
  <c r="P328" i="2"/>
  <c r="N331" i="2"/>
  <c r="P336" i="2"/>
  <c r="N339" i="2"/>
  <c r="P344" i="2"/>
  <c r="N347" i="2"/>
  <c r="P352" i="2"/>
  <c r="N355" i="2"/>
  <c r="P360" i="2"/>
  <c r="N363" i="2"/>
  <c r="P368" i="2"/>
  <c r="N371" i="2"/>
  <c r="P376" i="2"/>
  <c r="N379" i="2"/>
  <c r="P384" i="2"/>
  <c r="N387" i="2"/>
  <c r="P392" i="2"/>
  <c r="N395" i="2"/>
  <c r="P400" i="2"/>
  <c r="N403" i="2"/>
  <c r="P408" i="2"/>
  <c r="N411" i="2"/>
  <c r="P416" i="2"/>
  <c r="N419" i="2"/>
  <c r="P424" i="2"/>
  <c r="N427" i="2"/>
  <c r="P432" i="2"/>
  <c r="N435" i="2"/>
  <c r="O347" i="2"/>
  <c r="O351" i="2"/>
  <c r="O355" i="2"/>
  <c r="O359" i="2"/>
  <c r="O363" i="2"/>
  <c r="O367" i="2"/>
  <c r="O371" i="2"/>
  <c r="O375" i="2"/>
  <c r="O379" i="2"/>
  <c r="O383" i="2"/>
  <c r="O387" i="2"/>
  <c r="O391" i="2"/>
  <c r="O395" i="2"/>
  <c r="O399" i="2"/>
  <c r="O403" i="2"/>
  <c r="O407" i="2"/>
  <c r="O411" i="2"/>
  <c r="O415" i="2"/>
  <c r="O419" i="2"/>
  <c r="O423" i="2"/>
  <c r="O427" i="2"/>
  <c r="O431" i="2"/>
  <c r="O435" i="2"/>
  <c r="O440" i="2"/>
  <c r="O448" i="2"/>
  <c r="O456" i="2"/>
  <c r="O464" i="2"/>
  <c r="O472" i="2"/>
  <c r="O480" i="2"/>
  <c r="O488" i="2"/>
  <c r="O496" i="2"/>
  <c r="O504" i="2"/>
  <c r="O512" i="2"/>
  <c r="O520" i="2"/>
  <c r="P439" i="2"/>
  <c r="N442" i="2"/>
  <c r="P447" i="2"/>
  <c r="N450" i="2"/>
  <c r="P455" i="2"/>
  <c r="N458" i="2"/>
  <c r="P463" i="2"/>
  <c r="N466" i="2"/>
  <c r="P471" i="2"/>
  <c r="N474" i="2"/>
  <c r="P479" i="2"/>
  <c r="N482" i="2"/>
  <c r="P487" i="2"/>
  <c r="N490" i="2"/>
  <c r="O184" i="2"/>
  <c r="O160" i="2"/>
  <c r="O136" i="2"/>
  <c r="O204" i="2"/>
  <c r="O196" i="2"/>
  <c r="O188" i="2"/>
  <c r="O180" i="2"/>
  <c r="O172" i="2"/>
  <c r="O164" i="2"/>
  <c r="O156" i="2"/>
  <c r="O148" i="2"/>
  <c r="O140" i="2"/>
  <c r="O132" i="2"/>
  <c r="O84" i="2"/>
  <c r="O76" i="2"/>
  <c r="O68" i="2"/>
  <c r="O60" i="2"/>
  <c r="O52" i="2"/>
  <c r="O44" i="2"/>
  <c r="O40" i="2"/>
  <c r="O36" i="2"/>
  <c r="O32" i="2"/>
  <c r="O28" i="2"/>
  <c r="O24" i="2"/>
  <c r="O20" i="2"/>
  <c r="O7" i="2"/>
  <c r="N43" i="2"/>
  <c r="N51" i="2"/>
  <c r="N67" i="2"/>
  <c r="N107" i="2"/>
  <c r="N115" i="2"/>
  <c r="N131" i="2"/>
  <c r="P136" i="2"/>
  <c r="N139" i="2"/>
  <c r="P144" i="2"/>
  <c r="P152" i="2"/>
  <c r="N155" i="2"/>
  <c r="P160" i="2"/>
  <c r="P168" i="2"/>
  <c r="P176" i="2"/>
  <c r="P184" i="2"/>
  <c r="P192" i="2"/>
  <c r="P200" i="2"/>
  <c r="N203" i="2"/>
  <c r="N206" i="2"/>
  <c r="N356" i="2"/>
  <c r="N364" i="2"/>
  <c r="N372" i="2"/>
  <c r="N380" i="2"/>
  <c r="N388" i="2"/>
  <c r="N10" i="2"/>
  <c r="N24" i="2"/>
  <c r="N32" i="2"/>
  <c r="N40" i="2"/>
  <c r="P45" i="2"/>
  <c r="N48" i="2"/>
  <c r="P53" i="2"/>
  <c r="N56" i="2"/>
  <c r="P61" i="2"/>
  <c r="N64" i="2"/>
  <c r="P69" i="2"/>
  <c r="N72" i="2"/>
  <c r="P77" i="2"/>
  <c r="N80" i="2"/>
  <c r="P85" i="2"/>
  <c r="N88" i="2"/>
  <c r="P93" i="2"/>
  <c r="N96" i="2"/>
  <c r="P101" i="2"/>
  <c r="N104" i="2"/>
  <c r="P109" i="2"/>
  <c r="N112" i="2"/>
  <c r="P117" i="2"/>
  <c r="N120" i="2"/>
  <c r="P125" i="2"/>
  <c r="N128" i="2"/>
  <c r="P133" i="2"/>
  <c r="N136" i="2"/>
  <c r="P141" i="2"/>
  <c r="N144" i="2"/>
  <c r="P149" i="2"/>
  <c r="N152" i="2"/>
  <c r="P157" i="2"/>
  <c r="N160" i="2"/>
  <c r="P165" i="2"/>
  <c r="N168" i="2"/>
  <c r="P173" i="2"/>
  <c r="N176" i="2"/>
  <c r="P181" i="2"/>
  <c r="N184" i="2"/>
  <c r="P189" i="2"/>
  <c r="N192" i="2"/>
  <c r="P197" i="2"/>
  <c r="N200" i="2"/>
  <c r="O560" i="2"/>
  <c r="O392" i="2"/>
  <c r="O396" i="2"/>
  <c r="O400" i="2"/>
  <c r="O404" i="2"/>
  <c r="O408" i="2"/>
  <c r="O412" i="2"/>
  <c r="O416" i="2"/>
  <c r="O420" i="2"/>
  <c r="O424" i="2"/>
  <c r="O428" i="2"/>
  <c r="O432" i="2"/>
  <c r="P206" i="2"/>
  <c r="N209" i="2"/>
  <c r="P214" i="2"/>
  <c r="N217" i="2"/>
  <c r="P222" i="2"/>
  <c r="N225" i="2"/>
  <c r="P230" i="2"/>
  <c r="N233" i="2"/>
  <c r="P238" i="2"/>
  <c r="N241" i="2"/>
  <c r="P246" i="2"/>
  <c r="N249" i="2"/>
  <c r="P254" i="2"/>
  <c r="N257" i="2"/>
  <c r="P262" i="2"/>
  <c r="N265" i="2"/>
  <c r="P270" i="2"/>
  <c r="N273" i="2"/>
  <c r="P278" i="2"/>
  <c r="N281" i="2"/>
  <c r="P286" i="2"/>
  <c r="N289" i="2"/>
  <c r="P294" i="2"/>
  <c r="N297" i="2"/>
  <c r="P302" i="2"/>
  <c r="N305" i="2"/>
  <c r="P310" i="2"/>
  <c r="N313" i="2"/>
  <c r="P318" i="2"/>
  <c r="N321" i="2"/>
  <c r="P326" i="2"/>
  <c r="N329" i="2"/>
  <c r="P334" i="2"/>
  <c r="N337" i="2"/>
  <c r="P342" i="2"/>
  <c r="N345" i="2"/>
  <c r="P350" i="2"/>
  <c r="N353" i="2"/>
  <c r="P358" i="2"/>
  <c r="N361" i="2"/>
  <c r="P366" i="2"/>
  <c r="N369" i="2"/>
  <c r="P374" i="2"/>
  <c r="N377" i="2"/>
  <c r="P382" i="2"/>
  <c r="N385" i="2"/>
  <c r="P390" i="2"/>
  <c r="N393" i="2"/>
  <c r="P398" i="2"/>
  <c r="N401" i="2"/>
  <c r="P406" i="2"/>
  <c r="N409" i="2"/>
  <c r="P414" i="2"/>
  <c r="N417" i="2"/>
  <c r="P422" i="2"/>
  <c r="N425" i="2"/>
  <c r="P430" i="2"/>
  <c r="N433" i="2"/>
  <c r="O526" i="2"/>
  <c r="O542" i="2"/>
  <c r="O558" i="2"/>
  <c r="O574" i="2"/>
  <c r="O436" i="2"/>
  <c r="O442" i="2"/>
  <c r="O450" i="2"/>
  <c r="O458" i="2"/>
  <c r="O466" i="2"/>
  <c r="O474" i="2"/>
  <c r="O482" i="2"/>
  <c r="O490" i="2"/>
  <c r="O498" i="2"/>
  <c r="O506" i="2"/>
  <c r="O514" i="2"/>
  <c r="P437" i="2"/>
  <c r="N440" i="2"/>
  <c r="P445" i="2"/>
  <c r="N448" i="2"/>
  <c r="P453" i="2"/>
  <c r="N456" i="2"/>
  <c r="P461" i="2"/>
  <c r="N464" i="2"/>
  <c r="P469" i="2"/>
  <c r="N472" i="2"/>
  <c r="P477" i="2"/>
  <c r="P6" i="2"/>
  <c r="N3" i="2"/>
  <c r="O596" i="2"/>
  <c r="O604" i="2"/>
  <c r="O612" i="2"/>
  <c r="O620" i="2"/>
  <c r="O628" i="2"/>
  <c r="O636" i="2"/>
  <c r="O644" i="2"/>
  <c r="O652" i="2"/>
  <c r="O660" i="2"/>
  <c r="O668" i="2"/>
  <c r="P438" i="2"/>
  <c r="N441" i="2"/>
  <c r="P446" i="2"/>
  <c r="N449" i="2"/>
  <c r="P454" i="2"/>
  <c r="N457" i="2"/>
  <c r="P462" i="2"/>
  <c r="N465" i="2"/>
  <c r="P470" i="2"/>
  <c r="N473" i="2"/>
  <c r="P478" i="2"/>
  <c r="N481" i="2"/>
  <c r="P486" i="2"/>
  <c r="N489" i="2"/>
  <c r="P494" i="2"/>
  <c r="N497" i="2"/>
  <c r="P502" i="2"/>
  <c r="N505" i="2"/>
  <c r="P510" i="2"/>
  <c r="N513" i="2"/>
  <c r="P518" i="2"/>
  <c r="O521" i="2"/>
  <c r="O525" i="2"/>
  <c r="O529" i="2"/>
  <c r="O533" i="2"/>
  <c r="O537" i="2"/>
  <c r="O541" i="2"/>
  <c r="O545" i="2"/>
  <c r="O549" i="2"/>
  <c r="O553" i="2"/>
  <c r="O557" i="2"/>
  <c r="O561" i="2"/>
  <c r="O565" i="2"/>
  <c r="O569" i="2"/>
  <c r="O573" i="2"/>
  <c r="O577" i="2"/>
  <c r="O581" i="2"/>
  <c r="O585" i="2"/>
  <c r="P589" i="2"/>
  <c r="P593" i="2"/>
  <c r="P597" i="2"/>
  <c r="P601" i="2"/>
  <c r="P605" i="2"/>
  <c r="P609" i="2"/>
  <c r="P613" i="2"/>
  <c r="P617" i="2"/>
  <c r="P621" i="2"/>
  <c r="P625" i="2"/>
  <c r="P629" i="2"/>
  <c r="P633" i="2"/>
  <c r="P637" i="2"/>
  <c r="P641" i="2"/>
  <c r="P645" i="2"/>
  <c r="P649" i="2"/>
  <c r="P653" i="2"/>
  <c r="P657" i="2"/>
  <c r="P661" i="2"/>
  <c r="P665" i="2"/>
  <c r="P669" i="2"/>
  <c r="P673" i="2"/>
  <c r="O589" i="2"/>
  <c r="O593" i="2"/>
  <c r="O597" i="2"/>
  <c r="O601" i="2"/>
  <c r="O605" i="2"/>
  <c r="O609" i="2"/>
  <c r="O613" i="2"/>
  <c r="O617" i="2"/>
  <c r="O621" i="2"/>
  <c r="O625" i="2"/>
  <c r="O629" i="2"/>
  <c r="O633" i="2"/>
  <c r="O637" i="2"/>
  <c r="O641" i="2"/>
  <c r="O645" i="2"/>
  <c r="O649" i="2"/>
  <c r="O653" i="2"/>
  <c r="O657" i="2"/>
  <c r="O661" i="2"/>
  <c r="O665" i="2"/>
  <c r="O669" i="2"/>
  <c r="O673" i="2"/>
  <c r="O677" i="2"/>
  <c r="O689" i="2"/>
  <c r="O697" i="2"/>
  <c r="O705" i="2"/>
  <c r="O713" i="2"/>
  <c r="O721" i="2"/>
  <c r="O729" i="2"/>
  <c r="O737" i="2"/>
  <c r="O745" i="2"/>
  <c r="O753" i="2"/>
  <c r="P522" i="2"/>
  <c r="N525" i="2"/>
  <c r="P530" i="2"/>
  <c r="N533" i="2"/>
  <c r="P538" i="2"/>
  <c r="N541" i="2"/>
  <c r="P546" i="2"/>
  <c r="N549" i="2"/>
  <c r="P554" i="2"/>
  <c r="N557" i="2"/>
  <c r="P562" i="2"/>
  <c r="N565" i="2"/>
  <c r="P570" i="2"/>
  <c r="N573" i="2"/>
  <c r="P578" i="2"/>
  <c r="N581" i="2"/>
  <c r="P586" i="2"/>
  <c r="N589" i="2"/>
  <c r="P594" i="2"/>
  <c r="N597" i="2"/>
  <c r="P602" i="2"/>
  <c r="N605" i="2"/>
  <c r="P610" i="2"/>
  <c r="N613" i="2"/>
  <c r="P618" i="2"/>
  <c r="N621" i="2"/>
  <c r="P626" i="2"/>
  <c r="N629" i="2"/>
  <c r="P634" i="2"/>
  <c r="N637" i="2"/>
  <c r="P642" i="2"/>
  <c r="N645" i="2"/>
  <c r="P650" i="2"/>
  <c r="N653" i="2"/>
  <c r="P658" i="2"/>
  <c r="N661" i="2"/>
  <c r="P666" i="2"/>
  <c r="N669" i="2"/>
  <c r="P674" i="2"/>
  <c r="N677" i="2"/>
  <c r="N680" i="2"/>
  <c r="P685" i="2"/>
  <c r="N688" i="2"/>
  <c r="P693" i="2"/>
  <c r="N696" i="2"/>
  <c r="P701" i="2"/>
  <c r="N704" i="2"/>
  <c r="P709" i="2"/>
  <c r="N712" i="2"/>
  <c r="P717" i="2"/>
  <c r="N720" i="2"/>
  <c r="P725" i="2"/>
  <c r="N728" i="2"/>
  <c r="P733" i="2"/>
  <c r="N736" i="2"/>
  <c r="P741" i="2"/>
  <c r="N744" i="2"/>
  <c r="P749" i="2"/>
  <c r="N752" i="2"/>
  <c r="P757" i="2"/>
  <c r="N760" i="2"/>
  <c r="P765" i="2"/>
  <c r="N768" i="2"/>
  <c r="P773" i="2"/>
  <c r="N776" i="2"/>
  <c r="P781" i="2"/>
  <c r="N784" i="2"/>
  <c r="P789" i="2"/>
  <c r="N792" i="2"/>
  <c r="P797" i="2"/>
  <c r="N800" i="2"/>
  <c r="P805" i="2"/>
  <c r="N808" i="2"/>
  <c r="P813" i="2"/>
  <c r="N816" i="2"/>
  <c r="P821" i="2"/>
  <c r="N824" i="2"/>
  <c r="P829" i="2"/>
  <c r="N832" i="2"/>
  <c r="P837" i="2"/>
  <c r="N840" i="2"/>
  <c r="O856" i="2"/>
  <c r="N841" i="2"/>
  <c r="O860" i="2"/>
  <c r="O876" i="2"/>
  <c r="O892" i="2"/>
  <c r="O908" i="2"/>
  <c r="O855" i="2"/>
  <c r="O859" i="2"/>
  <c r="O863" i="2"/>
  <c r="O867" i="2"/>
  <c r="O871" i="2"/>
  <c r="O875" i="2"/>
  <c r="O879" i="2"/>
  <c r="O883" i="2"/>
  <c r="O887" i="2"/>
  <c r="O891" i="2"/>
  <c r="O895" i="2"/>
  <c r="O899" i="2"/>
  <c r="O903" i="2"/>
  <c r="O907" i="2"/>
  <c r="O912" i="2"/>
  <c r="O920" i="2"/>
  <c r="O928" i="2"/>
  <c r="O935" i="2"/>
  <c r="O911" i="2"/>
  <c r="O919" i="2"/>
  <c r="O927" i="2"/>
  <c r="N912" i="2"/>
  <c r="P917" i="2"/>
  <c r="N920" i="2"/>
  <c r="P925" i="2"/>
  <c r="N928" i="2"/>
  <c r="P933" i="2"/>
  <c r="P854" i="2"/>
  <c r="N857" i="2"/>
  <c r="P862" i="2"/>
  <c r="N865" i="2"/>
  <c r="P870" i="2"/>
  <c r="N873" i="2"/>
  <c r="P878" i="2"/>
  <c r="N881" i="2"/>
  <c r="P886" i="2"/>
  <c r="N889" i="2"/>
  <c r="P894" i="2"/>
  <c r="N897" i="2"/>
  <c r="P902" i="2"/>
  <c r="N905" i="2"/>
  <c r="P910" i="2"/>
  <c r="N913" i="2"/>
  <c r="P918" i="2"/>
  <c r="N921" i="2"/>
  <c r="P926" i="2"/>
  <c r="N929" i="2"/>
  <c r="N935" i="2"/>
  <c r="P941" i="2"/>
  <c r="N944" i="2"/>
  <c r="P949" i="2"/>
  <c r="N952" i="2"/>
  <c r="P957" i="2"/>
  <c r="O934" i="2"/>
  <c r="O938" i="2"/>
  <c r="O942" i="2"/>
  <c r="O946" i="2"/>
  <c r="O950" i="2"/>
  <c r="O954" i="2"/>
  <c r="P958" i="2"/>
  <c r="N960" i="2"/>
  <c r="O969" i="2"/>
  <c r="O973" i="2"/>
  <c r="O977" i="2"/>
  <c r="O981" i="2"/>
  <c r="O985" i="2"/>
  <c r="O989" i="2"/>
  <c r="O993" i="2"/>
  <c r="O997" i="2"/>
  <c r="N958" i="2"/>
  <c r="P961" i="2"/>
  <c r="P965" i="2"/>
  <c r="P969" i="2"/>
  <c r="P973" i="2"/>
  <c r="P977" i="2"/>
  <c r="P981" i="2"/>
  <c r="P985" i="2"/>
  <c r="P989" i="2"/>
  <c r="P993" i="2"/>
  <c r="P997" i="2"/>
  <c r="P964" i="2"/>
  <c r="N967" i="2"/>
  <c r="P972" i="2"/>
  <c r="N975" i="2"/>
  <c r="P980" i="2"/>
  <c r="N983" i="2"/>
  <c r="P988" i="2"/>
  <c r="N991" i="2"/>
  <c r="P996" i="2"/>
  <c r="N999" i="2"/>
  <c r="O344" i="2"/>
  <c r="O340" i="2"/>
  <c r="O336" i="2"/>
  <c r="O332" i="2"/>
  <c r="O328" i="2"/>
  <c r="O318" i="2"/>
  <c r="O302" i="2"/>
  <c r="O286" i="2"/>
  <c r="O270" i="2"/>
  <c r="O254" i="2"/>
  <c r="O238" i="2"/>
  <c r="O222" i="2"/>
  <c r="P325" i="2"/>
  <c r="P317" i="2"/>
  <c r="P309" i="2"/>
  <c r="P301" i="2"/>
  <c r="P293" i="2"/>
  <c r="P285" i="2"/>
  <c r="P277" i="2"/>
  <c r="P269" i="2"/>
  <c r="P261" i="2"/>
  <c r="P253" i="2"/>
  <c r="P245" i="2"/>
  <c r="P237" i="2"/>
  <c r="P229" i="2"/>
  <c r="P221" i="2"/>
  <c r="P213" i="2"/>
  <c r="P205" i="2"/>
  <c r="O197" i="2"/>
  <c r="O189" i="2"/>
  <c r="O181" i="2"/>
  <c r="O173" i="2"/>
  <c r="O165" i="2"/>
  <c r="O157" i="2"/>
  <c r="O149" i="2"/>
  <c r="O141" i="2"/>
  <c r="O133" i="2"/>
  <c r="O125" i="2"/>
  <c r="O117" i="2"/>
  <c r="O109" i="2"/>
  <c r="O101" i="2"/>
  <c r="O93" i="2"/>
  <c r="O85" i="2"/>
  <c r="O77" i="2"/>
  <c r="O69" i="2"/>
  <c r="O61" i="2"/>
  <c r="O53" i="2"/>
  <c r="O45" i="2"/>
  <c r="O8" i="2"/>
  <c r="N9" i="2"/>
  <c r="O5" i="2"/>
  <c r="O590" i="2"/>
  <c r="O598" i="2"/>
  <c r="O606" i="2"/>
  <c r="O614" i="2"/>
  <c r="O622" i="2"/>
  <c r="O630" i="2"/>
  <c r="O638" i="2"/>
  <c r="O646" i="2"/>
  <c r="O654" i="2"/>
  <c r="O662" i="2"/>
  <c r="O670" i="2"/>
  <c r="N439" i="2"/>
  <c r="P444" i="2"/>
  <c r="N447" i="2"/>
  <c r="P452" i="2"/>
  <c r="N455" i="2"/>
  <c r="P460" i="2"/>
  <c r="N463" i="2"/>
  <c r="P468" i="2"/>
  <c r="N471" i="2"/>
  <c r="P476" i="2"/>
  <c r="N479" i="2"/>
  <c r="P484" i="2"/>
  <c r="N487" i="2"/>
  <c r="P492" i="2"/>
  <c r="N495" i="2"/>
  <c r="P500" i="2"/>
  <c r="N503" i="2"/>
  <c r="P508" i="2"/>
  <c r="N511" i="2"/>
  <c r="P516" i="2"/>
  <c r="N519" i="2"/>
  <c r="N522" i="2"/>
  <c r="N526" i="2"/>
  <c r="N530" i="2"/>
  <c r="N534" i="2"/>
  <c r="N538" i="2"/>
  <c r="N542" i="2"/>
  <c r="N546" i="2"/>
  <c r="N550" i="2"/>
  <c r="N554" i="2"/>
  <c r="N558" i="2"/>
  <c r="N562" i="2"/>
  <c r="N566" i="2"/>
  <c r="N570" i="2"/>
  <c r="N574" i="2"/>
  <c r="N578" i="2"/>
  <c r="N582" i="2"/>
  <c r="N586" i="2"/>
  <c r="O680" i="2"/>
  <c r="N590" i="2"/>
  <c r="N594" i="2"/>
  <c r="N598" i="2"/>
  <c r="N602" i="2"/>
  <c r="N606" i="2"/>
  <c r="N610" i="2"/>
  <c r="N614" i="2"/>
  <c r="N618" i="2"/>
  <c r="N622" i="2"/>
  <c r="N626" i="2"/>
  <c r="N630" i="2"/>
  <c r="N634" i="2"/>
  <c r="N638" i="2"/>
  <c r="N642" i="2"/>
  <c r="N646" i="2"/>
  <c r="N650" i="2"/>
  <c r="N654" i="2"/>
  <c r="N658" i="2"/>
  <c r="N662" i="2"/>
  <c r="N666" i="2"/>
  <c r="N670" i="2"/>
  <c r="N674" i="2"/>
  <c r="O678" i="2"/>
  <c r="O684" i="2"/>
  <c r="O692" i="2"/>
  <c r="O700" i="2"/>
  <c r="O708" i="2"/>
  <c r="O716" i="2"/>
  <c r="O724" i="2"/>
  <c r="O732" i="2"/>
  <c r="O740" i="2"/>
  <c r="O748" i="2"/>
  <c r="O756" i="2"/>
  <c r="O761" i="2"/>
  <c r="O765" i="2"/>
  <c r="O769" i="2"/>
  <c r="O773" i="2"/>
  <c r="O777" i="2"/>
  <c r="O781" i="2"/>
  <c r="O785" i="2"/>
  <c r="O789" i="2"/>
  <c r="O793" i="2"/>
  <c r="O797" i="2"/>
  <c r="O801" i="2"/>
  <c r="O805" i="2"/>
  <c r="O809" i="2"/>
  <c r="O813" i="2"/>
  <c r="O817" i="2"/>
  <c r="O821" i="2"/>
  <c r="O825" i="2"/>
  <c r="O829" i="2"/>
  <c r="O833" i="2"/>
  <c r="O837" i="2"/>
  <c r="N523" i="2"/>
  <c r="P528" i="2"/>
  <c r="N531" i="2"/>
  <c r="P536" i="2"/>
  <c r="N539" i="2"/>
  <c r="P544" i="2"/>
  <c r="N547" i="2"/>
  <c r="P552" i="2"/>
  <c r="N555" i="2"/>
  <c r="P560" i="2"/>
  <c r="N563" i="2"/>
  <c r="P568" i="2"/>
  <c r="N571" i="2"/>
  <c r="P576" i="2"/>
  <c r="N579" i="2"/>
  <c r="P584" i="2"/>
  <c r="N587" i="2"/>
  <c r="P592" i="2"/>
  <c r="N595" i="2"/>
  <c r="P600" i="2"/>
  <c r="N603" i="2"/>
  <c r="P608" i="2"/>
  <c r="N611" i="2"/>
  <c r="P616" i="2"/>
  <c r="N619" i="2"/>
  <c r="P624" i="2"/>
  <c r="N627" i="2"/>
  <c r="P632" i="2"/>
  <c r="N635" i="2"/>
  <c r="P640" i="2"/>
  <c r="N643" i="2"/>
  <c r="P648" i="2"/>
  <c r="N651" i="2"/>
  <c r="P656" i="2"/>
  <c r="N659" i="2"/>
  <c r="P664" i="2"/>
  <c r="N667" i="2"/>
  <c r="P672" i="2"/>
  <c r="N675" i="2"/>
  <c r="N678" i="2"/>
  <c r="P683" i="2"/>
  <c r="N686" i="2"/>
  <c r="P691" i="2"/>
  <c r="N694" i="2"/>
  <c r="P699" i="2"/>
  <c r="N702" i="2"/>
  <c r="P707" i="2"/>
  <c r="N710" i="2"/>
  <c r="P715" i="2"/>
  <c r="N718" i="2"/>
  <c r="P723" i="2"/>
  <c r="N726" i="2"/>
  <c r="P731" i="2"/>
  <c r="N734" i="2"/>
  <c r="P739" i="2"/>
  <c r="N742" i="2"/>
  <c r="P747" i="2"/>
  <c r="N750" i="2"/>
  <c r="P755" i="2"/>
  <c r="N758" i="2"/>
  <c r="P763" i="2"/>
  <c r="N766" i="2"/>
  <c r="P771" i="2"/>
  <c r="N774" i="2"/>
  <c r="P779" i="2"/>
  <c r="N782" i="2"/>
  <c r="P787" i="2"/>
  <c r="N790" i="2"/>
  <c r="P795" i="2"/>
  <c r="N798" i="2"/>
  <c r="P803" i="2"/>
  <c r="N806" i="2"/>
  <c r="P811" i="2"/>
  <c r="N814" i="2"/>
  <c r="P819" i="2"/>
  <c r="N822" i="2"/>
  <c r="P827" i="2"/>
  <c r="N830" i="2"/>
  <c r="P835" i="2"/>
  <c r="N838" i="2"/>
  <c r="N842" i="2"/>
  <c r="N846" i="2"/>
  <c r="N850" i="2"/>
  <c r="O864" i="2"/>
  <c r="O880" i="2"/>
  <c r="O896" i="2"/>
  <c r="O844" i="2"/>
  <c r="O848" i="2"/>
  <c r="O852" i="2"/>
  <c r="N856" i="2"/>
  <c r="N864" i="2"/>
  <c r="N880" i="2"/>
  <c r="N896" i="2"/>
  <c r="O914" i="2"/>
  <c r="O922" i="2"/>
  <c r="O930" i="2"/>
  <c r="O847" i="2"/>
  <c r="O851" i="2"/>
  <c r="O913" i="2"/>
  <c r="O921" i="2"/>
  <c r="O929" i="2"/>
  <c r="N910" i="2"/>
  <c r="P915" i="2"/>
  <c r="N918" i="2"/>
  <c r="P923" i="2"/>
  <c r="N926" i="2"/>
  <c r="P931" i="2"/>
  <c r="N855" i="2"/>
  <c r="P860" i="2"/>
  <c r="N863" i="2"/>
  <c r="P868" i="2"/>
  <c r="N871" i="2"/>
  <c r="P876" i="2"/>
  <c r="N879" i="2"/>
  <c r="P884" i="2"/>
  <c r="N887" i="2"/>
  <c r="P892" i="2"/>
  <c r="N895" i="2"/>
  <c r="P900" i="2"/>
  <c r="N903" i="2"/>
  <c r="P908" i="2"/>
  <c r="N911" i="2"/>
  <c r="P916" i="2"/>
  <c r="N919" i="2"/>
  <c r="P924" i="2"/>
  <c r="N927" i="2"/>
  <c r="P932" i="2"/>
  <c r="N936" i="2"/>
  <c r="P939" i="2"/>
  <c r="N942" i="2"/>
  <c r="P947" i="2"/>
  <c r="N950" i="2"/>
  <c r="P955" i="2"/>
  <c r="O958" i="2"/>
  <c r="O959" i="2"/>
  <c r="O963" i="2"/>
  <c r="O939" i="2"/>
  <c r="O943" i="2"/>
  <c r="O947" i="2"/>
  <c r="O951" i="2"/>
  <c r="O955" i="2"/>
  <c r="N962" i="2"/>
  <c r="O962" i="2"/>
  <c r="O966" i="2"/>
  <c r="O970" i="2"/>
  <c r="O974" i="2"/>
  <c r="O978" i="2"/>
  <c r="O982" i="2"/>
  <c r="O986" i="2"/>
  <c r="O990" i="2"/>
  <c r="O994" i="2"/>
  <c r="O998" i="2"/>
  <c r="P962" i="2"/>
  <c r="N965" i="2"/>
  <c r="P970" i="2"/>
  <c r="N973" i="2"/>
  <c r="P978" i="2"/>
  <c r="N981" i="2"/>
  <c r="P986" i="2"/>
  <c r="N989" i="2"/>
  <c r="P994" i="2"/>
  <c r="N997" i="2"/>
  <c r="P343" i="2"/>
  <c r="P339" i="2"/>
  <c r="P335" i="2"/>
  <c r="P331" i="2"/>
  <c r="P327" i="2"/>
  <c r="O314" i="2"/>
  <c r="O298" i="2"/>
  <c r="O282" i="2"/>
  <c r="O266" i="2"/>
  <c r="O250" i="2"/>
  <c r="O234" i="2"/>
  <c r="O218" i="2"/>
  <c r="O203" i="2"/>
  <c r="O195" i="2"/>
  <c r="O187" i="2"/>
  <c r="O179" i="2"/>
  <c r="O171" i="2"/>
  <c r="O163" i="2"/>
  <c r="O155" i="2"/>
  <c r="O147" i="2"/>
  <c r="O139" i="2"/>
  <c r="O131" i="2"/>
  <c r="O123" i="2"/>
  <c r="O115" i="2"/>
  <c r="O107" i="2"/>
  <c r="O99" i="2"/>
  <c r="O91" i="2"/>
  <c r="O83" i="2"/>
  <c r="O75" i="2"/>
  <c r="O67" i="2"/>
  <c r="O59" i="2"/>
  <c r="O51" i="2"/>
  <c r="O43" i="2"/>
  <c r="P5" i="2"/>
  <c r="O2" i="2"/>
  <c r="P14" i="2"/>
  <c r="N4" i="2"/>
  <c r="N8" i="2"/>
  <c r="P495" i="2"/>
  <c r="N498" i="2"/>
  <c r="P503" i="2"/>
  <c r="N506" i="2"/>
  <c r="P511" i="2"/>
  <c r="N514" i="2"/>
  <c r="P519" i="2"/>
  <c r="O592" i="2"/>
  <c r="O600" i="2"/>
  <c r="O608" i="2"/>
  <c r="O616" i="2"/>
  <c r="O624" i="2"/>
  <c r="O632" i="2"/>
  <c r="O640" i="2"/>
  <c r="O648" i="2"/>
  <c r="O656" i="2"/>
  <c r="O664" i="2"/>
  <c r="O672" i="2"/>
  <c r="P442" i="2"/>
  <c r="N445" i="2"/>
  <c r="P450" i="2"/>
  <c r="N453" i="2"/>
  <c r="P458" i="2"/>
  <c r="N461" i="2"/>
  <c r="P466" i="2"/>
  <c r="N469" i="2"/>
  <c r="P474" i="2"/>
  <c r="N477" i="2"/>
  <c r="P482" i="2"/>
  <c r="N485" i="2"/>
  <c r="P490" i="2"/>
  <c r="N493" i="2"/>
  <c r="P498" i="2"/>
  <c r="N501" i="2"/>
  <c r="P506" i="2"/>
  <c r="N509" i="2"/>
  <c r="P514" i="2"/>
  <c r="N517" i="2"/>
  <c r="O523" i="2"/>
  <c r="O527" i="2"/>
  <c r="O531" i="2"/>
  <c r="O535" i="2"/>
  <c r="O539" i="2"/>
  <c r="O543" i="2"/>
  <c r="O547" i="2"/>
  <c r="O551" i="2"/>
  <c r="O555" i="2"/>
  <c r="O559" i="2"/>
  <c r="O563" i="2"/>
  <c r="O567" i="2"/>
  <c r="O571" i="2"/>
  <c r="O575" i="2"/>
  <c r="O579" i="2"/>
  <c r="O583" i="2"/>
  <c r="O587" i="2"/>
  <c r="P591" i="2"/>
  <c r="P595" i="2"/>
  <c r="P599" i="2"/>
  <c r="P603" i="2"/>
  <c r="P607" i="2"/>
  <c r="P611" i="2"/>
  <c r="P615" i="2"/>
  <c r="P619" i="2"/>
  <c r="P623" i="2"/>
  <c r="P627" i="2"/>
  <c r="P631" i="2"/>
  <c r="P635" i="2"/>
  <c r="P639" i="2"/>
  <c r="P643" i="2"/>
  <c r="P647" i="2"/>
  <c r="P651" i="2"/>
  <c r="P655" i="2"/>
  <c r="P659" i="2"/>
  <c r="P663" i="2"/>
  <c r="P667" i="2"/>
  <c r="P671" i="2"/>
  <c r="O591" i="2"/>
  <c r="O595" i="2"/>
  <c r="O599" i="2"/>
  <c r="O603" i="2"/>
  <c r="O607" i="2"/>
  <c r="O611" i="2"/>
  <c r="O615" i="2"/>
  <c r="O619" i="2"/>
  <c r="O623" i="2"/>
  <c r="O627" i="2"/>
  <c r="O631" i="2"/>
  <c r="O635" i="2"/>
  <c r="O639" i="2"/>
  <c r="O643" i="2"/>
  <c r="O647" i="2"/>
  <c r="O651" i="2"/>
  <c r="O655" i="2"/>
  <c r="O659" i="2"/>
  <c r="O663" i="2"/>
  <c r="O667" i="2"/>
  <c r="O671" i="2"/>
  <c r="O675" i="2"/>
  <c r="O679" i="2"/>
  <c r="O685" i="2"/>
  <c r="O693" i="2"/>
  <c r="O701" i="2"/>
  <c r="O709" i="2"/>
  <c r="O717" i="2"/>
  <c r="O725" i="2"/>
  <c r="O733" i="2"/>
  <c r="O741" i="2"/>
  <c r="O749" i="2"/>
  <c r="O757" i="2"/>
  <c r="N521" i="2"/>
  <c r="P526" i="2"/>
  <c r="N529" i="2"/>
  <c r="P534" i="2"/>
  <c r="N537" i="2"/>
  <c r="P542" i="2"/>
  <c r="N545" i="2"/>
  <c r="P550" i="2"/>
  <c r="N553" i="2"/>
  <c r="P558" i="2"/>
  <c r="N561" i="2"/>
  <c r="P566" i="2"/>
  <c r="N569" i="2"/>
  <c r="P574" i="2"/>
  <c r="N577" i="2"/>
  <c r="P582" i="2"/>
  <c r="N585" i="2"/>
  <c r="P590" i="2"/>
  <c r="N593" i="2"/>
  <c r="P598" i="2"/>
  <c r="N601" i="2"/>
  <c r="P606" i="2"/>
  <c r="N609" i="2"/>
  <c r="P614" i="2"/>
  <c r="N617" i="2"/>
  <c r="P622" i="2"/>
  <c r="N625" i="2"/>
  <c r="P630" i="2"/>
  <c r="N633" i="2"/>
  <c r="P638" i="2"/>
  <c r="N641" i="2"/>
  <c r="P646" i="2"/>
  <c r="N649" i="2"/>
  <c r="P654" i="2"/>
  <c r="N657" i="2"/>
  <c r="P662" i="2"/>
  <c r="N665" i="2"/>
  <c r="P670" i="2"/>
  <c r="N673" i="2"/>
  <c r="P848" i="2"/>
  <c r="P681" i="2"/>
  <c r="N684" i="2"/>
  <c r="P689" i="2"/>
  <c r="N692" i="2"/>
  <c r="P697" i="2"/>
  <c r="N700" i="2"/>
  <c r="P705" i="2"/>
  <c r="N708" i="2"/>
  <c r="P713" i="2"/>
  <c r="N716" i="2"/>
  <c r="P721" i="2"/>
  <c r="N724" i="2"/>
  <c r="P729" i="2"/>
  <c r="N732" i="2"/>
  <c r="P737" i="2"/>
  <c r="N740" i="2"/>
  <c r="P745" i="2"/>
  <c r="N748" i="2"/>
  <c r="P753" i="2"/>
  <c r="N756" i="2"/>
  <c r="P761" i="2"/>
  <c r="N764" i="2"/>
  <c r="P769" i="2"/>
  <c r="N772" i="2"/>
  <c r="P777" i="2"/>
  <c r="N780" i="2"/>
  <c r="P785" i="2"/>
  <c r="N788" i="2"/>
  <c r="P793" i="2"/>
  <c r="N796" i="2"/>
  <c r="P801" i="2"/>
  <c r="N804" i="2"/>
  <c r="P809" i="2"/>
  <c r="N812" i="2"/>
  <c r="P817" i="2"/>
  <c r="N820" i="2"/>
  <c r="P825" i="2"/>
  <c r="N828" i="2"/>
  <c r="P833" i="2"/>
  <c r="N836" i="2"/>
  <c r="N843" i="2"/>
  <c r="O868" i="2"/>
  <c r="O884" i="2"/>
  <c r="O900" i="2"/>
  <c r="O853" i="2"/>
  <c r="O857" i="2"/>
  <c r="O861" i="2"/>
  <c r="O865" i="2"/>
  <c r="O869" i="2"/>
  <c r="O873" i="2"/>
  <c r="O877" i="2"/>
  <c r="O881" i="2"/>
  <c r="O885" i="2"/>
  <c r="O889" i="2"/>
  <c r="O893" i="2"/>
  <c r="O897" i="2"/>
  <c r="O901" i="2"/>
  <c r="O905" i="2"/>
  <c r="O909" i="2"/>
  <c r="O916" i="2"/>
  <c r="O924" i="2"/>
  <c r="O932" i="2"/>
  <c r="O915" i="2"/>
  <c r="O923" i="2"/>
  <c r="O931" i="2"/>
  <c r="P913" i="2"/>
  <c r="N916" i="2"/>
  <c r="P921" i="2"/>
  <c r="N924" i="2"/>
  <c r="P929" i="2"/>
  <c r="N932" i="2"/>
  <c r="P935" i="2"/>
  <c r="N853" i="2"/>
  <c r="P858" i="2"/>
  <c r="N861" i="2"/>
  <c r="P866" i="2"/>
  <c r="N869" i="2"/>
  <c r="P874" i="2"/>
  <c r="N877" i="2"/>
  <c r="P882" i="2"/>
  <c r="N885" i="2"/>
  <c r="P890" i="2"/>
  <c r="N893" i="2"/>
  <c r="P898" i="2"/>
  <c r="N901" i="2"/>
  <c r="P906" i="2"/>
  <c r="N909" i="2"/>
  <c r="P914" i="2"/>
  <c r="N917" i="2"/>
  <c r="P922" i="2"/>
  <c r="N925" i="2"/>
  <c r="P930" i="2"/>
  <c r="N933" i="2"/>
  <c r="P937" i="2"/>
  <c r="N940" i="2"/>
  <c r="P945" i="2"/>
  <c r="N948" i="2"/>
  <c r="P953" i="2"/>
  <c r="N956" i="2"/>
  <c r="N959" i="2"/>
  <c r="O936" i="2"/>
  <c r="O940" i="2"/>
  <c r="O944" i="2"/>
  <c r="O948" i="2"/>
  <c r="O952" i="2"/>
  <c r="O956" i="2"/>
  <c r="N964" i="2"/>
  <c r="O967" i="2"/>
  <c r="O971" i="2"/>
  <c r="O975" i="2"/>
  <c r="O979" i="2"/>
  <c r="O983" i="2"/>
  <c r="O987" i="2"/>
  <c r="O991" i="2"/>
  <c r="O995" i="2"/>
  <c r="O999" i="2"/>
  <c r="P959" i="2"/>
  <c r="P963" i="2"/>
  <c r="P967" i="2"/>
  <c r="P971" i="2"/>
  <c r="P975" i="2"/>
  <c r="P979" i="2"/>
  <c r="P983" i="2"/>
  <c r="P987" i="2"/>
  <c r="P991" i="2"/>
  <c r="P995" i="2"/>
  <c r="P999" i="2"/>
  <c r="P960" i="2"/>
  <c r="N963" i="2"/>
  <c r="P968" i="2"/>
  <c r="N971" i="2"/>
  <c r="P976" i="2"/>
  <c r="N979" i="2"/>
  <c r="P984" i="2"/>
  <c r="N987" i="2"/>
  <c r="P992" i="2"/>
  <c r="N995" i="2"/>
  <c r="P1000" i="2"/>
  <c r="O1001" i="2"/>
  <c r="O342" i="2"/>
  <c r="O338" i="2"/>
  <c r="O334" i="2"/>
  <c r="O330" i="2"/>
  <c r="O326" i="2"/>
  <c r="O310" i="2"/>
  <c r="O294" i="2"/>
  <c r="O278" i="2"/>
  <c r="O262" i="2"/>
  <c r="O246" i="2"/>
  <c r="O230" i="2"/>
  <c r="O214" i="2"/>
  <c r="P321" i="2"/>
  <c r="P313" i="2"/>
  <c r="P305" i="2"/>
  <c r="P297" i="2"/>
  <c r="P289" i="2"/>
  <c r="P281" i="2"/>
  <c r="P273" i="2"/>
  <c r="P265" i="2"/>
  <c r="P257" i="2"/>
  <c r="P249" i="2"/>
  <c r="P241" i="2"/>
  <c r="P233" i="2"/>
  <c r="P225" i="2"/>
  <c r="P217" i="2"/>
  <c r="P209" i="2"/>
  <c r="O201" i="2"/>
  <c r="O193" i="2"/>
  <c r="O185" i="2"/>
  <c r="O177" i="2"/>
  <c r="O169" i="2"/>
  <c r="O161" i="2"/>
  <c r="O153" i="2"/>
  <c r="O145" i="2"/>
  <c r="O137" i="2"/>
  <c r="O129" i="2"/>
  <c r="O121" i="2"/>
  <c r="O113" i="2"/>
  <c r="O105" i="2"/>
  <c r="O97" i="2"/>
  <c r="O89" i="2"/>
  <c r="O81" i="2"/>
  <c r="O73" i="2"/>
  <c r="O65" i="2"/>
  <c r="O57" i="2"/>
  <c r="O49" i="2"/>
  <c r="P10" i="2"/>
  <c r="N7" i="2"/>
  <c r="O4" i="2"/>
  <c r="P11" i="2"/>
  <c r="O10" i="2"/>
  <c r="O13" i="2"/>
  <c r="P17" i="2"/>
  <c r="O12" i="2"/>
  <c r="N480" i="2"/>
  <c r="P485" i="2"/>
  <c r="N488" i="2"/>
  <c r="P493" i="2"/>
  <c r="N496" i="2"/>
  <c r="P501" i="2"/>
  <c r="N504" i="2"/>
  <c r="P509" i="2"/>
  <c r="N512" i="2"/>
  <c r="P517" i="2"/>
  <c r="N520" i="2"/>
  <c r="O594" i="2"/>
  <c r="O602" i="2"/>
  <c r="O610" i="2"/>
  <c r="O618" i="2"/>
  <c r="O626" i="2"/>
  <c r="O634" i="2"/>
  <c r="O642" i="2"/>
  <c r="O650" i="2"/>
  <c r="O658" i="2"/>
  <c r="O666" i="2"/>
  <c r="O674" i="2"/>
  <c r="O681" i="2"/>
  <c r="P440" i="2"/>
  <c r="N443" i="2"/>
  <c r="P448" i="2"/>
  <c r="N451" i="2"/>
  <c r="P456" i="2"/>
  <c r="N459" i="2"/>
  <c r="P464" i="2"/>
  <c r="N467" i="2"/>
  <c r="P472" i="2"/>
  <c r="N475" i="2"/>
  <c r="P480" i="2"/>
  <c r="N483" i="2"/>
  <c r="P488" i="2"/>
  <c r="N491" i="2"/>
  <c r="P496" i="2"/>
  <c r="N499" i="2"/>
  <c r="P504" i="2"/>
  <c r="N507" i="2"/>
  <c r="P512" i="2"/>
  <c r="N515" i="2"/>
  <c r="P520" i="2"/>
  <c r="N524" i="2"/>
  <c r="N528" i="2"/>
  <c r="N532" i="2"/>
  <c r="N536" i="2"/>
  <c r="N540" i="2"/>
  <c r="N544" i="2"/>
  <c r="N548" i="2"/>
  <c r="N552" i="2"/>
  <c r="N556" i="2"/>
  <c r="N560" i="2"/>
  <c r="N564" i="2"/>
  <c r="N568" i="2"/>
  <c r="N572" i="2"/>
  <c r="N576" i="2"/>
  <c r="N580" i="2"/>
  <c r="N584" i="2"/>
  <c r="N588" i="2"/>
  <c r="N592" i="2"/>
  <c r="N596" i="2"/>
  <c r="N600" i="2"/>
  <c r="N604" i="2"/>
  <c r="N608" i="2"/>
  <c r="N612" i="2"/>
  <c r="N616" i="2"/>
  <c r="N620" i="2"/>
  <c r="N624" i="2"/>
  <c r="N628" i="2"/>
  <c r="N632" i="2"/>
  <c r="N636" i="2"/>
  <c r="N640" i="2"/>
  <c r="N644" i="2"/>
  <c r="N648" i="2"/>
  <c r="N652" i="2"/>
  <c r="N656" i="2"/>
  <c r="N660" i="2"/>
  <c r="N664" i="2"/>
  <c r="N668" i="2"/>
  <c r="N672" i="2"/>
  <c r="N676" i="2"/>
  <c r="N681" i="2"/>
  <c r="N729" i="2"/>
  <c r="N745" i="2"/>
  <c r="O688" i="2"/>
  <c r="O696" i="2"/>
  <c r="O704" i="2"/>
  <c r="O712" i="2"/>
  <c r="O720" i="2"/>
  <c r="O728" i="2"/>
  <c r="O736" i="2"/>
  <c r="O744" i="2"/>
  <c r="O752" i="2"/>
  <c r="O760" i="2"/>
  <c r="O768" i="2"/>
  <c r="O776" i="2"/>
  <c r="O784" i="2"/>
  <c r="O792" i="2"/>
  <c r="O763" i="2"/>
  <c r="O767" i="2"/>
  <c r="O771" i="2"/>
  <c r="O775" i="2"/>
  <c r="O779" i="2"/>
  <c r="O783" i="2"/>
  <c r="O787" i="2"/>
  <c r="O791" i="2"/>
  <c r="O795" i="2"/>
  <c r="O799" i="2"/>
  <c r="O803" i="2"/>
  <c r="O807" i="2"/>
  <c r="O811" i="2"/>
  <c r="O815" i="2"/>
  <c r="O819" i="2"/>
  <c r="O823" i="2"/>
  <c r="O827" i="2"/>
  <c r="O831" i="2"/>
  <c r="O835" i="2"/>
  <c r="P524" i="2"/>
  <c r="N527" i="2"/>
  <c r="P532" i="2"/>
  <c r="N535" i="2"/>
  <c r="P540" i="2"/>
  <c r="N543" i="2"/>
  <c r="P548" i="2"/>
  <c r="N551" i="2"/>
  <c r="P556" i="2"/>
  <c r="N559" i="2"/>
  <c r="P564" i="2"/>
  <c r="N567" i="2"/>
  <c r="P572" i="2"/>
  <c r="N575" i="2"/>
  <c r="P580" i="2"/>
  <c r="N583" i="2"/>
  <c r="P588" i="2"/>
  <c r="N591" i="2"/>
  <c r="P596" i="2"/>
  <c r="N599" i="2"/>
  <c r="P604" i="2"/>
  <c r="N607" i="2"/>
  <c r="P612" i="2"/>
  <c r="N615" i="2"/>
  <c r="P620" i="2"/>
  <c r="N623" i="2"/>
  <c r="P628" i="2"/>
  <c r="N631" i="2"/>
  <c r="P636" i="2"/>
  <c r="N639" i="2"/>
  <c r="P644" i="2"/>
  <c r="N647" i="2"/>
  <c r="P652" i="2"/>
  <c r="N655" i="2"/>
  <c r="P660" i="2"/>
  <c r="N663" i="2"/>
  <c r="P668" i="2"/>
  <c r="N671" i="2"/>
  <c r="P676" i="2"/>
  <c r="P679" i="2"/>
  <c r="N682" i="2"/>
  <c r="P687" i="2"/>
  <c r="N690" i="2"/>
  <c r="P695" i="2"/>
  <c r="N698" i="2"/>
  <c r="P703" i="2"/>
  <c r="N706" i="2"/>
  <c r="P711" i="2"/>
  <c r="N714" i="2"/>
  <c r="P719" i="2"/>
  <c r="N722" i="2"/>
  <c r="P727" i="2"/>
  <c r="N730" i="2"/>
  <c r="P735" i="2"/>
  <c r="N738" i="2"/>
  <c r="P743" i="2"/>
  <c r="N746" i="2"/>
  <c r="P751" i="2"/>
  <c r="N754" i="2"/>
  <c r="P759" i="2"/>
  <c r="N762" i="2"/>
  <c r="P767" i="2"/>
  <c r="N770" i="2"/>
  <c r="P775" i="2"/>
  <c r="N778" i="2"/>
  <c r="P783" i="2"/>
  <c r="N786" i="2"/>
  <c r="P791" i="2"/>
  <c r="N794" i="2"/>
  <c r="P799" i="2"/>
  <c r="N802" i="2"/>
  <c r="P807" i="2"/>
  <c r="N810" i="2"/>
  <c r="P815" i="2"/>
  <c r="N818" i="2"/>
  <c r="P823" i="2"/>
  <c r="N826" i="2"/>
  <c r="P831" i="2"/>
  <c r="N834" i="2"/>
  <c r="P839" i="2"/>
  <c r="P842" i="2"/>
  <c r="N844" i="2"/>
  <c r="N848" i="2"/>
  <c r="N852" i="2"/>
  <c r="O872" i="2"/>
  <c r="O888" i="2"/>
  <c r="O904" i="2"/>
  <c r="O842" i="2"/>
  <c r="O846" i="2"/>
  <c r="O850" i="2"/>
  <c r="N854" i="2"/>
  <c r="N858" i="2"/>
  <c r="N862" i="2"/>
  <c r="N866" i="2"/>
  <c r="N870" i="2"/>
  <c r="N874" i="2"/>
  <c r="N878" i="2"/>
  <c r="N882" i="2"/>
  <c r="N886" i="2"/>
  <c r="N890" i="2"/>
  <c r="N894" i="2"/>
  <c r="N898" i="2"/>
  <c r="N902" i="2"/>
  <c r="N906" i="2"/>
  <c r="O910" i="2"/>
  <c r="O918" i="2"/>
  <c r="O926" i="2"/>
  <c r="O845" i="2"/>
  <c r="O849" i="2"/>
  <c r="O917" i="2"/>
  <c r="O925" i="2"/>
  <c r="O933" i="2"/>
  <c r="P911" i="2"/>
  <c r="N914" i="2"/>
  <c r="P919" i="2"/>
  <c r="N922" i="2"/>
  <c r="P927" i="2"/>
  <c r="N930" i="2"/>
  <c r="P856" i="2"/>
  <c r="N859" i="2"/>
  <c r="P864" i="2"/>
  <c r="N867" i="2"/>
  <c r="P872" i="2"/>
  <c r="N875" i="2"/>
  <c r="P880" i="2"/>
  <c r="N883" i="2"/>
  <c r="P888" i="2"/>
  <c r="N891" i="2"/>
  <c r="P896" i="2"/>
  <c r="N899" i="2"/>
  <c r="P904" i="2"/>
  <c r="N907" i="2"/>
  <c r="P912" i="2"/>
  <c r="N915" i="2"/>
  <c r="P920" i="2"/>
  <c r="N923" i="2"/>
  <c r="P928" i="2"/>
  <c r="N931" i="2"/>
  <c r="N934" i="2"/>
  <c r="N938" i="2"/>
  <c r="P943" i="2"/>
  <c r="N946" i="2"/>
  <c r="P951" i="2"/>
  <c r="N954" i="2"/>
  <c r="O961" i="2"/>
  <c r="O965" i="2"/>
  <c r="O937" i="2"/>
  <c r="O941" i="2"/>
  <c r="O945" i="2"/>
  <c r="O949" i="2"/>
  <c r="O953" i="2"/>
  <c r="O957" i="2"/>
  <c r="N968" i="2"/>
  <c r="N972" i="2"/>
  <c r="N976" i="2"/>
  <c r="N980" i="2"/>
  <c r="N984" i="2"/>
  <c r="N988" i="2"/>
  <c r="N992" i="2"/>
  <c r="N996" i="2"/>
  <c r="O960" i="2"/>
  <c r="O964" i="2"/>
  <c r="O968" i="2"/>
  <c r="O972" i="2"/>
  <c r="O976" i="2"/>
  <c r="O980" i="2"/>
  <c r="O984" i="2"/>
  <c r="O988" i="2"/>
  <c r="O992" i="2"/>
  <c r="O996" i="2"/>
  <c r="O1000" i="2"/>
  <c r="N961" i="2"/>
  <c r="P966" i="2"/>
  <c r="N969" i="2"/>
  <c r="P974" i="2"/>
  <c r="N977" i="2"/>
  <c r="P982" i="2"/>
  <c r="N985" i="2"/>
  <c r="P990" i="2"/>
  <c r="N993" i="2"/>
  <c r="P998" i="2"/>
  <c r="N1001" i="2"/>
  <c r="O348" i="2"/>
  <c r="P341" i="2"/>
  <c r="P337" i="2"/>
  <c r="P333" i="2"/>
  <c r="P329" i="2"/>
  <c r="O322" i="2"/>
  <c r="O306" i="2"/>
  <c r="O290" i="2"/>
  <c r="O274" i="2"/>
  <c r="O258" i="2"/>
  <c r="O242" i="2"/>
  <c r="O226" i="2"/>
  <c r="O210" i="2"/>
  <c r="O199" i="2"/>
  <c r="O191" i="2"/>
  <c r="O183" i="2"/>
  <c r="O175" i="2"/>
  <c r="O167" i="2"/>
  <c r="O159" i="2"/>
  <c r="O151" i="2"/>
  <c r="O143" i="2"/>
  <c r="O135" i="2"/>
  <c r="O127" i="2"/>
  <c r="O119" i="2"/>
  <c r="O111" i="2"/>
  <c r="O103" i="2"/>
  <c r="O95" i="2"/>
  <c r="O87" i="2"/>
  <c r="O79" i="2"/>
  <c r="O71" i="2"/>
  <c r="O63" i="2"/>
  <c r="O55" i="2"/>
  <c r="O47" i="2"/>
  <c r="P13" i="2"/>
  <c r="O9" i="2"/>
  <c r="O3" i="2"/>
  <c r="O352" i="2"/>
  <c r="N2" i="2"/>
</calcChain>
</file>

<file path=xl/sharedStrings.xml><?xml version="1.0" encoding="utf-8"?>
<sst xmlns="http://schemas.openxmlformats.org/spreadsheetml/2006/main" count="2043" uniqueCount="1032">
  <si>
    <t>date</t>
  </si>
  <si>
    <t>Lottery_result</t>
  </si>
  <si>
    <t>000</t>
    <phoneticPr fontId="18"/>
  </si>
  <si>
    <t>003</t>
  </si>
  <si>
    <t>001</t>
    <phoneticPr fontId="18"/>
  </si>
  <si>
    <t>002</t>
    <phoneticPr fontId="18"/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</si>
  <si>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</si>
  <si>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</si>
  <si>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</si>
  <si>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</si>
  <si>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</si>
  <si>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</si>
  <si>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</si>
  <si>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</si>
  <si>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</si>
  <si>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</si>
  <si>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</si>
  <si>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</si>
  <si>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</si>
  <si>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</si>
  <si>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</si>
  <si>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</si>
  <si>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</si>
  <si>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</si>
  <si>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</si>
  <si>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</si>
  <si>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</si>
  <si>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</si>
  <si>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</si>
  <si>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</si>
  <si>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</si>
  <si>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</si>
  <si>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</si>
  <si>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</si>
  <si>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</si>
  <si>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</si>
  <si>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</si>
  <si>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</si>
  <si>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</si>
  <si>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</si>
  <si>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</si>
  <si>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</si>
  <si>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</si>
  <si>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</si>
  <si>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</si>
  <si>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</si>
  <si>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</si>
  <si>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</si>
  <si>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</si>
  <si>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</si>
  <si>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</si>
  <si>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</si>
  <si>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</si>
  <si>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</si>
  <si>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</si>
  <si>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</si>
  <si>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</si>
  <si>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</si>
  <si>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</si>
  <si>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</si>
  <si>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</si>
  <si>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</si>
  <si>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</si>
  <si>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</si>
  <si>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</si>
  <si>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</si>
  <si>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</si>
  <si>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</si>
  <si>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</si>
  <si>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</si>
  <si>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</si>
  <si>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</si>
  <si>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</si>
  <si>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</si>
  <si>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</si>
  <si>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</si>
  <si>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</si>
  <si>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</si>
  <si>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</si>
  <si>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</si>
  <si>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</si>
  <si>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</si>
  <si>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</si>
  <si>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</si>
  <si>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</si>
  <si>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</si>
  <si>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</si>
  <si>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</si>
  <si>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</si>
  <si>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</si>
  <si>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</si>
  <si>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</si>
  <si>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</si>
  <si>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</si>
  <si>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</si>
  <si>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</si>
  <si>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</si>
  <si>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</si>
  <si>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</si>
  <si>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</si>
  <si>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</si>
  <si>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</si>
  <si>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</si>
  <si>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</si>
  <si>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</si>
  <si>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</si>
  <si>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</si>
  <si>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</si>
  <si>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</si>
  <si>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</si>
  <si>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</si>
  <si>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</si>
  <si>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</si>
  <si>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</si>
  <si>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</si>
  <si>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</si>
  <si>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</si>
  <si>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</si>
  <si>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</si>
  <si>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</si>
  <si>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</si>
  <si>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</si>
  <si>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</si>
  <si>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</si>
  <si>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</si>
  <si>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</si>
  <si>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</si>
  <si>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</si>
  <si>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</si>
  <si>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</si>
  <si>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</si>
  <si>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</si>
  <si>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</si>
  <si>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</si>
  <si>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</si>
  <si>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</si>
  <si>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</si>
  <si>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</si>
  <si>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</si>
  <si>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</si>
  <si>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</si>
  <si>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</si>
  <si>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</si>
  <si>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</si>
  <si>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</si>
  <si>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</si>
  <si>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</si>
  <si>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</si>
  <si>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</si>
  <si>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</si>
  <si>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</si>
  <si>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</si>
  <si>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</si>
  <si>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</si>
  <si>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</si>
  <si>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</si>
  <si>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</si>
  <si>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</si>
  <si>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</si>
  <si>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</si>
  <si>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</si>
  <si>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</si>
  <si>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</si>
  <si>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</si>
  <si>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</si>
  <si>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</si>
  <si>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</si>
  <si>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</si>
  <si>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</si>
  <si>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</si>
  <si>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</si>
  <si>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</si>
  <si>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</si>
  <si>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</si>
  <si>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</si>
  <si>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</si>
  <si>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</si>
  <si>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</si>
  <si>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</si>
  <si>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</si>
  <si>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</si>
  <si>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</si>
  <si>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</si>
  <si>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</si>
  <si>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</si>
  <si>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</si>
  <si>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</si>
  <si>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</si>
  <si>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</si>
  <si>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</si>
  <si>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</si>
  <si>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</si>
  <si>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</si>
  <si>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</si>
  <si>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</si>
  <si>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</si>
  <si>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</si>
  <si>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</si>
  <si>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</si>
  <si>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</si>
  <si>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</si>
  <si>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</si>
  <si>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</si>
  <si>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</si>
  <si>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</si>
  <si>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</si>
  <si>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</si>
  <si>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</si>
  <si>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</si>
  <si>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</si>
  <si>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</si>
  <si>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</si>
  <si>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</si>
  <si>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</si>
  <si>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</si>
  <si>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</si>
  <si>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</si>
  <si>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</si>
  <si>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</si>
  <si>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</si>
  <si>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</si>
  <si>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</si>
  <si>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</si>
  <si>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</si>
  <si>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</si>
  <si>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</si>
  <si>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</si>
  <si>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</si>
  <si>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</si>
  <si>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</si>
  <si>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</si>
  <si>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</si>
  <si>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</si>
  <si>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</si>
  <si>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</si>
  <si>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</si>
  <si>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</si>
  <si>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</si>
  <si>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</si>
  <si>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</si>
  <si>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</si>
  <si>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</si>
  <si>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</si>
  <si>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</si>
  <si>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</si>
  <si>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</si>
  <si>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</si>
  <si>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</si>
  <si>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</si>
  <si>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</si>
  <si>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</si>
  <si>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</si>
  <si>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</si>
  <si>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</si>
  <si>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</si>
  <si>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</si>
  <si>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</si>
  <si>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</si>
  <si>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</si>
  <si>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</si>
  <si>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</si>
  <si>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</si>
  <si>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</si>
  <si>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</si>
  <si>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</si>
  <si>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</si>
  <si>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</si>
  <si>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</si>
  <si>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</si>
  <si>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</si>
  <si>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</si>
  <si>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</si>
  <si>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</si>
  <si>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</si>
  <si>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</si>
  <si>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</si>
  <si>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</si>
  <si>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</si>
  <si>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</si>
  <si>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</si>
  <si>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</si>
  <si>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</si>
  <si>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</si>
  <si>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</si>
  <si>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</si>
  <si>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</si>
  <si>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</si>
  <si>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</si>
  <si>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</si>
  <si>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</si>
  <si>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</si>
  <si>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</si>
  <si>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</si>
  <si>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</si>
  <si>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</si>
  <si>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</si>
  <si>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</si>
  <si>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</si>
  <si>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</si>
  <si>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</si>
  <si>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</si>
  <si>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</si>
  <si>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</si>
  <si>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</si>
  <si>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</si>
  <si>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</si>
  <si>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</si>
  <si>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</si>
  <si>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</si>
  <si>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</si>
  <si>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</si>
  <si>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</si>
  <si>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</si>
  <si>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</si>
  <si>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</si>
  <si>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</si>
  <si>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</si>
  <si>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</si>
  <si>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</si>
  <si>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</si>
  <si>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</si>
  <si>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</si>
  <si>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</si>
  <si>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</si>
  <si>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</si>
  <si>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</si>
  <si>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</si>
  <si>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</si>
  <si>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</si>
  <si>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</si>
  <si>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</si>
  <si>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</si>
  <si>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</si>
  <si>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</si>
  <si>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</si>
  <si>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</si>
  <si>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</si>
  <si>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</si>
  <si>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</si>
  <si>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</si>
  <si>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</si>
  <si>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</si>
  <si>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</si>
  <si>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</si>
  <si>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</si>
  <si>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</si>
  <si>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</si>
  <si>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</si>
  <si>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</si>
  <si>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</si>
  <si>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</si>
  <si>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</si>
  <si>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</si>
  <si>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</si>
  <si>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</si>
  <si>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</si>
  <si>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</si>
  <si>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</si>
  <si>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</si>
  <si>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</si>
  <si>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</si>
  <si>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</si>
  <si>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</si>
  <si>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</si>
  <si>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</si>
  <si>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</si>
  <si>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</si>
  <si>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</si>
  <si>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</si>
  <si>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</si>
  <si>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</si>
  <si>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</si>
  <si>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</si>
  <si>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</si>
  <si>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</si>
  <si>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</si>
  <si>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</si>
  <si>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</si>
  <si>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</si>
  <si>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</si>
  <si>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</si>
  <si>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</si>
  <si>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</si>
  <si>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</si>
  <si>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</si>
  <si>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</si>
  <si>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</si>
  <si>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</si>
  <si>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</si>
  <si>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</si>
  <si>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</si>
  <si>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</si>
  <si>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</si>
  <si>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</si>
  <si>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</si>
  <si>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</si>
  <si>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</si>
  <si>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</si>
  <si>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</si>
  <si>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</si>
  <si>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</si>
  <si>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</si>
  <si>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</si>
  <si>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</si>
  <si>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</si>
  <si>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</si>
  <si>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</si>
  <si>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</si>
  <si>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</si>
  <si>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</si>
  <si>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</si>
  <si>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</si>
  <si>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</si>
  <si>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</si>
  <si>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</si>
  <si>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</si>
  <si>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</si>
  <si>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</si>
  <si>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</si>
  <si>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</si>
  <si>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</si>
  <si>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</si>
  <si>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</si>
  <si>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</si>
  <si>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</si>
  <si>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</si>
  <si>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</si>
  <si>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</si>
  <si>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</si>
  <si>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</si>
  <si>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</si>
  <si>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</si>
  <si>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</si>
  <si>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</si>
  <si>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</si>
  <si>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</si>
  <si>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</si>
  <si>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</si>
  <si>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</si>
  <si>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</si>
  <si>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</si>
  <si>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</si>
  <si>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</si>
  <si>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</si>
  <si>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</si>
  <si>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</si>
  <si>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</si>
  <si>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</si>
  <si>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</si>
  <si>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</si>
  <si>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</si>
  <si>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</si>
  <si>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</si>
  <si>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</si>
  <si>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</si>
  <si>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</si>
  <si>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</si>
  <si>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</si>
  <si>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</si>
  <si>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</si>
  <si>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</si>
  <si>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</si>
  <si>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</si>
  <si>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</si>
  <si>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</si>
  <si>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</si>
  <si>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</si>
  <si>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</si>
  <si>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</si>
  <si>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</si>
  <si>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</si>
  <si>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</si>
  <si>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</si>
  <si>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</si>
  <si>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</si>
  <si>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</si>
  <si>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</si>
  <si>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</si>
  <si>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</si>
  <si>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</si>
  <si>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</si>
  <si>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</si>
  <si>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</si>
  <si>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</si>
  <si>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</si>
  <si>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</si>
  <si>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</si>
  <si>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</si>
  <si>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</si>
  <si>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</si>
  <si>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</si>
  <si>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</si>
  <si>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</si>
  <si>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</si>
  <si>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</si>
  <si>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</si>
  <si>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</si>
  <si>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</si>
  <si>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</si>
  <si>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</si>
  <si>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</si>
  <si>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</si>
  <si>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</si>
  <si>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</si>
  <si>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</si>
  <si>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</si>
  <si>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</si>
  <si>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</si>
  <si>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</si>
  <si>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</si>
  <si>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</si>
  <si>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</si>
  <si>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</si>
  <si>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</si>
  <si>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</si>
  <si>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</si>
  <si>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</si>
  <si>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</si>
  <si>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</si>
  <si>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</si>
  <si>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</si>
  <si>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</si>
  <si>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</si>
  <si>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</si>
  <si>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</si>
  <si>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</si>
  <si>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</si>
  <si>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</si>
  <si>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</si>
  <si>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</si>
  <si>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</si>
  <si>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</si>
  <si>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</si>
  <si>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</si>
  <si>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</si>
  <si>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</si>
  <si>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</si>
  <si>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</si>
  <si>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</si>
  <si>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</si>
  <si>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</si>
  <si>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</si>
  <si>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</si>
  <si>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</si>
  <si>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</si>
  <si>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</si>
  <si>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</si>
  <si>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</si>
  <si>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</si>
  <si>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</si>
  <si>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</si>
  <si>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</si>
  <si>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</si>
  <si>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</si>
  <si>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</si>
  <si>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</si>
  <si>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</si>
  <si>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</si>
  <si>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</si>
  <si>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</si>
  <si>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</si>
  <si>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</si>
  <si>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</si>
  <si>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</si>
  <si>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</si>
  <si>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</si>
  <si>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</si>
  <si>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</si>
  <si>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</si>
  <si>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</si>
  <si>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</si>
  <si>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</si>
  <si>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</si>
  <si>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</si>
  <si>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</si>
  <si>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</si>
  <si>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</si>
  <si>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</si>
  <si>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</si>
  <si>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</si>
  <si>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</si>
  <si>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</si>
  <si>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</si>
  <si>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</si>
  <si>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</si>
  <si>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</si>
  <si>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</si>
  <si>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</si>
  <si>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</si>
  <si>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</si>
  <si>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</si>
  <si>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</si>
  <si>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</si>
  <si>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</si>
  <si>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</si>
  <si>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</si>
  <si>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</si>
  <si>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</si>
  <si>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</si>
  <si>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</si>
  <si>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</si>
  <si>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</si>
  <si>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</si>
  <si>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</si>
  <si>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</si>
  <si>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</si>
  <si>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</si>
  <si>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</si>
  <si>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</si>
  <si>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</si>
  <si>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</si>
  <si>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</si>
  <si>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</si>
  <si>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</si>
  <si>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</si>
  <si>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</si>
  <si>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</si>
  <si>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</si>
  <si>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</si>
  <si>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</si>
  <si>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</si>
  <si>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</si>
  <si>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</si>
  <si>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</si>
  <si>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</si>
  <si>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</si>
  <si>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</si>
  <si>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</si>
  <si>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</si>
  <si>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</si>
  <si>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</si>
  <si>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</si>
  <si>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</si>
  <si>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</si>
  <si>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</si>
  <si>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</si>
  <si>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</si>
  <si>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</si>
  <si>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</si>
  <si>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</si>
  <si>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</si>
  <si>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</si>
  <si>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</si>
  <si>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</si>
  <si>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</si>
  <si>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</si>
  <si>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</si>
  <si>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</si>
  <si>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</si>
  <si>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</si>
  <si>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</si>
  <si>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</si>
  <si>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</si>
  <si>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</si>
  <si>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</si>
  <si>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</si>
  <si>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</si>
  <si>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</si>
  <si>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</si>
  <si>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</si>
  <si>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</si>
  <si>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</si>
  <si>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</si>
  <si>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</si>
  <si>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</si>
  <si>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</si>
  <si>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</si>
  <si>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</si>
  <si>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</si>
  <si>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</si>
  <si>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</si>
  <si>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</si>
  <si>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</si>
  <si>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</si>
  <si>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</si>
  <si>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</si>
  <si>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</si>
  <si>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</si>
  <si>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</si>
  <si>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</si>
  <si>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</si>
  <si>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</si>
  <si>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</si>
  <si>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</si>
  <si>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</si>
  <si>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</si>
  <si>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</si>
  <si>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</si>
  <si>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</si>
  <si>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</si>
  <si>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</si>
  <si>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</si>
  <si>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</si>
  <si>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</si>
  <si>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</si>
  <si>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</si>
  <si>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</si>
  <si>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</si>
  <si>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</si>
  <si>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</si>
  <si>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</si>
  <si>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</si>
  <si>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</si>
  <si>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</si>
  <si>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</si>
  <si>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</si>
  <si>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</si>
  <si>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</si>
  <si>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</si>
  <si>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</si>
  <si>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</si>
  <si>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</si>
  <si>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</si>
  <si>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</si>
  <si>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</si>
  <si>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</si>
  <si>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</si>
  <si>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</si>
  <si>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</si>
  <si>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</si>
  <si>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</si>
  <si>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</si>
  <si>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</si>
  <si>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</si>
  <si>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</si>
  <si>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</si>
  <si>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</si>
  <si>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</si>
  <si>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</si>
  <si>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</si>
  <si>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</si>
  <si>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</si>
  <si>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</si>
  <si>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</si>
  <si>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</si>
  <si>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</si>
  <si>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</si>
  <si>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</si>
  <si>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</si>
  <si>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</si>
  <si>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</si>
  <si>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</si>
  <si>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</si>
  <si>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</si>
  <si>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</si>
  <si>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</si>
  <si>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</si>
  <si>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</si>
  <si>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</si>
  <si>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</si>
  <si>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</si>
  <si>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</si>
  <si>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</si>
  <si>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</si>
  <si>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</si>
  <si>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</si>
  <si>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</si>
  <si>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</si>
  <si>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</si>
  <si>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</si>
  <si>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</si>
  <si>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</si>
  <si>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</si>
  <si>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</si>
  <si>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</si>
  <si>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</si>
  <si>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</si>
  <si>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</si>
  <si>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</si>
  <si>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</si>
  <si>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</si>
  <si>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</si>
  <si>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</si>
  <si>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</si>
  <si>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</si>
  <si>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</si>
  <si>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</si>
  <si>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</si>
  <si>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</si>
  <si>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</si>
  <si>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</si>
  <si>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</si>
  <si>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</si>
  <si>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</si>
  <si>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</si>
  <si>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</si>
  <si>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</si>
  <si>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</si>
  <si>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</si>
  <si>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</si>
  <si>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</si>
  <si>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</si>
  <si>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</si>
  <si>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</si>
  <si>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</si>
  <si>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</si>
  <si>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</si>
  <si>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</si>
  <si>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</si>
  <si>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</si>
  <si>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</si>
  <si>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</si>
  <si>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</si>
  <si>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</si>
  <si>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</si>
  <si>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</si>
  <si>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</si>
  <si>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</si>
  <si>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</si>
  <si>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</si>
  <si>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</si>
  <si>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</si>
  <si>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</si>
  <si>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</si>
  <si>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</si>
  <si>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</si>
  <si>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</si>
  <si>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</si>
  <si>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</si>
  <si>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</si>
  <si>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</si>
  <si>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</si>
  <si>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</si>
  <si>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</si>
  <si>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</si>
  <si>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</si>
  <si>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</si>
  <si>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</si>
  <si>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</si>
  <si>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</si>
  <si>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</si>
  <si>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</si>
  <si>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</si>
  <si>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</si>
  <si>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</si>
  <si>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</si>
  <si>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</si>
  <si>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</si>
  <si>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</si>
  <si>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</si>
  <si>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</si>
  <si>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</si>
  <si>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</si>
  <si>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</si>
  <si>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</si>
  <si>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</si>
  <si>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</si>
  <si>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</si>
  <si>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</si>
  <si>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</si>
  <si>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</si>
  <si>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</si>
  <si>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</si>
  <si>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</si>
  <si>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</si>
  <si>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</si>
  <si>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</si>
  <si>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</si>
  <si>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</si>
  <si>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</si>
  <si>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</si>
  <si>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</si>
  <si>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</si>
  <si>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</si>
  <si>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</si>
  <si>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</si>
  <si>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</si>
  <si>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</si>
  <si>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</si>
  <si>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</si>
  <si>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</si>
  <si>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</si>
  <si>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</si>
  <si>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</si>
  <si>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</si>
  <si>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</si>
  <si>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</si>
  <si>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</si>
  <si>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</si>
  <si>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</si>
  <si>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</si>
  <si>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</si>
  <si>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</si>
  <si>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</si>
  <si>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</si>
  <si>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</si>
  <si>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</si>
  <si>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</si>
  <si>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</si>
  <si>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</si>
  <si>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</si>
  <si>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</si>
  <si>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</si>
  <si>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</si>
  <si>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</si>
  <si>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</si>
  <si>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</si>
  <si>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</si>
  <si>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</si>
  <si>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</si>
  <si>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</si>
  <si>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</si>
  <si>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</si>
  <si>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</si>
  <si>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</si>
  <si>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</si>
  <si>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</si>
  <si>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</si>
  <si>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</si>
  <si>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</si>
  <si>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</si>
  <si>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</si>
  <si>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</si>
  <si>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</si>
  <si>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</si>
  <si>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</si>
  <si>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</si>
  <si>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</si>
  <si>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</si>
  <si>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</si>
  <si>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</si>
  <si>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</si>
  <si>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</si>
  <si>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</si>
  <si>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</si>
  <si>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</si>
  <si>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</si>
  <si>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</si>
  <si>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</si>
  <si>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</si>
  <si>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</si>
  <si>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</si>
  <si>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</si>
  <si>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</si>
  <si>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</si>
  <si>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</si>
  <si>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</si>
  <si>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</si>
  <si>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</si>
  <si>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</si>
  <si>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</si>
  <si>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</si>
  <si>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</si>
  <si>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</si>
  <si>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</si>
  <si>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</si>
  <si>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</si>
  <si>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</si>
  <si>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</si>
  <si>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</si>
  <si>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</si>
  <si>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</si>
  <si>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</si>
  <si>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</si>
  <si>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</si>
  <si>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</si>
  <si>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</si>
  <si>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</si>
  <si>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</si>
  <si>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</si>
  <si>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</si>
  <si>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</si>
  <si>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</si>
  <si>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</si>
  <si>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</si>
  <si>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</si>
  <si>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</si>
  <si>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</si>
  <si>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</si>
  <si>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</si>
  <si>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</si>
  <si>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</si>
  <si>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</si>
  <si>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</si>
  <si>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</si>
  <si>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</si>
  <si>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</si>
  <si>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</si>
  <si>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</si>
  <si>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</si>
  <si>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</si>
  <si>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</si>
  <si>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</si>
  <si>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</si>
  <si>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</si>
  <si>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</si>
  <si>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</si>
  <si>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</si>
  <si>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</si>
  <si>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</si>
  <si>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</si>
  <si>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</si>
  <si>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</si>
  <si>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</si>
  <si>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</si>
  <si>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</si>
  <si>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</si>
  <si>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</si>
  <si>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</si>
  <si>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</si>
  <si>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</si>
  <si>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</si>
  <si>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Num</t>
    <phoneticPr fontId="18"/>
  </si>
  <si>
    <t>5year</t>
    <phoneticPr fontId="18"/>
  </si>
  <si>
    <t>year</t>
    <phoneticPr fontId="18"/>
  </si>
  <si>
    <t>max</t>
    <phoneticPr fontId="18"/>
  </si>
  <si>
    <t>count</t>
    <phoneticPr fontId="18"/>
  </si>
  <si>
    <t>count</t>
    <phoneticPr fontId="18"/>
  </si>
  <si>
    <t>σ</t>
    <phoneticPr fontId="18"/>
  </si>
  <si>
    <t>mean</t>
    <phoneticPr fontId="18"/>
  </si>
  <si>
    <t>mean-3σ</t>
    <phoneticPr fontId="18"/>
  </si>
  <si>
    <t>mean-2σ</t>
    <phoneticPr fontId="18"/>
  </si>
  <si>
    <t>mean-1σ</t>
    <phoneticPr fontId="18"/>
  </si>
  <si>
    <t>mean</t>
    <phoneticPr fontId="18"/>
  </si>
  <si>
    <t>total</t>
    <phoneticPr fontId="18"/>
  </si>
  <si>
    <t>100_200</t>
    <phoneticPr fontId="18"/>
  </si>
  <si>
    <t>200_300</t>
    <phoneticPr fontId="18"/>
  </si>
  <si>
    <t>300_400</t>
    <phoneticPr fontId="18"/>
  </si>
  <si>
    <t>400_500</t>
    <phoneticPr fontId="18"/>
  </si>
  <si>
    <t>500_600</t>
    <phoneticPr fontId="18"/>
  </si>
  <si>
    <t>600_700</t>
    <phoneticPr fontId="18"/>
  </si>
  <si>
    <t>700_800</t>
    <phoneticPr fontId="18"/>
  </si>
  <si>
    <t>800_900</t>
    <phoneticPr fontId="18"/>
  </si>
  <si>
    <t>2018_2021</t>
    <phoneticPr fontId="18"/>
  </si>
  <si>
    <t>000_100</t>
    <phoneticPr fontId="18"/>
  </si>
  <si>
    <t>900_999</t>
    <phoneticPr fontId="18"/>
  </si>
  <si>
    <t>2019_2022</t>
    <phoneticPr fontId="18"/>
  </si>
  <si>
    <t>2020_2022</t>
    <phoneticPr fontId="18"/>
  </si>
  <si>
    <t>mean_20</t>
    <phoneticPr fontId="18"/>
  </si>
  <si>
    <t>mean</t>
    <phoneticPr fontId="18"/>
  </si>
  <si>
    <t>Max</t>
    <phoneticPr fontId="18"/>
  </si>
  <si>
    <t>Min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</si>
</sst>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5"/>
  <sheetViews>
    <sheetView tabSelected="1" zoomScale="85" zoomScaleNormal="85" zoomScaleSheetLayoutView="85" workbookViewId="0">
      <selection activeCell="Q1" sqref="Q1"/>
    </sheetView>
  </sheetViews>
  <sheetFormatPr defaultRowHeight="18.75" x14ac:dyDescent="0.4"/>
  <cols>
    <col min="2" max="2" width="11.375" bestFit="1" customWidth="1"/>
    <col min="3" max="3" width="13.625" bestFit="1" customWidth="1"/>
    <col min="6" max="6" width="9" style="2"/>
    <col min="12" max="12" width="9.5" bestFit="1" customWidth="1"/>
    <col min="14" max="16" width="12.5" bestFit="1" customWidth="1"/>
  </cols>
  <sheetData>
    <row r="1" spans="1:16" ht="36.75" customHeight="1" x14ac:dyDescent="0.4">
      <c r="B1" t="s">
        <v>0</v>
      </c>
      <c r="C1" t="s">
        <v>1</v>
      </c>
      <c r="D1" t="s">
        <v>1004</v>
      </c>
      <c r="E1" t="s">
        <v>1028</v>
      </c>
      <c r="F1" s="2" t="s">
        <v>1002</v>
      </c>
      <c r="G1" s="4">
        <v>2018</v>
      </c>
      <c r="H1" s="4">
        <v>2019</v>
      </c>
      <c r="I1" s="4">
        <v>2020</v>
      </c>
      <c r="J1" s="4">
        <v>2021</v>
      </c>
      <c r="K1" s="7">
        <v>2022</v>
      </c>
      <c r="L1" s="4">
        <v>2023</v>
      </c>
      <c r="M1" s="4" t="s">
        <v>1003</v>
      </c>
      <c r="N1" s="6" t="s">
        <v>1023</v>
      </c>
      <c r="O1" t="s">
        <v>1026</v>
      </c>
      <c r="P1" t="s">
        <v>1027</v>
      </c>
    </row>
    <row r="2" spans="1:16" x14ac:dyDescent="0.4">
      <c r="A2">
        <v>1</v>
      </c>
      <c r="B2" s="1">
        <v>43104</v>
      </c>
      <c r="C2">
        <v>858</v>
      </c>
      <c r="D2" s="3">
        <f>YEAR(B2)</f>
        <v>2018</v>
      </c>
      <c r="F2" s="2" t="s">
        <v>2</v>
      </c>
      <c r="G2">
        <f>COUNTIFS($D$2:$D$1291,$G$1,$C$2:$C$1291,F2)</f>
        <v>0</v>
      </c>
      <c r="H2">
        <f>COUNTIFS($D$2:$D$1291,$H$1,$C$2:$C$1291,F2)</f>
        <v>0</v>
      </c>
      <c r="I2">
        <f>COUNTIFS($D$2:$D$1291,$I$1,$C$2:$C$1291,F2)</f>
        <v>1</v>
      </c>
      <c r="J2">
        <f>COUNTIFS($D$2:$D$1291,$J$1,$C$2:$C$1291,F2)</f>
        <v>1</v>
      </c>
      <c r="K2">
        <f>COUNTIFS($D$2:$D$1291,$K$1,$C$2:$C$1291,F2)</f>
        <v>0</v>
      </c>
      <c r="M2">
        <f>COUNTIF($C$2:$C$1291,F2)</f>
        <v>2</v>
      </c>
      <c r="N2">
        <f>SUM(G2:J2)</f>
        <v>2</v>
      </c>
      <c r="O2">
        <f>SUM(H2:K2)</f>
        <v>2</v>
      </c>
      <c r="P2">
        <f>SUM(I2:K2)</f>
        <v>2</v>
      </c>
    </row>
    <row r="3" spans="1:16" x14ac:dyDescent="0.4">
      <c r="A3">
        <v>2</v>
      </c>
      <c r="B3" s="1">
        <v>43105</v>
      </c>
      <c r="C3">
        <v>384</v>
      </c>
      <c r="D3" s="3">
        <f>YEAR(B3)</f>
        <v>2018</v>
      </c>
      <c r="F3" s="2" t="s">
        <v>4</v>
      </c>
      <c r="G3">
        <f>COUNTIFS($D$2:$D$1291,$G$1,$C$2:$C$1291,F3)</f>
        <v>1</v>
      </c>
      <c r="H3">
        <f>COUNTIFS($D$2:$D$1291,$H$1,$C$2:$C$1291,F3)</f>
        <v>0</v>
      </c>
      <c r="I3">
        <f>COUNTIFS($D$2:$D$1291,$I$1,$C$2:$C$1291,F3)</f>
        <v>0</v>
      </c>
      <c r="J3">
        <f>COUNTIFS($D$2:$D$1291,$J$1,$C$2:$C$1291,F3)</f>
        <v>0</v>
      </c>
      <c r="K3">
        <f>COUNTIFS($D$2:$D$1291,$K$1,$C$2:$C$1291,F3)</f>
        <v>0</v>
      </c>
      <c r="M3">
        <f>COUNTIF($C$2:$C$1291,F3)</f>
        <v>1</v>
      </c>
      <c r="N3">
        <f>SUM(G3:J3)</f>
        <v>1</v>
      </c>
      <c r="O3">
        <f>SUM(H3:K3)</f>
        <v>0</v>
      </c>
      <c r="P3">
        <f>SUM(I3:K3)</f>
        <v>0</v>
      </c>
    </row>
    <row r="4" spans="1:16" x14ac:dyDescent="0.4">
      <c r="A4">
        <v>3</v>
      </c>
      <c r="B4" s="1">
        <v>43108</v>
      </c>
      <c r="C4">
        <v>976</v>
      </c>
      <c r="D4" s="3">
        <f>YEAR(B4)</f>
        <v>2018</v>
      </c>
      <c r="F4" s="2" t="s">
        <v>5</v>
      </c>
      <c r="G4">
        <f>COUNTIFS($D$2:$D$1291,$G$1,$C$2:$C$1291,F4)</f>
        <v>1</v>
      </c>
      <c r="H4">
        <f>COUNTIFS($D$2:$D$1291,$H$1,$C$2:$C$1291,F4)</f>
        <v>0</v>
      </c>
      <c r="I4">
        <f>COUNTIFS($D$2:$D$1291,$I$1,$C$2:$C$1291,F4)</f>
        <v>1</v>
      </c>
      <c r="J4">
        <f>COUNTIFS($D$2:$D$1291,$J$1,$C$2:$C$1291,F4)</f>
        <v>0</v>
      </c>
      <c r="K4">
        <f>COUNTIFS($D$2:$D$1291,$K$1,$C$2:$C$1291,F4)</f>
        <v>1</v>
      </c>
      <c r="M4">
        <f>COUNTIF($C$2:$C$1291,F4)</f>
        <v>3</v>
      </c>
      <c r="N4">
        <f>SUM(G4:J4)</f>
        <v>2</v>
      </c>
      <c r="O4">
        <f>SUM(H4:K4)</f>
        <v>2</v>
      </c>
      <c r="P4">
        <f>SUM(I4:K4)</f>
        <v>2</v>
      </c>
    </row>
    <row r="5" spans="1:16" x14ac:dyDescent="0.4">
      <c r="A5">
        <v>4</v>
      </c>
      <c r="B5" s="1">
        <v>43109</v>
      </c>
      <c r="C5">
        <v>930</v>
      </c>
      <c r="D5" s="3">
        <f>YEAR(B5)</f>
        <v>2018</v>
      </c>
      <c r="F5" s="2" t="s">
        <v>3</v>
      </c>
      <c r="G5">
        <f>COUNTIFS($D$2:$D$1291,$G$1,$C$2:$C$1291,F5)</f>
        <v>0</v>
      </c>
      <c r="H5">
        <f>COUNTIFS($D$2:$D$1291,$H$1,$C$2:$C$1291,F5)</f>
        <v>0</v>
      </c>
      <c r="I5">
        <f>COUNTIFS($D$2:$D$1291,$I$1,$C$2:$C$1291,F5)</f>
        <v>0</v>
      </c>
      <c r="J5">
        <f>COUNTIFS($D$2:$D$1291,$J$1,$C$2:$C$1291,F5)</f>
        <v>1</v>
      </c>
      <c r="K5">
        <f>COUNTIFS($D$2:$D$1291,$K$1,$C$2:$C$1291,F5)</f>
        <v>0</v>
      </c>
      <c r="M5">
        <f>COUNTIF($C$2:$C$1291,F5)</f>
        <v>1</v>
      </c>
      <c r="N5">
        <f>SUM(G5:J5)</f>
        <v>1</v>
      </c>
      <c r="O5">
        <f>SUM(H5:K5)</f>
        <v>1</v>
      </c>
      <c r="P5">
        <f>SUM(I5:K5)</f>
        <v>1</v>
      </c>
    </row>
    <row r="6" spans="1:16" x14ac:dyDescent="0.4">
      <c r="A6">
        <v>5</v>
      </c>
      <c r="B6" s="1">
        <v>43110</v>
      </c>
      <c r="C6">
        <v>634</v>
      </c>
      <c r="D6" s="3">
        <f>YEAR(B6)</f>
        <v>2018</v>
      </c>
      <c r="F6" s="2" t="s">
        <v>6</v>
      </c>
      <c r="G6">
        <f>COUNTIFS($D$2:$D$1291,$G$1,$C$2:$C$1291,F6)</f>
        <v>0</v>
      </c>
      <c r="H6">
        <f>COUNTIFS($D$2:$D$1291,$H$1,$C$2:$C$1291,F6)</f>
        <v>0</v>
      </c>
      <c r="I6">
        <f>COUNTIFS($D$2:$D$1291,$I$1,$C$2:$C$1291,F6)</f>
        <v>0</v>
      </c>
      <c r="J6">
        <f>COUNTIFS($D$2:$D$1291,$J$1,$C$2:$C$1291,F6)</f>
        <v>0</v>
      </c>
      <c r="K6">
        <f>COUNTIFS($D$2:$D$1291,$K$1,$C$2:$C$1291,F6)</f>
        <v>0</v>
      </c>
      <c r="M6">
        <f>COUNTIF($C$2:$C$1291,F6)</f>
        <v>0</v>
      </c>
      <c r="N6">
        <f>SUM(G6:J6)</f>
        <v>0</v>
      </c>
      <c r="O6">
        <f>SUM(H6:K6)</f>
        <v>0</v>
      </c>
      <c r="P6">
        <f>SUM(I6:K6)</f>
        <v>0</v>
      </c>
    </row>
    <row r="7" spans="1:16" x14ac:dyDescent="0.4">
      <c r="A7">
        <v>6</v>
      </c>
      <c r="B7" s="1">
        <v>43111</v>
      </c>
      <c r="C7">
        <v>223</v>
      </c>
      <c r="D7" s="3">
        <f>YEAR(B7)</f>
        <v>2018</v>
      </c>
      <c r="F7" s="2" t="s">
        <v>7</v>
      </c>
      <c r="G7">
        <f>COUNTIFS($D$2:$D$1291,$G$1,$C$2:$C$1291,F7)</f>
        <v>0</v>
      </c>
      <c r="H7">
        <f>COUNTIFS($D$2:$D$1291,$H$1,$C$2:$C$1291,F7)</f>
        <v>0</v>
      </c>
      <c r="I7">
        <f>COUNTIFS($D$2:$D$1291,$I$1,$C$2:$C$1291,F7)</f>
        <v>1</v>
      </c>
      <c r="J7">
        <f>COUNTIFS($D$2:$D$1291,$J$1,$C$2:$C$1291,F7)</f>
        <v>0</v>
      </c>
      <c r="K7">
        <f>COUNTIFS($D$2:$D$1291,$K$1,$C$2:$C$1291,F7)</f>
        <v>0</v>
      </c>
      <c r="M7">
        <f>COUNTIF($C$2:$C$1291,F7)</f>
        <v>1</v>
      </c>
      <c r="N7">
        <f>SUM(G7:J7)</f>
        <v>1</v>
      </c>
      <c r="O7">
        <f>SUM(H7:K7)</f>
        <v>1</v>
      </c>
      <c r="P7">
        <f>SUM(I7:K7)</f>
        <v>1</v>
      </c>
    </row>
    <row r="8" spans="1:16" x14ac:dyDescent="0.4">
      <c r="A8">
        <v>7</v>
      </c>
      <c r="B8" s="1">
        <v>43112</v>
      </c>
      <c r="C8">
        <v>413</v>
      </c>
      <c r="D8" s="3">
        <f>YEAR(B8)</f>
        <v>2018</v>
      </c>
      <c r="F8" s="2" t="s">
        <v>8</v>
      </c>
      <c r="G8">
        <f>COUNTIFS($D$2:$D$1291,$G$1,$C$2:$C$1291,F8)</f>
        <v>0</v>
      </c>
      <c r="H8">
        <f>COUNTIFS($D$2:$D$1291,$H$1,$C$2:$C$1291,F8)</f>
        <v>0</v>
      </c>
      <c r="I8">
        <f>COUNTIFS($D$2:$D$1291,$I$1,$C$2:$C$1291,F8)</f>
        <v>1</v>
      </c>
      <c r="J8">
        <f>COUNTIFS($D$2:$D$1291,$J$1,$C$2:$C$1291,F8)</f>
        <v>0</v>
      </c>
      <c r="K8">
        <f>COUNTIFS($D$2:$D$1291,$K$1,$C$2:$C$1291,F8)</f>
        <v>0</v>
      </c>
      <c r="M8">
        <f>COUNTIF($C$2:$C$1291,F8)</f>
        <v>1</v>
      </c>
      <c r="N8">
        <f>SUM(G8:J8)</f>
        <v>1</v>
      </c>
      <c r="O8">
        <f>SUM(H8:K8)</f>
        <v>1</v>
      </c>
      <c r="P8">
        <f>SUM(I8:K8)</f>
        <v>1</v>
      </c>
    </row>
    <row r="9" spans="1:16" x14ac:dyDescent="0.4">
      <c r="A9">
        <v>8</v>
      </c>
      <c r="B9" s="1">
        <v>43115</v>
      </c>
      <c r="C9">
        <v>881</v>
      </c>
      <c r="D9" s="3">
        <f>YEAR(B9)</f>
        <v>2018</v>
      </c>
      <c r="F9" s="2" t="s">
        <v>9</v>
      </c>
      <c r="G9">
        <f>COUNTIFS($D$2:$D$1291,$G$1,$C$2:$C$1291,F9)</f>
        <v>0</v>
      </c>
      <c r="H9">
        <f>COUNTIFS($D$2:$D$1291,$H$1,$C$2:$C$1291,F9)</f>
        <v>0</v>
      </c>
      <c r="I9">
        <f>COUNTIFS($D$2:$D$1291,$I$1,$C$2:$C$1291,F9)</f>
        <v>0</v>
      </c>
      <c r="J9">
        <f>COUNTIFS($D$2:$D$1291,$J$1,$C$2:$C$1291,F9)</f>
        <v>0</v>
      </c>
      <c r="K9">
        <f>COUNTIFS($D$2:$D$1291,$K$1,$C$2:$C$1291,F9)</f>
        <v>1</v>
      </c>
      <c r="M9">
        <f>COUNTIF($C$2:$C$1291,F9)</f>
        <v>1</v>
      </c>
      <c r="N9">
        <f>SUM(G9:J9)</f>
        <v>0</v>
      </c>
      <c r="O9">
        <f>SUM(H9:K9)</f>
        <v>1</v>
      </c>
      <c r="P9">
        <f>SUM(I9:K9)</f>
        <v>1</v>
      </c>
    </row>
    <row r="10" spans="1:16" x14ac:dyDescent="0.4">
      <c r="A10">
        <v>9</v>
      </c>
      <c r="B10" s="1">
        <v>43116</v>
      </c>
      <c r="C10">
        <v>368</v>
      </c>
      <c r="D10" s="3">
        <f>YEAR(B10)</f>
        <v>2018</v>
      </c>
      <c r="F10" s="2" t="s">
        <v>10</v>
      </c>
      <c r="G10">
        <f>COUNTIFS($D$2:$D$1291,$G$1,$C$2:$C$1291,F10)</f>
        <v>0</v>
      </c>
      <c r="H10">
        <f>COUNTIFS($D$2:$D$1291,$H$1,$C$2:$C$1291,F10)</f>
        <v>0</v>
      </c>
      <c r="I10">
        <f>COUNTIFS($D$2:$D$1291,$I$1,$C$2:$C$1291,F10)</f>
        <v>1</v>
      </c>
      <c r="J10">
        <f>COUNTIFS($D$2:$D$1291,$J$1,$C$2:$C$1291,F10)</f>
        <v>0</v>
      </c>
      <c r="K10">
        <f>COUNTIFS($D$2:$D$1291,$K$1,$C$2:$C$1291,F10)</f>
        <v>1</v>
      </c>
      <c r="M10">
        <f>COUNTIF($C$2:$C$1291,F10)</f>
        <v>2</v>
      </c>
      <c r="N10">
        <f>SUM(G10:J10)</f>
        <v>1</v>
      </c>
      <c r="O10">
        <f>SUM(H10:K10)</f>
        <v>2</v>
      </c>
      <c r="P10">
        <f>SUM(I10:K10)</f>
        <v>2</v>
      </c>
    </row>
    <row r="11" spans="1:16" x14ac:dyDescent="0.4">
      <c r="A11">
        <v>10</v>
      </c>
      <c r="B11" s="1">
        <v>43117</v>
      </c>
      <c r="C11">
        <v>873</v>
      </c>
      <c r="D11" s="3">
        <f>YEAR(B11)</f>
        <v>2018</v>
      </c>
      <c r="F11" s="2" t="s">
        <v>11</v>
      </c>
      <c r="G11">
        <f>COUNTIFS($D$2:$D$1291,$G$1,$C$2:$C$1291,F11)</f>
        <v>1</v>
      </c>
      <c r="H11">
        <f>COUNTIFS($D$2:$D$1291,$H$1,$C$2:$C$1291,F11)</f>
        <v>1</v>
      </c>
      <c r="I11">
        <f>COUNTIFS($D$2:$D$1291,$I$1,$C$2:$C$1291,F11)</f>
        <v>1</v>
      </c>
      <c r="J11">
        <f>COUNTIFS($D$2:$D$1291,$J$1,$C$2:$C$1291,F11)</f>
        <v>0</v>
      </c>
      <c r="K11">
        <f>COUNTIFS($D$2:$D$1291,$K$1,$C$2:$C$1291,F11)</f>
        <v>1</v>
      </c>
      <c r="M11">
        <f>COUNTIF($C$2:$C$1291,F11)</f>
        <v>4</v>
      </c>
      <c r="N11">
        <f>SUM(G11:J11)</f>
        <v>3</v>
      </c>
      <c r="O11">
        <f>SUM(H11:K11)</f>
        <v>3</v>
      </c>
      <c r="P11">
        <f>SUM(I11:K11)</f>
        <v>2</v>
      </c>
    </row>
    <row r="12" spans="1:16" x14ac:dyDescent="0.4">
      <c r="A12">
        <v>11</v>
      </c>
      <c r="B12" s="1">
        <v>43118</v>
      </c>
      <c r="C12">
        <v>916</v>
      </c>
      <c r="D12" s="3">
        <f>YEAR(B12)</f>
        <v>2018</v>
      </c>
      <c r="F12" s="2" t="s">
        <v>12</v>
      </c>
      <c r="G12">
        <f>COUNTIFS($D$2:$D$1291,$G$1,$C$2:$C$1291,F12)</f>
        <v>0</v>
      </c>
      <c r="H12">
        <f>COUNTIFS($D$2:$D$1291,$H$1,$C$2:$C$1291,F12)</f>
        <v>0</v>
      </c>
      <c r="I12">
        <f>COUNTIFS($D$2:$D$1291,$I$1,$C$2:$C$1291,F12)</f>
        <v>2</v>
      </c>
      <c r="J12">
        <f>COUNTIFS($D$2:$D$1291,$J$1,$C$2:$C$1291,F12)</f>
        <v>0</v>
      </c>
      <c r="K12">
        <f>COUNTIFS($D$2:$D$1291,$K$1,$C$2:$C$1291,F12)</f>
        <v>0</v>
      </c>
      <c r="M12">
        <f>COUNTIF($C$2:$C$1291,F12)</f>
        <v>2</v>
      </c>
      <c r="N12">
        <f>SUM(G12:J12)</f>
        <v>2</v>
      </c>
      <c r="O12">
        <f>SUM(H12:K12)</f>
        <v>2</v>
      </c>
      <c r="P12">
        <f>SUM(I12:K12)</f>
        <v>2</v>
      </c>
    </row>
    <row r="13" spans="1:16" x14ac:dyDescent="0.4">
      <c r="A13">
        <v>12</v>
      </c>
      <c r="B13" s="1">
        <v>43119</v>
      </c>
      <c r="C13">
        <v>955</v>
      </c>
      <c r="D13" s="3">
        <f>YEAR(B13)</f>
        <v>2018</v>
      </c>
      <c r="F13" s="2" t="s">
        <v>13</v>
      </c>
      <c r="G13">
        <f>COUNTIFS($D$2:$D$1291,$G$1,$C$2:$C$1291,F13)</f>
        <v>0</v>
      </c>
      <c r="H13">
        <f>COUNTIFS($D$2:$D$1291,$H$1,$C$2:$C$1291,F13)</f>
        <v>1</v>
      </c>
      <c r="I13">
        <f>COUNTIFS($D$2:$D$1291,$I$1,$C$2:$C$1291,F13)</f>
        <v>0</v>
      </c>
      <c r="J13">
        <f>COUNTIFS($D$2:$D$1291,$J$1,$C$2:$C$1291,F13)</f>
        <v>0</v>
      </c>
      <c r="K13">
        <f>COUNTIFS($D$2:$D$1291,$K$1,$C$2:$C$1291,F13)</f>
        <v>0</v>
      </c>
      <c r="M13">
        <f>COUNTIF($C$2:$C$1291,F13)</f>
        <v>1</v>
      </c>
      <c r="N13">
        <f>SUM(G13:J13)</f>
        <v>1</v>
      </c>
      <c r="O13">
        <f>SUM(H13:K13)</f>
        <v>1</v>
      </c>
      <c r="P13">
        <f>SUM(I13:K13)</f>
        <v>0</v>
      </c>
    </row>
    <row r="14" spans="1:16" x14ac:dyDescent="0.4">
      <c r="A14">
        <v>13</v>
      </c>
      <c r="B14" s="1">
        <v>43122</v>
      </c>
      <c r="C14">
        <v>122</v>
      </c>
      <c r="D14" s="3">
        <f>YEAR(B14)</f>
        <v>2018</v>
      </c>
      <c r="F14" s="2" t="s">
        <v>14</v>
      </c>
      <c r="G14">
        <f>COUNTIFS($D$2:$D$1291,$G$1,$C$2:$C$1291,F14)</f>
        <v>1</v>
      </c>
      <c r="H14">
        <f>COUNTIFS($D$2:$D$1291,$H$1,$C$2:$C$1291,F14)</f>
        <v>1</v>
      </c>
      <c r="I14">
        <f>COUNTIFS($D$2:$D$1291,$I$1,$C$2:$C$1291,F14)</f>
        <v>0</v>
      </c>
      <c r="J14">
        <f>COUNTIFS($D$2:$D$1291,$J$1,$C$2:$C$1291,F14)</f>
        <v>0</v>
      </c>
      <c r="K14">
        <f>COUNTIFS($D$2:$D$1291,$K$1,$C$2:$C$1291,F14)</f>
        <v>0</v>
      </c>
      <c r="M14">
        <f>COUNTIF($C$2:$C$1291,F14)</f>
        <v>2</v>
      </c>
      <c r="N14">
        <f>SUM(G14:J14)</f>
        <v>2</v>
      </c>
      <c r="O14">
        <f>SUM(H14:K14)</f>
        <v>1</v>
      </c>
      <c r="P14">
        <f>SUM(I14:K14)</f>
        <v>0</v>
      </c>
    </row>
    <row r="15" spans="1:16" x14ac:dyDescent="0.4">
      <c r="A15">
        <v>14</v>
      </c>
      <c r="B15" s="1">
        <v>43123</v>
      </c>
      <c r="C15">
        <v>327</v>
      </c>
      <c r="D15" s="3">
        <f>YEAR(B15)</f>
        <v>2018</v>
      </c>
      <c r="F15" s="2" t="s">
        <v>15</v>
      </c>
      <c r="G15">
        <f>COUNTIFS($D$2:$D$1291,$G$1,$C$2:$C$1291,F15)</f>
        <v>0</v>
      </c>
      <c r="H15">
        <f>COUNTIFS($D$2:$D$1291,$H$1,$C$2:$C$1291,F15)</f>
        <v>0</v>
      </c>
      <c r="I15">
        <f>COUNTIFS($D$2:$D$1291,$I$1,$C$2:$C$1291,F15)</f>
        <v>1</v>
      </c>
      <c r="J15">
        <f>COUNTIFS($D$2:$D$1291,$J$1,$C$2:$C$1291,F15)</f>
        <v>0</v>
      </c>
      <c r="K15">
        <f>COUNTIFS($D$2:$D$1291,$K$1,$C$2:$C$1291,F15)</f>
        <v>0</v>
      </c>
      <c r="M15">
        <f>COUNTIF($C$2:$C$1291,F15)</f>
        <v>1</v>
      </c>
      <c r="N15">
        <f>SUM(G15:J15)</f>
        <v>1</v>
      </c>
      <c r="O15">
        <f>SUM(H15:K15)</f>
        <v>1</v>
      </c>
      <c r="P15">
        <f>SUM(I15:K15)</f>
        <v>1</v>
      </c>
    </row>
    <row r="16" spans="1:16" x14ac:dyDescent="0.4">
      <c r="A16">
        <v>15</v>
      </c>
      <c r="B16" s="1">
        <v>43124</v>
      </c>
      <c r="C16">
        <v>92</v>
      </c>
      <c r="D16" s="3">
        <f>YEAR(B16)</f>
        <v>2018</v>
      </c>
      <c r="F16" s="2" t="s">
        <v>16</v>
      </c>
      <c r="G16">
        <f>COUNTIFS($D$2:$D$1291,$G$1,$C$2:$C$1291,F16)</f>
        <v>0</v>
      </c>
      <c r="H16">
        <f>COUNTIFS($D$2:$D$1291,$H$1,$C$2:$C$1291,F16)</f>
        <v>0</v>
      </c>
      <c r="I16">
        <f>COUNTIFS($D$2:$D$1291,$I$1,$C$2:$C$1291,F16)</f>
        <v>1</v>
      </c>
      <c r="J16">
        <f>COUNTIFS($D$2:$D$1291,$J$1,$C$2:$C$1291,F16)</f>
        <v>0</v>
      </c>
      <c r="K16">
        <f>COUNTIFS($D$2:$D$1291,$K$1,$C$2:$C$1291,F16)</f>
        <v>0</v>
      </c>
      <c r="M16">
        <f>COUNTIF($C$2:$C$1291,F16)</f>
        <v>1</v>
      </c>
      <c r="N16">
        <f>SUM(G16:J16)</f>
        <v>1</v>
      </c>
      <c r="O16">
        <f>SUM(H16:K16)</f>
        <v>1</v>
      </c>
      <c r="P16">
        <f>SUM(I16:K16)</f>
        <v>1</v>
      </c>
    </row>
    <row r="17" spans="1:16" x14ac:dyDescent="0.4">
      <c r="A17">
        <v>16</v>
      </c>
      <c r="B17" s="1">
        <v>43125</v>
      </c>
      <c r="C17">
        <v>282</v>
      </c>
      <c r="D17" s="3">
        <f>YEAR(B17)</f>
        <v>2018</v>
      </c>
      <c r="F17" s="2" t="s">
        <v>17</v>
      </c>
      <c r="G17">
        <f>COUNTIFS($D$2:$D$1291,$G$1,$C$2:$C$1291,F17)</f>
        <v>0</v>
      </c>
      <c r="H17">
        <f>COUNTIFS($D$2:$D$1291,$H$1,$C$2:$C$1291,F17)</f>
        <v>0</v>
      </c>
      <c r="I17">
        <f>COUNTIFS($D$2:$D$1291,$I$1,$C$2:$C$1291,F17)</f>
        <v>0</v>
      </c>
      <c r="J17">
        <f>COUNTIFS($D$2:$D$1291,$J$1,$C$2:$C$1291,F17)</f>
        <v>0</v>
      </c>
      <c r="K17">
        <f>COUNTIFS($D$2:$D$1291,$K$1,$C$2:$C$1291,F17)</f>
        <v>0</v>
      </c>
      <c r="M17">
        <f>COUNTIF($C$2:$C$1291,F17)</f>
        <v>0</v>
      </c>
      <c r="N17">
        <f>SUM(G17:J17)</f>
        <v>0</v>
      </c>
      <c r="O17">
        <f>SUM(H17:K17)</f>
        <v>0</v>
      </c>
      <c r="P17">
        <f>SUM(I17:K17)</f>
        <v>0</v>
      </c>
    </row>
    <row r="18" spans="1:16" x14ac:dyDescent="0.4">
      <c r="A18">
        <v>17</v>
      </c>
      <c r="B18" s="1">
        <v>43126</v>
      </c>
      <c r="C18">
        <v>956</v>
      </c>
      <c r="D18" s="3">
        <f>YEAR(B18)</f>
        <v>2018</v>
      </c>
      <c r="F18" s="2" t="s">
        <v>18</v>
      </c>
      <c r="G18">
        <f>COUNTIFS($D$2:$D$1291,$G$1,$C$2:$C$1291,F18)</f>
        <v>1</v>
      </c>
      <c r="H18">
        <f>COUNTIFS($D$2:$D$1291,$H$1,$C$2:$C$1291,F18)</f>
        <v>0</v>
      </c>
      <c r="I18">
        <f>COUNTIFS($D$2:$D$1291,$I$1,$C$2:$C$1291,F18)</f>
        <v>0</v>
      </c>
      <c r="J18">
        <f>COUNTIFS($D$2:$D$1291,$J$1,$C$2:$C$1291,F18)</f>
        <v>1</v>
      </c>
      <c r="K18">
        <f>COUNTIFS($D$2:$D$1291,$K$1,$C$2:$C$1291,F18)</f>
        <v>0</v>
      </c>
      <c r="M18">
        <f>COUNTIF($C$2:$C$1291,F18)</f>
        <v>2</v>
      </c>
      <c r="N18">
        <f>SUM(G18:J18)</f>
        <v>2</v>
      </c>
      <c r="O18">
        <f>SUM(H18:K18)</f>
        <v>1</v>
      </c>
      <c r="P18">
        <f>SUM(I18:K18)</f>
        <v>1</v>
      </c>
    </row>
    <row r="19" spans="1:16" x14ac:dyDescent="0.4">
      <c r="A19">
        <v>18</v>
      </c>
      <c r="B19" s="1">
        <v>43129</v>
      </c>
      <c r="C19">
        <v>415</v>
      </c>
      <c r="D19" s="3">
        <f>YEAR(B19)</f>
        <v>2018</v>
      </c>
      <c r="F19" s="2" t="s">
        <v>19</v>
      </c>
      <c r="G19">
        <f>COUNTIFS($D$2:$D$1291,$G$1,$C$2:$C$1291,F19)</f>
        <v>0</v>
      </c>
      <c r="H19">
        <f>COUNTIFS($D$2:$D$1291,$H$1,$C$2:$C$1291,F19)</f>
        <v>0</v>
      </c>
      <c r="I19">
        <f>COUNTIFS($D$2:$D$1291,$I$1,$C$2:$C$1291,F19)</f>
        <v>1</v>
      </c>
      <c r="J19">
        <f>COUNTIFS($D$2:$D$1291,$J$1,$C$2:$C$1291,F19)</f>
        <v>0</v>
      </c>
      <c r="K19">
        <f>COUNTIFS($D$2:$D$1291,$K$1,$C$2:$C$1291,F19)</f>
        <v>0</v>
      </c>
      <c r="M19">
        <f>COUNTIF($C$2:$C$1291,F19)</f>
        <v>1</v>
      </c>
      <c r="N19">
        <f>SUM(G19:J19)</f>
        <v>1</v>
      </c>
      <c r="O19">
        <f>SUM(H19:K19)</f>
        <v>1</v>
      </c>
      <c r="P19">
        <f>SUM(I19:K19)</f>
        <v>1</v>
      </c>
    </row>
    <row r="20" spans="1:16" x14ac:dyDescent="0.4">
      <c r="A20">
        <v>19</v>
      </c>
      <c r="B20" s="1">
        <v>43130</v>
      </c>
      <c r="C20">
        <v>432</v>
      </c>
      <c r="D20" s="3">
        <f>YEAR(B20)</f>
        <v>2018</v>
      </c>
      <c r="F20" s="2" t="s">
        <v>20</v>
      </c>
      <c r="G20">
        <f>COUNTIFS($D$2:$D$1291,$G$1,$C$2:$C$1291,F20)</f>
        <v>1</v>
      </c>
      <c r="H20">
        <f>COUNTIFS($D$2:$D$1291,$H$1,$C$2:$C$1291,F20)</f>
        <v>0</v>
      </c>
      <c r="I20">
        <f>COUNTIFS($D$2:$D$1291,$I$1,$C$2:$C$1291,F20)</f>
        <v>0</v>
      </c>
      <c r="J20">
        <f>COUNTIFS($D$2:$D$1291,$J$1,$C$2:$C$1291,F20)</f>
        <v>0</v>
      </c>
      <c r="K20">
        <f>COUNTIFS($D$2:$D$1291,$K$1,$C$2:$C$1291,F20)</f>
        <v>0</v>
      </c>
      <c r="M20">
        <f>COUNTIF($C$2:$C$1291,F20)</f>
        <v>1</v>
      </c>
      <c r="N20">
        <f>SUM(G20:J20)</f>
        <v>1</v>
      </c>
      <c r="O20">
        <f>SUM(H20:K20)</f>
        <v>0</v>
      </c>
      <c r="P20">
        <f>SUM(I20:K20)</f>
        <v>0</v>
      </c>
    </row>
    <row r="21" spans="1:16" x14ac:dyDescent="0.4">
      <c r="A21">
        <v>20</v>
      </c>
      <c r="B21" s="1">
        <v>43131</v>
      </c>
      <c r="C21">
        <v>437</v>
      </c>
      <c r="D21" s="3">
        <f>YEAR(B21)</f>
        <v>2018</v>
      </c>
      <c r="E21" s="5">
        <f>AVERAGE(C2:C21)</f>
        <v>573.70000000000005</v>
      </c>
      <c r="F21" s="2" t="s">
        <v>21</v>
      </c>
      <c r="G21">
        <f>COUNTIFS($D$2:$D$1291,$G$1,$C$2:$C$1291,F21)</f>
        <v>0</v>
      </c>
      <c r="H21">
        <f>COUNTIFS($D$2:$D$1291,$H$1,$C$2:$C$1291,F21)</f>
        <v>0</v>
      </c>
      <c r="I21">
        <f>COUNTIFS($D$2:$D$1291,$I$1,$C$2:$C$1291,F21)</f>
        <v>0</v>
      </c>
      <c r="J21">
        <f>COUNTIFS($D$2:$D$1291,$J$1,$C$2:$C$1291,F21)</f>
        <v>1</v>
      </c>
      <c r="K21">
        <f>COUNTIFS($D$2:$D$1291,$K$1,$C$2:$C$1291,F21)</f>
        <v>0</v>
      </c>
      <c r="M21">
        <f>COUNTIF($C$2:$C$1291,F21)</f>
        <v>1</v>
      </c>
      <c r="N21">
        <f>SUM(G21:J21)</f>
        <v>1</v>
      </c>
      <c r="O21">
        <f>SUM(H21:K21)</f>
        <v>1</v>
      </c>
      <c r="P21">
        <f>SUM(I21:K21)</f>
        <v>1</v>
      </c>
    </row>
    <row r="22" spans="1:16" x14ac:dyDescent="0.4">
      <c r="A22">
        <v>21</v>
      </c>
      <c r="B22" s="1">
        <v>43132</v>
      </c>
      <c r="C22">
        <v>546</v>
      </c>
      <c r="D22" s="3">
        <f>YEAR(B22)</f>
        <v>2018</v>
      </c>
      <c r="E22" s="5">
        <f>AVERAGE(C3:C22)</f>
        <v>558.1</v>
      </c>
      <c r="F22" s="2" t="s">
        <v>22</v>
      </c>
      <c r="G22">
        <f>COUNTIFS($D$2:$D$1291,$G$1,$C$2:$C$1291,F22)</f>
        <v>0</v>
      </c>
      <c r="H22">
        <f>COUNTIFS($D$2:$D$1291,$H$1,$C$2:$C$1291,F22)</f>
        <v>0</v>
      </c>
      <c r="I22">
        <f>COUNTIFS($D$2:$D$1291,$I$1,$C$2:$C$1291,F22)</f>
        <v>0</v>
      </c>
      <c r="J22">
        <f>COUNTIFS($D$2:$D$1291,$J$1,$C$2:$C$1291,F22)</f>
        <v>1</v>
      </c>
      <c r="K22">
        <f>COUNTIFS($D$2:$D$1291,$K$1,$C$2:$C$1291,F22)</f>
        <v>1</v>
      </c>
      <c r="M22">
        <f>COUNTIF($C$2:$C$1291,F22)</f>
        <v>2</v>
      </c>
      <c r="N22">
        <f>SUM(G22:J22)</f>
        <v>1</v>
      </c>
      <c r="O22">
        <f>SUM(H22:K22)</f>
        <v>2</v>
      </c>
      <c r="P22">
        <f>SUM(I22:K22)</f>
        <v>2</v>
      </c>
    </row>
    <row r="23" spans="1:16" x14ac:dyDescent="0.4">
      <c r="A23">
        <v>22</v>
      </c>
      <c r="B23" s="1">
        <v>43133</v>
      </c>
      <c r="C23">
        <v>291</v>
      </c>
      <c r="D23" s="3">
        <f>YEAR(B23)</f>
        <v>2018</v>
      </c>
      <c r="E23" s="5">
        <f>AVERAGE(C4:C23)</f>
        <v>553.45000000000005</v>
      </c>
      <c r="F23" s="2" t="s">
        <v>23</v>
      </c>
      <c r="G23">
        <f>COUNTIFS($D$2:$D$1291,$G$1,$C$2:$C$1291,F23)</f>
        <v>0</v>
      </c>
      <c r="H23">
        <f>COUNTIFS($D$2:$D$1291,$H$1,$C$2:$C$1291,F23)</f>
        <v>0</v>
      </c>
      <c r="I23">
        <f>COUNTIFS($D$2:$D$1291,$I$1,$C$2:$C$1291,F23)</f>
        <v>0</v>
      </c>
      <c r="J23">
        <f>COUNTIFS($D$2:$D$1291,$J$1,$C$2:$C$1291,F23)</f>
        <v>0</v>
      </c>
      <c r="K23">
        <f>COUNTIFS($D$2:$D$1291,$K$1,$C$2:$C$1291,F23)</f>
        <v>0</v>
      </c>
      <c r="M23">
        <f>COUNTIF($C$2:$C$1291,F23)</f>
        <v>0</v>
      </c>
      <c r="N23">
        <f>SUM(G23:J23)</f>
        <v>0</v>
      </c>
      <c r="O23">
        <f>SUM(H23:K23)</f>
        <v>0</v>
      </c>
      <c r="P23">
        <f>SUM(I23:K23)</f>
        <v>0</v>
      </c>
    </row>
    <row r="24" spans="1:16" x14ac:dyDescent="0.4">
      <c r="A24">
        <v>23</v>
      </c>
      <c r="B24" s="1">
        <v>43136</v>
      </c>
      <c r="C24">
        <v>461</v>
      </c>
      <c r="D24" s="3">
        <f>YEAR(B24)</f>
        <v>2018</v>
      </c>
      <c r="E24" s="5">
        <f>AVERAGE(C5:C24)</f>
        <v>527.70000000000005</v>
      </c>
      <c r="F24" s="2" t="s">
        <v>24</v>
      </c>
      <c r="G24">
        <f>COUNTIFS($D$2:$D$1291,$G$1,$C$2:$C$1291,F24)</f>
        <v>0</v>
      </c>
      <c r="H24">
        <f>COUNTIFS($D$2:$D$1291,$H$1,$C$2:$C$1291,F24)</f>
        <v>0</v>
      </c>
      <c r="I24">
        <f>COUNTIFS($D$2:$D$1291,$I$1,$C$2:$C$1291,F24)</f>
        <v>0</v>
      </c>
      <c r="J24">
        <f>COUNTIFS($D$2:$D$1291,$J$1,$C$2:$C$1291,F24)</f>
        <v>0</v>
      </c>
      <c r="K24">
        <f>COUNTIFS($D$2:$D$1291,$K$1,$C$2:$C$1291,F24)</f>
        <v>0</v>
      </c>
      <c r="M24">
        <f>COUNTIF($C$2:$C$1291,F24)</f>
        <v>0</v>
      </c>
      <c r="N24">
        <f>SUM(G24:J24)</f>
        <v>0</v>
      </c>
      <c r="O24">
        <f>SUM(H24:K24)</f>
        <v>0</v>
      </c>
      <c r="P24">
        <f>SUM(I24:K24)</f>
        <v>0</v>
      </c>
    </row>
    <row r="25" spans="1:16" x14ac:dyDescent="0.4">
      <c r="A25">
        <v>24</v>
      </c>
      <c r="B25" s="1">
        <v>43137</v>
      </c>
      <c r="C25">
        <v>139</v>
      </c>
      <c r="D25" s="3">
        <f>YEAR(B25)</f>
        <v>2018</v>
      </c>
      <c r="E25" s="5">
        <f>AVERAGE(C6:C25)</f>
        <v>488.15</v>
      </c>
      <c r="F25" s="2" t="s">
        <v>25</v>
      </c>
      <c r="G25">
        <f>COUNTIFS($D$2:$D$1291,$G$1,$C$2:$C$1291,F25)</f>
        <v>0</v>
      </c>
      <c r="H25">
        <f>COUNTIFS($D$2:$D$1291,$H$1,$C$2:$C$1291,F25)</f>
        <v>0</v>
      </c>
      <c r="I25">
        <f>COUNTIFS($D$2:$D$1291,$I$1,$C$2:$C$1291,F25)</f>
        <v>0</v>
      </c>
      <c r="J25">
        <f>COUNTIFS($D$2:$D$1291,$J$1,$C$2:$C$1291,F25)</f>
        <v>0</v>
      </c>
      <c r="K25">
        <f>COUNTIFS($D$2:$D$1291,$K$1,$C$2:$C$1291,F25)</f>
        <v>0</v>
      </c>
      <c r="M25">
        <f>COUNTIF($C$2:$C$1291,F25)</f>
        <v>0</v>
      </c>
      <c r="N25">
        <f>SUM(G25:J25)</f>
        <v>0</v>
      </c>
      <c r="O25">
        <f>SUM(H25:K25)</f>
        <v>0</v>
      </c>
      <c r="P25">
        <f>SUM(I25:K25)</f>
        <v>0</v>
      </c>
    </row>
    <row r="26" spans="1:16" x14ac:dyDescent="0.4">
      <c r="A26">
        <v>25</v>
      </c>
      <c r="B26" s="1">
        <v>43138</v>
      </c>
      <c r="C26">
        <v>138</v>
      </c>
      <c r="D26" s="3">
        <f>YEAR(B26)</f>
        <v>2018</v>
      </c>
      <c r="E26" s="5">
        <f>AVERAGE(C7:C26)</f>
        <v>463.35</v>
      </c>
      <c r="F26" s="2" t="s">
        <v>26</v>
      </c>
      <c r="G26">
        <f>COUNTIFS($D$2:$D$1291,$G$1,$C$2:$C$1291,F26)</f>
        <v>0</v>
      </c>
      <c r="H26">
        <f>COUNTIFS($D$2:$D$1291,$H$1,$C$2:$C$1291,F26)</f>
        <v>0</v>
      </c>
      <c r="I26">
        <f>COUNTIFS($D$2:$D$1291,$I$1,$C$2:$C$1291,F26)</f>
        <v>1</v>
      </c>
      <c r="J26">
        <f>COUNTIFS($D$2:$D$1291,$J$1,$C$2:$C$1291,F26)</f>
        <v>1</v>
      </c>
      <c r="K26">
        <f>COUNTIFS($D$2:$D$1291,$K$1,$C$2:$C$1291,F26)</f>
        <v>0</v>
      </c>
      <c r="M26">
        <f>COUNTIF($C$2:$C$1291,F26)</f>
        <v>2</v>
      </c>
      <c r="N26">
        <f>SUM(G26:J26)</f>
        <v>2</v>
      </c>
      <c r="O26">
        <f>SUM(H26:K26)</f>
        <v>2</v>
      </c>
      <c r="P26">
        <f>SUM(I26:K26)</f>
        <v>2</v>
      </c>
    </row>
    <row r="27" spans="1:16" x14ac:dyDescent="0.4">
      <c r="A27">
        <v>26</v>
      </c>
      <c r="B27" s="1">
        <v>43139</v>
      </c>
      <c r="C27">
        <v>448</v>
      </c>
      <c r="D27" s="3">
        <f>YEAR(B27)</f>
        <v>2018</v>
      </c>
      <c r="E27" s="5">
        <f>AVERAGE(C8:C27)</f>
        <v>474.6</v>
      </c>
      <c r="F27" s="2" t="s">
        <v>27</v>
      </c>
      <c r="G27">
        <f>COUNTIFS($D$2:$D$1291,$G$1,$C$2:$C$1291,F27)</f>
        <v>0</v>
      </c>
      <c r="H27">
        <f>COUNTIFS($D$2:$D$1291,$H$1,$C$2:$C$1291,F27)</f>
        <v>1</v>
      </c>
      <c r="I27">
        <f>COUNTIFS($D$2:$D$1291,$I$1,$C$2:$C$1291,F27)</f>
        <v>0</v>
      </c>
      <c r="J27">
        <f>COUNTIFS($D$2:$D$1291,$J$1,$C$2:$C$1291,F27)</f>
        <v>0</v>
      </c>
      <c r="K27">
        <f>COUNTIFS($D$2:$D$1291,$K$1,$C$2:$C$1291,F27)</f>
        <v>0</v>
      </c>
      <c r="M27">
        <f>COUNTIF($C$2:$C$1291,F27)</f>
        <v>1</v>
      </c>
      <c r="N27">
        <f>SUM(G27:J27)</f>
        <v>1</v>
      </c>
      <c r="O27">
        <f>SUM(H27:K27)</f>
        <v>1</v>
      </c>
      <c r="P27">
        <f>SUM(I27:K27)</f>
        <v>0</v>
      </c>
    </row>
    <row r="28" spans="1:16" x14ac:dyDescent="0.4">
      <c r="A28">
        <v>27</v>
      </c>
      <c r="B28" s="1">
        <v>43140</v>
      </c>
      <c r="C28">
        <v>936</v>
      </c>
      <c r="D28" s="3">
        <f>YEAR(B28)</f>
        <v>2018</v>
      </c>
      <c r="E28" s="5">
        <f>AVERAGE(C9:C28)</f>
        <v>500.75</v>
      </c>
      <c r="F28" s="2" t="s">
        <v>28</v>
      </c>
      <c r="G28">
        <f>COUNTIFS($D$2:$D$1291,$G$1,$C$2:$C$1291,F28)</f>
        <v>1</v>
      </c>
      <c r="H28">
        <f>COUNTIFS($D$2:$D$1291,$H$1,$C$2:$C$1291,F28)</f>
        <v>1</v>
      </c>
      <c r="I28">
        <f>COUNTIFS($D$2:$D$1291,$I$1,$C$2:$C$1291,F28)</f>
        <v>0</v>
      </c>
      <c r="J28">
        <f>COUNTIFS($D$2:$D$1291,$J$1,$C$2:$C$1291,F28)</f>
        <v>0</v>
      </c>
      <c r="K28">
        <f>COUNTIFS($D$2:$D$1291,$K$1,$C$2:$C$1291,F28)</f>
        <v>0</v>
      </c>
      <c r="M28">
        <f>COUNTIF($C$2:$C$1291,F28)</f>
        <v>2</v>
      </c>
      <c r="N28">
        <f>SUM(G28:J28)</f>
        <v>2</v>
      </c>
      <c r="O28">
        <f>SUM(H28:K28)</f>
        <v>1</v>
      </c>
      <c r="P28">
        <f>SUM(I28:K28)</f>
        <v>0</v>
      </c>
    </row>
    <row r="29" spans="1:16" x14ac:dyDescent="0.4">
      <c r="A29">
        <v>28</v>
      </c>
      <c r="B29" s="1">
        <v>43143</v>
      </c>
      <c r="C29">
        <v>221</v>
      </c>
      <c r="D29" s="3">
        <f>YEAR(B29)</f>
        <v>2018</v>
      </c>
      <c r="E29" s="5">
        <f>AVERAGE(C10:C29)</f>
        <v>467.75</v>
      </c>
      <c r="F29" s="2" t="s">
        <v>29</v>
      </c>
      <c r="G29">
        <f>COUNTIFS($D$2:$D$1291,$G$1,$C$2:$C$1291,F29)</f>
        <v>0</v>
      </c>
      <c r="H29">
        <f>COUNTIFS($D$2:$D$1291,$H$1,$C$2:$C$1291,F29)</f>
        <v>0</v>
      </c>
      <c r="I29">
        <f>COUNTIFS($D$2:$D$1291,$I$1,$C$2:$C$1291,F29)</f>
        <v>0</v>
      </c>
      <c r="J29">
        <f>COUNTIFS($D$2:$D$1291,$J$1,$C$2:$C$1291,F29)</f>
        <v>0</v>
      </c>
      <c r="K29">
        <f>COUNTIFS($D$2:$D$1291,$K$1,$C$2:$C$1291,F29)</f>
        <v>0</v>
      </c>
      <c r="M29">
        <f>COUNTIF($C$2:$C$1291,F29)</f>
        <v>0</v>
      </c>
      <c r="N29">
        <f>SUM(G29:J29)</f>
        <v>0</v>
      </c>
      <c r="O29">
        <f>SUM(H29:K29)</f>
        <v>0</v>
      </c>
      <c r="P29">
        <f>SUM(I29:K29)</f>
        <v>0</v>
      </c>
    </row>
    <row r="30" spans="1:16" x14ac:dyDescent="0.4">
      <c r="A30">
        <v>29</v>
      </c>
      <c r="B30" s="1">
        <v>43144</v>
      </c>
      <c r="C30">
        <v>876</v>
      </c>
      <c r="D30" s="3">
        <f>YEAR(B30)</f>
        <v>2018</v>
      </c>
      <c r="E30" s="5">
        <f>AVERAGE(C11:C30)</f>
        <v>493.15</v>
      </c>
      <c r="F30" s="2" t="s">
        <v>30</v>
      </c>
      <c r="G30">
        <f>COUNTIFS($D$2:$D$1291,$G$1,$C$2:$C$1291,F30)</f>
        <v>0</v>
      </c>
      <c r="H30">
        <f>COUNTIFS($D$2:$D$1291,$H$1,$C$2:$C$1291,F30)</f>
        <v>0</v>
      </c>
      <c r="I30">
        <f>COUNTIFS($D$2:$D$1291,$I$1,$C$2:$C$1291,F30)</f>
        <v>0</v>
      </c>
      <c r="J30">
        <f>COUNTIFS($D$2:$D$1291,$J$1,$C$2:$C$1291,F30)</f>
        <v>0</v>
      </c>
      <c r="K30">
        <f>COUNTIFS($D$2:$D$1291,$K$1,$C$2:$C$1291,F30)</f>
        <v>1</v>
      </c>
      <c r="M30">
        <f>COUNTIF($C$2:$C$1291,F30)</f>
        <v>1</v>
      </c>
      <c r="N30">
        <f>SUM(G30:J30)</f>
        <v>0</v>
      </c>
      <c r="O30">
        <f>SUM(H30:K30)</f>
        <v>1</v>
      </c>
      <c r="P30">
        <f>SUM(I30:K30)</f>
        <v>1</v>
      </c>
    </row>
    <row r="31" spans="1:16" x14ac:dyDescent="0.4">
      <c r="A31">
        <v>30</v>
      </c>
      <c r="B31" s="1">
        <v>43145</v>
      </c>
      <c r="C31">
        <v>347</v>
      </c>
      <c r="D31" s="3">
        <f>YEAR(B31)</f>
        <v>2018</v>
      </c>
      <c r="E31" s="5">
        <f>AVERAGE(C12:C31)</f>
        <v>466.85</v>
      </c>
      <c r="F31" s="2" t="s">
        <v>31</v>
      </c>
      <c r="G31">
        <f>COUNTIFS($D$2:$D$1291,$G$1,$C$2:$C$1291,F31)</f>
        <v>1</v>
      </c>
      <c r="H31">
        <f>COUNTIFS($D$2:$D$1291,$H$1,$C$2:$C$1291,F31)</f>
        <v>0</v>
      </c>
      <c r="I31">
        <f>COUNTIFS($D$2:$D$1291,$I$1,$C$2:$C$1291,F31)</f>
        <v>0</v>
      </c>
      <c r="J31">
        <f>COUNTIFS($D$2:$D$1291,$J$1,$C$2:$C$1291,F31)</f>
        <v>0</v>
      </c>
      <c r="K31">
        <f>COUNTIFS($D$2:$D$1291,$K$1,$C$2:$C$1291,F31)</f>
        <v>0</v>
      </c>
      <c r="M31">
        <f>COUNTIF($C$2:$C$1291,F31)</f>
        <v>1</v>
      </c>
      <c r="N31">
        <f>SUM(G31:J31)</f>
        <v>1</v>
      </c>
      <c r="O31">
        <f>SUM(H31:K31)</f>
        <v>0</v>
      </c>
      <c r="P31">
        <f>SUM(I31:K31)</f>
        <v>0</v>
      </c>
    </row>
    <row r="32" spans="1:16" x14ac:dyDescent="0.4">
      <c r="A32">
        <v>31</v>
      </c>
      <c r="B32" s="1">
        <v>43146</v>
      </c>
      <c r="C32">
        <v>631</v>
      </c>
      <c r="D32" s="3">
        <f>YEAR(B32)</f>
        <v>2018</v>
      </c>
      <c r="E32" s="5">
        <f>AVERAGE(C13:C32)</f>
        <v>452.6</v>
      </c>
      <c r="F32" s="2" t="s">
        <v>32</v>
      </c>
      <c r="G32">
        <f>COUNTIFS($D$2:$D$1291,$G$1,$C$2:$C$1291,F32)</f>
        <v>1</v>
      </c>
      <c r="H32">
        <f>COUNTIFS($D$2:$D$1291,$H$1,$C$2:$C$1291,F32)</f>
        <v>1</v>
      </c>
      <c r="I32">
        <f>COUNTIFS($D$2:$D$1291,$I$1,$C$2:$C$1291,F32)</f>
        <v>0</v>
      </c>
      <c r="J32">
        <f>COUNTIFS($D$2:$D$1291,$J$1,$C$2:$C$1291,F32)</f>
        <v>0</v>
      </c>
      <c r="K32">
        <f>COUNTIFS($D$2:$D$1291,$K$1,$C$2:$C$1291,F32)</f>
        <v>2</v>
      </c>
      <c r="M32">
        <f>COUNTIF($C$2:$C$1291,F32)</f>
        <v>4</v>
      </c>
      <c r="N32">
        <f>SUM(G32:J32)</f>
        <v>2</v>
      </c>
      <c r="O32">
        <f>SUM(H32:K32)</f>
        <v>3</v>
      </c>
      <c r="P32">
        <f>SUM(I32:K32)</f>
        <v>2</v>
      </c>
    </row>
    <row r="33" spans="1:16" x14ac:dyDescent="0.4">
      <c r="A33">
        <v>32</v>
      </c>
      <c r="B33" s="1">
        <v>43147</v>
      </c>
      <c r="C33">
        <v>725</v>
      </c>
      <c r="D33" s="3">
        <f>YEAR(B33)</f>
        <v>2018</v>
      </c>
      <c r="E33" s="5">
        <f>AVERAGE(C14:C33)</f>
        <v>441.1</v>
      </c>
      <c r="F33" s="2" t="s">
        <v>33</v>
      </c>
      <c r="G33">
        <f>COUNTIFS($D$2:$D$1291,$G$1,$C$2:$C$1291,F33)</f>
        <v>0</v>
      </c>
      <c r="H33">
        <f>COUNTIFS($D$2:$D$1291,$H$1,$C$2:$C$1291,F33)</f>
        <v>0</v>
      </c>
      <c r="I33">
        <f>COUNTIFS($D$2:$D$1291,$I$1,$C$2:$C$1291,F33)</f>
        <v>0</v>
      </c>
      <c r="J33">
        <f>COUNTIFS($D$2:$D$1291,$J$1,$C$2:$C$1291,F33)</f>
        <v>0</v>
      </c>
      <c r="K33">
        <f>COUNTIFS($D$2:$D$1291,$K$1,$C$2:$C$1291,F33)</f>
        <v>1</v>
      </c>
      <c r="M33">
        <f>COUNTIF($C$2:$C$1291,F33)</f>
        <v>1</v>
      </c>
      <c r="N33">
        <f>SUM(G33:J33)</f>
        <v>0</v>
      </c>
      <c r="O33">
        <f>SUM(H33:K33)</f>
        <v>1</v>
      </c>
      <c r="P33">
        <f>SUM(I33:K33)</f>
        <v>1</v>
      </c>
    </row>
    <row r="34" spans="1:16" x14ac:dyDescent="0.4">
      <c r="A34">
        <v>33</v>
      </c>
      <c r="B34" s="1">
        <v>43150</v>
      </c>
      <c r="C34">
        <v>949</v>
      </c>
      <c r="D34" s="3">
        <f>YEAR(B34)</f>
        <v>2018</v>
      </c>
      <c r="E34" s="5">
        <f>AVERAGE(C15:C34)</f>
        <v>482.45</v>
      </c>
      <c r="F34" s="2" t="s">
        <v>34</v>
      </c>
      <c r="G34">
        <f>COUNTIFS($D$2:$D$1291,$G$1,$C$2:$C$1291,F34)</f>
        <v>1</v>
      </c>
      <c r="H34">
        <f>COUNTIFS($D$2:$D$1291,$H$1,$C$2:$C$1291,F34)</f>
        <v>1</v>
      </c>
      <c r="I34">
        <f>COUNTIFS($D$2:$D$1291,$I$1,$C$2:$C$1291,F34)</f>
        <v>0</v>
      </c>
      <c r="J34">
        <f>COUNTIFS($D$2:$D$1291,$J$1,$C$2:$C$1291,F34)</f>
        <v>1</v>
      </c>
      <c r="K34">
        <f>COUNTIFS($D$2:$D$1291,$K$1,$C$2:$C$1291,F34)</f>
        <v>0</v>
      </c>
      <c r="M34">
        <f>COUNTIF($C$2:$C$1291,F34)</f>
        <v>3</v>
      </c>
      <c r="N34">
        <f>SUM(G34:J34)</f>
        <v>3</v>
      </c>
      <c r="O34">
        <f>SUM(H34:K34)</f>
        <v>2</v>
      </c>
      <c r="P34">
        <f>SUM(I34:K34)</f>
        <v>1</v>
      </c>
    </row>
    <row r="35" spans="1:16" x14ac:dyDescent="0.4">
      <c r="A35">
        <v>34</v>
      </c>
      <c r="B35" s="1">
        <v>43151</v>
      </c>
      <c r="C35">
        <v>271</v>
      </c>
      <c r="D35" s="3">
        <f>YEAR(B35)</f>
        <v>2018</v>
      </c>
      <c r="E35" s="5">
        <f>AVERAGE(C16:C35)</f>
        <v>479.65</v>
      </c>
      <c r="F35" s="2" t="s">
        <v>35</v>
      </c>
      <c r="G35">
        <f>COUNTIFS($D$2:$D$1291,$G$1,$C$2:$C$1291,F35)</f>
        <v>0</v>
      </c>
      <c r="H35">
        <f>COUNTIFS($D$2:$D$1291,$H$1,$C$2:$C$1291,F35)</f>
        <v>0</v>
      </c>
      <c r="I35">
        <f>COUNTIFS($D$2:$D$1291,$I$1,$C$2:$C$1291,F35)</f>
        <v>1</v>
      </c>
      <c r="J35">
        <f>COUNTIFS($D$2:$D$1291,$J$1,$C$2:$C$1291,F35)</f>
        <v>1</v>
      </c>
      <c r="K35">
        <f>COUNTIFS($D$2:$D$1291,$K$1,$C$2:$C$1291,F35)</f>
        <v>1</v>
      </c>
      <c r="M35">
        <f>COUNTIF($C$2:$C$1291,F35)</f>
        <v>3</v>
      </c>
      <c r="N35">
        <f>SUM(G35:J35)</f>
        <v>2</v>
      </c>
      <c r="O35">
        <f>SUM(H35:K35)</f>
        <v>3</v>
      </c>
      <c r="P35">
        <f>SUM(I35:K35)</f>
        <v>3</v>
      </c>
    </row>
    <row r="36" spans="1:16" x14ac:dyDescent="0.4">
      <c r="A36">
        <v>35</v>
      </c>
      <c r="B36" s="1">
        <v>43152</v>
      </c>
      <c r="C36">
        <v>545</v>
      </c>
      <c r="D36" s="3">
        <f>YEAR(B36)</f>
        <v>2018</v>
      </c>
      <c r="E36" s="5">
        <f>AVERAGE(C17:C36)</f>
        <v>502.3</v>
      </c>
      <c r="F36" s="2" t="s">
        <v>36</v>
      </c>
      <c r="G36">
        <f>COUNTIFS($D$2:$D$1291,$G$1,$C$2:$C$1291,F36)</f>
        <v>0</v>
      </c>
      <c r="H36">
        <f>COUNTIFS($D$2:$D$1291,$H$1,$C$2:$C$1291,F36)</f>
        <v>0</v>
      </c>
      <c r="I36">
        <f>COUNTIFS($D$2:$D$1291,$I$1,$C$2:$C$1291,F36)</f>
        <v>0</v>
      </c>
      <c r="J36">
        <f>COUNTIFS($D$2:$D$1291,$J$1,$C$2:$C$1291,F36)</f>
        <v>1</v>
      </c>
      <c r="K36">
        <f>COUNTIFS($D$2:$D$1291,$K$1,$C$2:$C$1291,F36)</f>
        <v>0</v>
      </c>
      <c r="M36">
        <f>COUNTIF($C$2:$C$1291,F36)</f>
        <v>1</v>
      </c>
      <c r="N36">
        <f>SUM(G36:J36)</f>
        <v>1</v>
      </c>
      <c r="O36">
        <f>SUM(H36:K36)</f>
        <v>1</v>
      </c>
      <c r="P36">
        <f>SUM(I36:K36)</f>
        <v>1</v>
      </c>
    </row>
    <row r="37" spans="1:16" x14ac:dyDescent="0.4">
      <c r="A37">
        <v>36</v>
      </c>
      <c r="B37" s="1">
        <v>43153</v>
      </c>
      <c r="C37">
        <v>320</v>
      </c>
      <c r="D37" s="3">
        <f>YEAR(B37)</f>
        <v>2018</v>
      </c>
      <c r="E37" s="5">
        <f>AVERAGE(C18:C37)</f>
        <v>504.2</v>
      </c>
      <c r="F37" s="2" t="s">
        <v>37</v>
      </c>
      <c r="G37">
        <f>COUNTIFS($D$2:$D$1291,$G$1,$C$2:$C$1291,F37)</f>
        <v>0</v>
      </c>
      <c r="H37">
        <f>COUNTIFS($D$2:$D$1291,$H$1,$C$2:$C$1291,F37)</f>
        <v>0</v>
      </c>
      <c r="I37">
        <f>COUNTIFS($D$2:$D$1291,$I$1,$C$2:$C$1291,F37)</f>
        <v>0</v>
      </c>
      <c r="J37">
        <f>COUNTIFS($D$2:$D$1291,$J$1,$C$2:$C$1291,F37)</f>
        <v>0</v>
      </c>
      <c r="K37">
        <f>COUNTIFS($D$2:$D$1291,$K$1,$C$2:$C$1291,F37)</f>
        <v>1</v>
      </c>
      <c r="M37">
        <f>COUNTIF($C$2:$C$1291,F37)</f>
        <v>1</v>
      </c>
      <c r="N37">
        <f>SUM(G37:J37)</f>
        <v>0</v>
      </c>
      <c r="O37">
        <f>SUM(H37:K37)</f>
        <v>1</v>
      </c>
      <c r="P37">
        <f>SUM(I37:K37)</f>
        <v>1</v>
      </c>
    </row>
    <row r="38" spans="1:16" x14ac:dyDescent="0.4">
      <c r="A38">
        <v>37</v>
      </c>
      <c r="B38" s="1">
        <v>43154</v>
      </c>
      <c r="C38">
        <v>60</v>
      </c>
      <c r="D38" s="3">
        <f>YEAR(B38)</f>
        <v>2018</v>
      </c>
      <c r="E38" s="5">
        <f>AVERAGE(C19:C38)</f>
        <v>459.4</v>
      </c>
      <c r="F38" s="2" t="s">
        <v>38</v>
      </c>
      <c r="G38">
        <f>COUNTIFS($D$2:$D$1291,$G$1,$C$2:$C$1291,F38)</f>
        <v>0</v>
      </c>
      <c r="H38">
        <f>COUNTIFS($D$2:$D$1291,$H$1,$C$2:$C$1291,F38)</f>
        <v>0</v>
      </c>
      <c r="I38">
        <f>COUNTIFS($D$2:$D$1291,$I$1,$C$2:$C$1291,F38)</f>
        <v>0</v>
      </c>
      <c r="J38">
        <f>COUNTIFS($D$2:$D$1291,$J$1,$C$2:$C$1291,F38)</f>
        <v>0</v>
      </c>
      <c r="K38">
        <f>COUNTIFS($D$2:$D$1291,$K$1,$C$2:$C$1291,F38)</f>
        <v>0</v>
      </c>
      <c r="M38">
        <f>COUNTIF($C$2:$C$1291,F38)</f>
        <v>0</v>
      </c>
      <c r="N38">
        <f>SUM(G38:J38)</f>
        <v>0</v>
      </c>
      <c r="O38">
        <f>SUM(H38:K38)</f>
        <v>0</v>
      </c>
      <c r="P38">
        <f>SUM(I38:K38)</f>
        <v>0</v>
      </c>
    </row>
    <row r="39" spans="1:16" x14ac:dyDescent="0.4">
      <c r="A39">
        <v>38</v>
      </c>
      <c r="B39" s="1">
        <v>43157</v>
      </c>
      <c r="C39">
        <v>60</v>
      </c>
      <c r="D39" s="3">
        <f>YEAR(B39)</f>
        <v>2018</v>
      </c>
      <c r="E39" s="5">
        <f>AVERAGE(C20:C39)</f>
        <v>441.65</v>
      </c>
      <c r="F39" s="2" t="s">
        <v>39</v>
      </c>
      <c r="G39">
        <f>COUNTIFS($D$2:$D$1291,$G$1,$C$2:$C$1291,F39)</f>
        <v>1</v>
      </c>
      <c r="H39">
        <f>COUNTIFS($D$2:$D$1291,$H$1,$C$2:$C$1291,F39)</f>
        <v>0</v>
      </c>
      <c r="I39">
        <f>COUNTIFS($D$2:$D$1291,$I$1,$C$2:$C$1291,F39)</f>
        <v>0</v>
      </c>
      <c r="J39">
        <f>COUNTIFS($D$2:$D$1291,$J$1,$C$2:$C$1291,F39)</f>
        <v>0</v>
      </c>
      <c r="K39">
        <f>COUNTIFS($D$2:$D$1291,$K$1,$C$2:$C$1291,F39)</f>
        <v>0</v>
      </c>
      <c r="M39">
        <f>COUNTIF($C$2:$C$1291,F39)</f>
        <v>1</v>
      </c>
      <c r="N39">
        <f>SUM(G39:J39)</f>
        <v>1</v>
      </c>
      <c r="O39">
        <f>SUM(H39:K39)</f>
        <v>0</v>
      </c>
      <c r="P39">
        <f>SUM(I39:K39)</f>
        <v>0</v>
      </c>
    </row>
    <row r="40" spans="1:16" x14ac:dyDescent="0.4">
      <c r="A40">
        <v>39</v>
      </c>
      <c r="B40" s="1">
        <v>43158</v>
      </c>
      <c r="C40">
        <v>350</v>
      </c>
      <c r="D40" s="3">
        <f>YEAR(B40)</f>
        <v>2018</v>
      </c>
      <c r="E40" s="5">
        <f>AVERAGE(C21:C40)</f>
        <v>437.55</v>
      </c>
      <c r="F40" s="2" t="s">
        <v>40</v>
      </c>
      <c r="G40">
        <f>COUNTIFS($D$2:$D$1291,$G$1,$C$2:$C$1291,F40)</f>
        <v>0</v>
      </c>
      <c r="H40">
        <f>COUNTIFS($D$2:$D$1291,$H$1,$C$2:$C$1291,F40)</f>
        <v>0</v>
      </c>
      <c r="I40">
        <f>COUNTIFS($D$2:$D$1291,$I$1,$C$2:$C$1291,F40)</f>
        <v>0</v>
      </c>
      <c r="J40">
        <f>COUNTIFS($D$2:$D$1291,$J$1,$C$2:$C$1291,F40)</f>
        <v>0</v>
      </c>
      <c r="K40">
        <f>COUNTIFS($D$2:$D$1291,$K$1,$C$2:$C$1291,F40)</f>
        <v>0</v>
      </c>
      <c r="M40">
        <f>COUNTIF($C$2:$C$1291,F40)</f>
        <v>0</v>
      </c>
      <c r="N40">
        <f>SUM(G40:J40)</f>
        <v>0</v>
      </c>
      <c r="O40">
        <f>SUM(H40:K40)</f>
        <v>0</v>
      </c>
      <c r="P40">
        <f>SUM(I40:K40)</f>
        <v>0</v>
      </c>
    </row>
    <row r="41" spans="1:16" x14ac:dyDescent="0.4">
      <c r="A41">
        <v>40</v>
      </c>
      <c r="B41" s="1">
        <v>43159</v>
      </c>
      <c r="C41">
        <v>839</v>
      </c>
      <c r="D41" s="3">
        <f>YEAR(B41)</f>
        <v>2018</v>
      </c>
      <c r="E41" s="5">
        <f>AVERAGE(C22:C41)</f>
        <v>457.65</v>
      </c>
      <c r="F41" s="2" t="s">
        <v>41</v>
      </c>
      <c r="G41">
        <f>COUNTIFS($D$2:$D$1291,$G$1,$C$2:$C$1291,F41)</f>
        <v>0</v>
      </c>
      <c r="H41">
        <f>COUNTIFS($D$2:$D$1291,$H$1,$C$2:$C$1291,F41)</f>
        <v>0</v>
      </c>
      <c r="I41">
        <f>COUNTIFS($D$2:$D$1291,$I$1,$C$2:$C$1291,F41)</f>
        <v>0</v>
      </c>
      <c r="J41">
        <f>COUNTIFS($D$2:$D$1291,$J$1,$C$2:$C$1291,F41)</f>
        <v>0</v>
      </c>
      <c r="K41">
        <f>COUNTIFS($D$2:$D$1291,$K$1,$C$2:$C$1291,F41)</f>
        <v>0</v>
      </c>
      <c r="M41">
        <f>COUNTIF($C$2:$C$1291,F41)</f>
        <v>0</v>
      </c>
      <c r="N41">
        <f>SUM(G41:J41)</f>
        <v>0</v>
      </c>
      <c r="O41">
        <f>SUM(H41:K41)</f>
        <v>0</v>
      </c>
      <c r="P41">
        <f>SUM(I41:K41)</f>
        <v>0</v>
      </c>
    </row>
    <row r="42" spans="1:16" x14ac:dyDescent="0.4">
      <c r="A42">
        <v>41</v>
      </c>
      <c r="B42" s="1">
        <v>43160</v>
      </c>
      <c r="C42">
        <v>382</v>
      </c>
      <c r="D42" s="3">
        <f>YEAR(B42)</f>
        <v>2018</v>
      </c>
      <c r="E42" s="5">
        <f>AVERAGE(C23:C42)</f>
        <v>449.45</v>
      </c>
      <c r="F42" s="2" t="s">
        <v>42</v>
      </c>
      <c r="G42">
        <f>COUNTIFS($D$2:$D$1291,$G$1,$C$2:$C$1291,F42)</f>
        <v>0</v>
      </c>
      <c r="H42">
        <f>COUNTIFS($D$2:$D$1291,$H$1,$C$2:$C$1291,F42)</f>
        <v>0</v>
      </c>
      <c r="I42">
        <f>COUNTIFS($D$2:$D$1291,$I$1,$C$2:$C$1291,F42)</f>
        <v>2</v>
      </c>
      <c r="J42">
        <f>COUNTIFS($D$2:$D$1291,$J$1,$C$2:$C$1291,F42)</f>
        <v>1</v>
      </c>
      <c r="K42">
        <f>COUNTIFS($D$2:$D$1291,$K$1,$C$2:$C$1291,F42)</f>
        <v>1</v>
      </c>
      <c r="M42">
        <f>COUNTIF($C$2:$C$1291,F42)</f>
        <v>4</v>
      </c>
      <c r="N42">
        <f>SUM(G42:J42)</f>
        <v>3</v>
      </c>
      <c r="O42">
        <f>SUM(H42:K42)</f>
        <v>4</v>
      </c>
      <c r="P42">
        <f>SUM(I42:K42)</f>
        <v>4</v>
      </c>
    </row>
    <row r="43" spans="1:16" x14ac:dyDescent="0.4">
      <c r="A43">
        <v>42</v>
      </c>
      <c r="B43" s="1">
        <v>43161</v>
      </c>
      <c r="C43">
        <v>776</v>
      </c>
      <c r="D43" s="3">
        <f>YEAR(B43)</f>
        <v>2018</v>
      </c>
      <c r="E43" s="5">
        <f>AVERAGE(C24:C43)</f>
        <v>473.7</v>
      </c>
      <c r="F43" s="2" t="s">
        <v>43</v>
      </c>
      <c r="G43">
        <f>COUNTIFS($D$2:$D$1291,$G$1,$C$2:$C$1291,F43)</f>
        <v>0</v>
      </c>
      <c r="H43">
        <f>COUNTIFS($D$2:$D$1291,$H$1,$C$2:$C$1291,F43)</f>
        <v>0</v>
      </c>
      <c r="I43">
        <f>COUNTIFS($D$2:$D$1291,$I$1,$C$2:$C$1291,F43)</f>
        <v>0</v>
      </c>
      <c r="J43">
        <f>COUNTIFS($D$2:$D$1291,$J$1,$C$2:$C$1291,F43)</f>
        <v>0</v>
      </c>
      <c r="K43">
        <f>COUNTIFS($D$2:$D$1291,$K$1,$C$2:$C$1291,F43)</f>
        <v>0</v>
      </c>
      <c r="M43">
        <f>COUNTIF($C$2:$C$1291,F43)</f>
        <v>0</v>
      </c>
      <c r="N43">
        <f>SUM(G43:J43)</f>
        <v>0</v>
      </c>
      <c r="O43">
        <f>SUM(H43:K43)</f>
        <v>0</v>
      </c>
      <c r="P43">
        <f>SUM(I43:K43)</f>
        <v>0</v>
      </c>
    </row>
    <row r="44" spans="1:16" x14ac:dyDescent="0.4">
      <c r="A44">
        <v>43</v>
      </c>
      <c r="B44" s="1">
        <v>43164</v>
      </c>
      <c r="C44">
        <v>411</v>
      </c>
      <c r="D44" s="3">
        <f>YEAR(B44)</f>
        <v>2018</v>
      </c>
      <c r="E44" s="5">
        <f>AVERAGE(C25:C44)</f>
        <v>471.2</v>
      </c>
      <c r="F44" s="2" t="s">
        <v>44</v>
      </c>
      <c r="G44">
        <f>COUNTIFS($D$2:$D$1291,$G$1,$C$2:$C$1291,F44)</f>
        <v>0</v>
      </c>
      <c r="H44">
        <f>COUNTIFS($D$2:$D$1291,$H$1,$C$2:$C$1291,F44)</f>
        <v>1</v>
      </c>
      <c r="I44">
        <f>COUNTIFS($D$2:$D$1291,$I$1,$C$2:$C$1291,F44)</f>
        <v>0</v>
      </c>
      <c r="J44">
        <f>COUNTIFS($D$2:$D$1291,$J$1,$C$2:$C$1291,F44)</f>
        <v>1</v>
      </c>
      <c r="K44">
        <f>COUNTIFS($D$2:$D$1291,$K$1,$C$2:$C$1291,F44)</f>
        <v>0</v>
      </c>
      <c r="M44">
        <f>COUNTIF($C$2:$C$1291,F44)</f>
        <v>2</v>
      </c>
      <c r="N44">
        <f>SUM(G44:J44)</f>
        <v>2</v>
      </c>
      <c r="O44">
        <f>SUM(H44:K44)</f>
        <v>2</v>
      </c>
      <c r="P44">
        <f>SUM(I44:K44)</f>
        <v>1</v>
      </c>
    </row>
    <row r="45" spans="1:16" x14ac:dyDescent="0.4">
      <c r="A45">
        <v>44</v>
      </c>
      <c r="B45" s="1">
        <v>43165</v>
      </c>
      <c r="C45">
        <v>586</v>
      </c>
      <c r="D45" s="3">
        <f>YEAR(B45)</f>
        <v>2018</v>
      </c>
      <c r="E45" s="5">
        <f>AVERAGE(C26:C45)</f>
        <v>493.55</v>
      </c>
      <c r="F45" s="2" t="s">
        <v>45</v>
      </c>
      <c r="G45">
        <f>COUNTIFS($D$2:$D$1291,$G$1,$C$2:$C$1291,F45)</f>
        <v>0</v>
      </c>
      <c r="H45">
        <f>COUNTIFS($D$2:$D$1291,$H$1,$C$2:$C$1291,F45)</f>
        <v>1</v>
      </c>
      <c r="I45">
        <f>COUNTIFS($D$2:$D$1291,$I$1,$C$2:$C$1291,F45)</f>
        <v>0</v>
      </c>
      <c r="J45">
        <f>COUNTIFS($D$2:$D$1291,$J$1,$C$2:$C$1291,F45)</f>
        <v>0</v>
      </c>
      <c r="K45">
        <f>COUNTIFS($D$2:$D$1291,$K$1,$C$2:$C$1291,F45)</f>
        <v>1</v>
      </c>
      <c r="M45">
        <f>COUNTIF($C$2:$C$1291,F45)</f>
        <v>2</v>
      </c>
      <c r="N45">
        <f>SUM(G45:J45)</f>
        <v>1</v>
      </c>
      <c r="O45">
        <f>SUM(H45:K45)</f>
        <v>2</v>
      </c>
      <c r="P45">
        <f>SUM(I45:K45)</f>
        <v>1</v>
      </c>
    </row>
    <row r="46" spans="1:16" x14ac:dyDescent="0.4">
      <c r="A46">
        <v>45</v>
      </c>
      <c r="B46" s="1">
        <v>43166</v>
      </c>
      <c r="C46">
        <v>45</v>
      </c>
      <c r="D46" s="3">
        <f>YEAR(B46)</f>
        <v>2018</v>
      </c>
      <c r="E46" s="5">
        <f>AVERAGE(C27:C46)</f>
        <v>488.9</v>
      </c>
      <c r="F46" s="2" t="s">
        <v>46</v>
      </c>
      <c r="G46">
        <f>COUNTIFS($D$2:$D$1291,$G$1,$C$2:$C$1291,F46)</f>
        <v>0</v>
      </c>
      <c r="H46">
        <f>COUNTIFS($D$2:$D$1291,$H$1,$C$2:$C$1291,F46)</f>
        <v>0</v>
      </c>
      <c r="I46">
        <f>COUNTIFS($D$2:$D$1291,$I$1,$C$2:$C$1291,F46)</f>
        <v>0</v>
      </c>
      <c r="J46">
        <f>COUNTIFS($D$2:$D$1291,$J$1,$C$2:$C$1291,F46)</f>
        <v>0</v>
      </c>
      <c r="K46">
        <f>COUNTIFS($D$2:$D$1291,$K$1,$C$2:$C$1291,F46)</f>
        <v>1</v>
      </c>
      <c r="M46">
        <f>COUNTIF($C$2:$C$1291,F46)</f>
        <v>1</v>
      </c>
      <c r="N46">
        <f>SUM(G46:J46)</f>
        <v>0</v>
      </c>
      <c r="O46">
        <f>SUM(H46:K46)</f>
        <v>1</v>
      </c>
      <c r="P46">
        <f>SUM(I46:K46)</f>
        <v>1</v>
      </c>
    </row>
    <row r="47" spans="1:16" x14ac:dyDescent="0.4">
      <c r="A47">
        <v>46</v>
      </c>
      <c r="B47" s="1">
        <v>43167</v>
      </c>
      <c r="C47">
        <v>123</v>
      </c>
      <c r="D47" s="3">
        <f>YEAR(B47)</f>
        <v>2018</v>
      </c>
      <c r="E47" s="5">
        <f>AVERAGE(C28:C47)</f>
        <v>472.65</v>
      </c>
      <c r="F47" s="2" t="s">
        <v>47</v>
      </c>
      <c r="G47">
        <f>COUNTIFS($D$2:$D$1291,$G$1,$C$2:$C$1291,F47)</f>
        <v>2</v>
      </c>
      <c r="H47">
        <f>COUNTIFS($D$2:$D$1291,$H$1,$C$2:$C$1291,F47)</f>
        <v>0</v>
      </c>
      <c r="I47">
        <f>COUNTIFS($D$2:$D$1291,$I$1,$C$2:$C$1291,F47)</f>
        <v>0</v>
      </c>
      <c r="J47">
        <f>COUNTIFS($D$2:$D$1291,$J$1,$C$2:$C$1291,F47)</f>
        <v>0</v>
      </c>
      <c r="K47">
        <f>COUNTIFS($D$2:$D$1291,$K$1,$C$2:$C$1291,F47)</f>
        <v>0</v>
      </c>
      <c r="M47">
        <f>COUNTIF($C$2:$C$1291,F47)</f>
        <v>2</v>
      </c>
      <c r="N47">
        <f>SUM(G47:J47)</f>
        <v>2</v>
      </c>
      <c r="O47">
        <f>SUM(H47:K47)</f>
        <v>0</v>
      </c>
      <c r="P47">
        <f>SUM(I47:K47)</f>
        <v>0</v>
      </c>
    </row>
    <row r="48" spans="1:16" x14ac:dyDescent="0.4">
      <c r="A48">
        <v>47</v>
      </c>
      <c r="B48" s="1">
        <v>43168</v>
      </c>
      <c r="C48">
        <v>720</v>
      </c>
      <c r="D48" s="3">
        <f>YEAR(B48)</f>
        <v>2018</v>
      </c>
      <c r="E48" s="5">
        <f>AVERAGE(C29:C48)</f>
        <v>461.85</v>
      </c>
      <c r="F48" s="2" t="s">
        <v>48</v>
      </c>
      <c r="G48">
        <f>COUNTIFS($D$2:$D$1291,$G$1,$C$2:$C$1291,F48)</f>
        <v>3</v>
      </c>
      <c r="H48">
        <f>COUNTIFS($D$2:$D$1291,$H$1,$C$2:$C$1291,F48)</f>
        <v>0</v>
      </c>
      <c r="I48">
        <f>COUNTIFS($D$2:$D$1291,$I$1,$C$2:$C$1291,F48)</f>
        <v>1</v>
      </c>
      <c r="J48">
        <f>COUNTIFS($D$2:$D$1291,$J$1,$C$2:$C$1291,F48)</f>
        <v>0</v>
      </c>
      <c r="K48">
        <f>COUNTIFS($D$2:$D$1291,$K$1,$C$2:$C$1291,F48)</f>
        <v>1</v>
      </c>
      <c r="M48">
        <f>COUNTIF($C$2:$C$1291,F48)</f>
        <v>5</v>
      </c>
      <c r="N48">
        <f>SUM(G48:J48)</f>
        <v>4</v>
      </c>
      <c r="O48">
        <f>SUM(H48:K48)</f>
        <v>2</v>
      </c>
      <c r="P48">
        <f>SUM(I48:K48)</f>
        <v>2</v>
      </c>
    </row>
    <row r="49" spans="1:16" x14ac:dyDescent="0.4">
      <c r="A49">
        <v>48</v>
      </c>
      <c r="B49" s="1">
        <v>43171</v>
      </c>
      <c r="C49">
        <v>497</v>
      </c>
      <c r="D49" s="3">
        <f>YEAR(B49)</f>
        <v>2018</v>
      </c>
      <c r="E49" s="5">
        <f>AVERAGE(C30:C49)</f>
        <v>475.65</v>
      </c>
      <c r="F49" s="2" t="s">
        <v>49</v>
      </c>
      <c r="G49">
        <f>COUNTIFS($D$2:$D$1291,$G$1,$C$2:$C$1291,F49)</f>
        <v>1</v>
      </c>
      <c r="H49">
        <f>COUNTIFS($D$2:$D$1291,$H$1,$C$2:$C$1291,F49)</f>
        <v>1</v>
      </c>
      <c r="I49">
        <f>COUNTIFS($D$2:$D$1291,$I$1,$C$2:$C$1291,F49)</f>
        <v>0</v>
      </c>
      <c r="J49">
        <f>COUNTIFS($D$2:$D$1291,$J$1,$C$2:$C$1291,F49)</f>
        <v>0</v>
      </c>
      <c r="K49">
        <f>COUNTIFS($D$2:$D$1291,$K$1,$C$2:$C$1291,F49)</f>
        <v>1</v>
      </c>
      <c r="M49">
        <f>COUNTIF($C$2:$C$1291,F49)</f>
        <v>3</v>
      </c>
      <c r="N49">
        <f>SUM(G49:J49)</f>
        <v>2</v>
      </c>
      <c r="O49">
        <f>SUM(H49:K49)</f>
        <v>2</v>
      </c>
      <c r="P49">
        <f>SUM(I49:K49)</f>
        <v>1</v>
      </c>
    </row>
    <row r="50" spans="1:16" x14ac:dyDescent="0.4">
      <c r="A50">
        <v>49</v>
      </c>
      <c r="B50" s="1">
        <v>43172</v>
      </c>
      <c r="C50">
        <v>243</v>
      </c>
      <c r="D50" s="3">
        <f>YEAR(B50)</f>
        <v>2018</v>
      </c>
      <c r="E50" s="5">
        <f>AVERAGE(C31:C50)</f>
        <v>444</v>
      </c>
      <c r="F50" s="2" t="s">
        <v>50</v>
      </c>
      <c r="G50">
        <f>COUNTIFS($D$2:$D$1291,$G$1,$C$2:$C$1291,F50)</f>
        <v>0</v>
      </c>
      <c r="H50">
        <f>COUNTIFS($D$2:$D$1291,$H$1,$C$2:$C$1291,F50)</f>
        <v>0</v>
      </c>
      <c r="I50">
        <f>COUNTIFS($D$2:$D$1291,$I$1,$C$2:$C$1291,F50)</f>
        <v>0</v>
      </c>
      <c r="J50">
        <f>COUNTIFS($D$2:$D$1291,$J$1,$C$2:$C$1291,F50)</f>
        <v>1</v>
      </c>
      <c r="K50">
        <f>COUNTIFS($D$2:$D$1291,$K$1,$C$2:$C$1291,F50)</f>
        <v>1</v>
      </c>
      <c r="M50">
        <f>COUNTIF($C$2:$C$1291,F50)</f>
        <v>2</v>
      </c>
      <c r="N50">
        <f>SUM(G50:J50)</f>
        <v>1</v>
      </c>
      <c r="O50">
        <f>SUM(H50:K50)</f>
        <v>2</v>
      </c>
      <c r="P50">
        <f>SUM(I50:K50)</f>
        <v>2</v>
      </c>
    </row>
    <row r="51" spans="1:16" x14ac:dyDescent="0.4">
      <c r="A51">
        <v>50</v>
      </c>
      <c r="B51" s="1">
        <v>43173</v>
      </c>
      <c r="C51">
        <v>363</v>
      </c>
      <c r="D51" s="3">
        <f>YEAR(B51)</f>
        <v>2018</v>
      </c>
      <c r="E51" s="5">
        <f>AVERAGE(C32:C51)</f>
        <v>444.8</v>
      </c>
      <c r="F51" s="2" t="s">
        <v>51</v>
      </c>
      <c r="G51">
        <f>COUNTIFS($D$2:$D$1291,$G$1,$C$2:$C$1291,F51)</f>
        <v>1</v>
      </c>
      <c r="H51">
        <f>COUNTIFS($D$2:$D$1291,$H$1,$C$2:$C$1291,F51)</f>
        <v>1</v>
      </c>
      <c r="I51">
        <f>COUNTIFS($D$2:$D$1291,$I$1,$C$2:$C$1291,F51)</f>
        <v>0</v>
      </c>
      <c r="J51">
        <f>COUNTIFS($D$2:$D$1291,$J$1,$C$2:$C$1291,F51)</f>
        <v>0</v>
      </c>
      <c r="K51">
        <f>COUNTIFS($D$2:$D$1291,$K$1,$C$2:$C$1291,F51)</f>
        <v>0</v>
      </c>
      <c r="M51">
        <f>COUNTIF($C$2:$C$1291,F51)</f>
        <v>2</v>
      </c>
      <c r="N51">
        <f>SUM(G51:J51)</f>
        <v>2</v>
      </c>
      <c r="O51">
        <f>SUM(H51:K51)</f>
        <v>1</v>
      </c>
      <c r="P51">
        <f>SUM(I51:K51)</f>
        <v>0</v>
      </c>
    </row>
    <row r="52" spans="1:16" x14ac:dyDescent="0.4">
      <c r="A52">
        <v>51</v>
      </c>
      <c r="B52" s="1">
        <v>43174</v>
      </c>
      <c r="C52">
        <v>236</v>
      </c>
      <c r="D52" s="3">
        <f>YEAR(B52)</f>
        <v>2018</v>
      </c>
      <c r="E52" s="5">
        <f>AVERAGE(C33:C52)</f>
        <v>425.05</v>
      </c>
      <c r="F52" s="2" t="s">
        <v>52</v>
      </c>
      <c r="G52">
        <f>COUNTIFS($D$2:$D$1291,$G$1,$C$2:$C$1291,F52)</f>
        <v>0</v>
      </c>
      <c r="H52">
        <f>COUNTIFS($D$2:$D$1291,$H$1,$C$2:$C$1291,F52)</f>
        <v>0</v>
      </c>
      <c r="I52">
        <f>COUNTIFS($D$2:$D$1291,$I$1,$C$2:$C$1291,F52)</f>
        <v>0</v>
      </c>
      <c r="J52">
        <f>COUNTIFS($D$2:$D$1291,$J$1,$C$2:$C$1291,F52)</f>
        <v>2</v>
      </c>
      <c r="K52">
        <f>COUNTIFS($D$2:$D$1291,$K$1,$C$2:$C$1291,F52)</f>
        <v>0</v>
      </c>
      <c r="M52">
        <f>COUNTIF($C$2:$C$1291,F52)</f>
        <v>2</v>
      </c>
      <c r="N52">
        <f>SUM(G52:J52)</f>
        <v>2</v>
      </c>
      <c r="O52">
        <f>SUM(H52:K52)</f>
        <v>2</v>
      </c>
      <c r="P52">
        <f>SUM(I52:K52)</f>
        <v>2</v>
      </c>
    </row>
    <row r="53" spans="1:16" x14ac:dyDescent="0.4">
      <c r="A53">
        <v>52</v>
      </c>
      <c r="B53" s="1">
        <v>43175</v>
      </c>
      <c r="C53">
        <v>399</v>
      </c>
      <c r="D53" s="3">
        <f>YEAR(B53)</f>
        <v>2018</v>
      </c>
      <c r="E53" s="5">
        <f>AVERAGE(C34:C53)</f>
        <v>408.75</v>
      </c>
      <c r="F53" s="2" t="s">
        <v>53</v>
      </c>
      <c r="G53">
        <f>COUNTIFS($D$2:$D$1291,$G$1,$C$2:$C$1291,F53)</f>
        <v>1</v>
      </c>
      <c r="H53">
        <f>COUNTIFS($D$2:$D$1291,$H$1,$C$2:$C$1291,F53)</f>
        <v>0</v>
      </c>
      <c r="I53">
        <f>COUNTIFS($D$2:$D$1291,$I$1,$C$2:$C$1291,F53)</f>
        <v>0</v>
      </c>
      <c r="J53">
        <f>COUNTIFS($D$2:$D$1291,$J$1,$C$2:$C$1291,F53)</f>
        <v>1</v>
      </c>
      <c r="K53">
        <f>COUNTIFS($D$2:$D$1291,$K$1,$C$2:$C$1291,F53)</f>
        <v>0</v>
      </c>
      <c r="M53">
        <f>COUNTIF($C$2:$C$1291,F53)</f>
        <v>2</v>
      </c>
      <c r="N53">
        <f>SUM(G53:J53)</f>
        <v>2</v>
      </c>
      <c r="O53">
        <f>SUM(H53:K53)</f>
        <v>1</v>
      </c>
      <c r="P53">
        <f>SUM(I53:K53)</f>
        <v>1</v>
      </c>
    </row>
    <row r="54" spans="1:16" x14ac:dyDescent="0.4">
      <c r="A54">
        <v>53</v>
      </c>
      <c r="B54" s="1">
        <v>43178</v>
      </c>
      <c r="C54">
        <v>217</v>
      </c>
      <c r="D54" s="3">
        <f>YEAR(B54)</f>
        <v>2018</v>
      </c>
      <c r="E54" s="5">
        <f>AVERAGE(C35:C54)</f>
        <v>372.15</v>
      </c>
      <c r="F54" s="2" t="s">
        <v>54</v>
      </c>
      <c r="G54">
        <f>COUNTIFS($D$2:$D$1291,$G$1,$C$2:$C$1291,F54)</f>
        <v>0</v>
      </c>
      <c r="H54">
        <f>COUNTIFS($D$2:$D$1291,$H$1,$C$2:$C$1291,F54)</f>
        <v>0</v>
      </c>
      <c r="I54">
        <f>COUNTIFS($D$2:$D$1291,$I$1,$C$2:$C$1291,F54)</f>
        <v>0</v>
      </c>
      <c r="J54">
        <f>COUNTIFS($D$2:$D$1291,$J$1,$C$2:$C$1291,F54)</f>
        <v>1</v>
      </c>
      <c r="K54">
        <f>COUNTIFS($D$2:$D$1291,$K$1,$C$2:$C$1291,F54)</f>
        <v>0</v>
      </c>
      <c r="M54">
        <f>COUNTIF($C$2:$C$1291,F54)</f>
        <v>1</v>
      </c>
      <c r="N54">
        <f>SUM(G54:J54)</f>
        <v>1</v>
      </c>
      <c r="O54">
        <f>SUM(H54:K54)</f>
        <v>1</v>
      </c>
      <c r="P54">
        <f>SUM(I54:K54)</f>
        <v>1</v>
      </c>
    </row>
    <row r="55" spans="1:16" x14ac:dyDescent="0.4">
      <c r="A55">
        <v>54</v>
      </c>
      <c r="B55" s="1">
        <v>43179</v>
      </c>
      <c r="C55">
        <v>118</v>
      </c>
      <c r="D55" s="3">
        <f>YEAR(B55)</f>
        <v>2018</v>
      </c>
      <c r="E55" s="5">
        <f>AVERAGE(C36:C55)</f>
        <v>364.5</v>
      </c>
      <c r="F55" s="2" t="s">
        <v>55</v>
      </c>
      <c r="G55">
        <f>COUNTIFS($D$2:$D$1291,$G$1,$C$2:$C$1291,F55)</f>
        <v>0</v>
      </c>
      <c r="H55">
        <f>COUNTIFS($D$2:$D$1291,$H$1,$C$2:$C$1291,F55)</f>
        <v>0</v>
      </c>
      <c r="I55">
        <f>COUNTIFS($D$2:$D$1291,$I$1,$C$2:$C$1291,F55)</f>
        <v>0</v>
      </c>
      <c r="J55">
        <f>COUNTIFS($D$2:$D$1291,$J$1,$C$2:$C$1291,F55)</f>
        <v>3</v>
      </c>
      <c r="K55">
        <f>COUNTIFS($D$2:$D$1291,$K$1,$C$2:$C$1291,F55)</f>
        <v>0</v>
      </c>
      <c r="M55">
        <f>COUNTIF($C$2:$C$1291,F55)</f>
        <v>3</v>
      </c>
      <c r="N55">
        <f>SUM(G55:J55)</f>
        <v>3</v>
      </c>
      <c r="O55">
        <f>SUM(H55:K55)</f>
        <v>3</v>
      </c>
      <c r="P55">
        <f>SUM(I55:K55)</f>
        <v>3</v>
      </c>
    </row>
    <row r="56" spans="1:16" x14ac:dyDescent="0.4">
      <c r="A56">
        <v>55</v>
      </c>
      <c r="B56" s="1">
        <v>43180</v>
      </c>
      <c r="C56">
        <v>486</v>
      </c>
      <c r="D56" s="3">
        <f>YEAR(B56)</f>
        <v>2018</v>
      </c>
      <c r="E56" s="5">
        <f>AVERAGE(C37:C56)</f>
        <v>361.55</v>
      </c>
      <c r="F56" s="2" t="s">
        <v>56</v>
      </c>
      <c r="G56">
        <f>COUNTIFS($D$2:$D$1291,$G$1,$C$2:$C$1291,F56)</f>
        <v>0</v>
      </c>
      <c r="H56">
        <f>COUNTIFS($D$2:$D$1291,$H$1,$C$2:$C$1291,F56)</f>
        <v>0</v>
      </c>
      <c r="I56">
        <f>COUNTIFS($D$2:$D$1291,$I$1,$C$2:$C$1291,F56)</f>
        <v>1</v>
      </c>
      <c r="J56">
        <f>COUNTIFS($D$2:$D$1291,$J$1,$C$2:$C$1291,F56)</f>
        <v>0</v>
      </c>
      <c r="K56">
        <f>COUNTIFS($D$2:$D$1291,$K$1,$C$2:$C$1291,F56)</f>
        <v>1</v>
      </c>
      <c r="M56">
        <f>COUNTIF($C$2:$C$1291,F56)</f>
        <v>2</v>
      </c>
      <c r="N56">
        <f>SUM(G56:J56)</f>
        <v>1</v>
      </c>
      <c r="O56">
        <f>SUM(H56:K56)</f>
        <v>2</v>
      </c>
      <c r="P56">
        <f>SUM(I56:K56)</f>
        <v>2</v>
      </c>
    </row>
    <row r="57" spans="1:16" x14ac:dyDescent="0.4">
      <c r="A57">
        <v>56</v>
      </c>
      <c r="B57" s="1">
        <v>43181</v>
      </c>
      <c r="C57">
        <v>29</v>
      </c>
      <c r="D57" s="3">
        <f>YEAR(B57)</f>
        <v>2018</v>
      </c>
      <c r="E57" s="5">
        <f>AVERAGE(C38:C57)</f>
        <v>347</v>
      </c>
      <c r="F57" s="2" t="s">
        <v>57</v>
      </c>
      <c r="G57">
        <f>COUNTIFS($D$2:$D$1291,$G$1,$C$2:$C$1291,F57)</f>
        <v>0</v>
      </c>
      <c r="H57">
        <f>COUNTIFS($D$2:$D$1291,$H$1,$C$2:$C$1291,F57)</f>
        <v>1</v>
      </c>
      <c r="I57">
        <f>COUNTIFS($D$2:$D$1291,$I$1,$C$2:$C$1291,F57)</f>
        <v>0</v>
      </c>
      <c r="J57">
        <f>COUNTIFS($D$2:$D$1291,$J$1,$C$2:$C$1291,F57)</f>
        <v>0</v>
      </c>
      <c r="K57">
        <f>COUNTIFS($D$2:$D$1291,$K$1,$C$2:$C$1291,F57)</f>
        <v>0</v>
      </c>
      <c r="M57">
        <f>COUNTIF($C$2:$C$1291,F57)</f>
        <v>1</v>
      </c>
      <c r="N57">
        <f>SUM(G57:J57)</f>
        <v>1</v>
      </c>
      <c r="O57">
        <f>SUM(H57:K57)</f>
        <v>1</v>
      </c>
      <c r="P57">
        <f>SUM(I57:K57)</f>
        <v>0</v>
      </c>
    </row>
    <row r="58" spans="1:16" x14ac:dyDescent="0.4">
      <c r="A58">
        <v>57</v>
      </c>
      <c r="B58" s="1">
        <v>43182</v>
      </c>
      <c r="C58">
        <v>900</v>
      </c>
      <c r="D58" s="3">
        <f>YEAR(B58)</f>
        <v>2018</v>
      </c>
      <c r="E58" s="5">
        <f>AVERAGE(C39:C58)</f>
        <v>389</v>
      </c>
      <c r="F58" s="2" t="s">
        <v>58</v>
      </c>
      <c r="G58">
        <f>COUNTIFS($D$2:$D$1291,$G$1,$C$2:$C$1291,F58)</f>
        <v>0</v>
      </c>
      <c r="H58">
        <f>COUNTIFS($D$2:$D$1291,$H$1,$C$2:$C$1291,F58)</f>
        <v>0</v>
      </c>
      <c r="I58">
        <f>COUNTIFS($D$2:$D$1291,$I$1,$C$2:$C$1291,F58)</f>
        <v>0</v>
      </c>
      <c r="J58">
        <f>COUNTIFS($D$2:$D$1291,$J$1,$C$2:$C$1291,F58)</f>
        <v>0</v>
      </c>
      <c r="K58">
        <f>COUNTIFS($D$2:$D$1291,$K$1,$C$2:$C$1291,F58)</f>
        <v>0</v>
      </c>
      <c r="M58">
        <f>COUNTIF($C$2:$C$1291,F58)</f>
        <v>0</v>
      </c>
      <c r="N58">
        <f>SUM(G58:J58)</f>
        <v>0</v>
      </c>
      <c r="O58">
        <f>SUM(H58:K58)</f>
        <v>0</v>
      </c>
      <c r="P58">
        <f>SUM(I58:K58)</f>
        <v>0</v>
      </c>
    </row>
    <row r="59" spans="1:16" x14ac:dyDescent="0.4">
      <c r="A59">
        <v>58</v>
      </c>
      <c r="B59" s="1">
        <v>43185</v>
      </c>
      <c r="C59">
        <v>484</v>
      </c>
      <c r="D59" s="3">
        <f>YEAR(B59)</f>
        <v>2018</v>
      </c>
      <c r="E59" s="5">
        <f>AVERAGE(C40:C59)</f>
        <v>410.2</v>
      </c>
      <c r="F59" s="2" t="s">
        <v>59</v>
      </c>
      <c r="G59">
        <f>COUNTIFS($D$2:$D$1291,$G$1,$C$2:$C$1291,F59)</f>
        <v>0</v>
      </c>
      <c r="H59">
        <f>COUNTIFS($D$2:$D$1291,$H$1,$C$2:$C$1291,F59)</f>
        <v>0</v>
      </c>
      <c r="I59">
        <f>COUNTIFS($D$2:$D$1291,$I$1,$C$2:$C$1291,F59)</f>
        <v>0</v>
      </c>
      <c r="J59">
        <f>COUNTIFS($D$2:$D$1291,$J$1,$C$2:$C$1291,F59)</f>
        <v>0</v>
      </c>
      <c r="K59">
        <f>COUNTIFS($D$2:$D$1291,$K$1,$C$2:$C$1291,F59)</f>
        <v>0</v>
      </c>
      <c r="M59">
        <f>COUNTIF($C$2:$C$1291,F59)</f>
        <v>0</v>
      </c>
      <c r="N59">
        <f>SUM(G59:J59)</f>
        <v>0</v>
      </c>
      <c r="O59">
        <f>SUM(H59:K59)</f>
        <v>0</v>
      </c>
      <c r="P59">
        <f>SUM(I59:K59)</f>
        <v>0</v>
      </c>
    </row>
    <row r="60" spans="1:16" x14ac:dyDescent="0.4">
      <c r="A60">
        <v>59</v>
      </c>
      <c r="B60" s="1">
        <v>43186</v>
      </c>
      <c r="C60">
        <v>905</v>
      </c>
      <c r="D60" s="3">
        <f>YEAR(B60)</f>
        <v>2018</v>
      </c>
      <c r="E60" s="5">
        <f>AVERAGE(C41:C60)</f>
        <v>437.95</v>
      </c>
      <c r="F60" s="2" t="s">
        <v>60</v>
      </c>
      <c r="G60">
        <f>COUNTIFS($D$2:$D$1291,$G$1,$C$2:$C$1291,F60)</f>
        <v>0</v>
      </c>
      <c r="H60">
        <f>COUNTIFS($D$2:$D$1291,$H$1,$C$2:$C$1291,F60)</f>
        <v>0</v>
      </c>
      <c r="I60">
        <f>COUNTIFS($D$2:$D$1291,$I$1,$C$2:$C$1291,F60)</f>
        <v>0</v>
      </c>
      <c r="J60">
        <f>COUNTIFS($D$2:$D$1291,$J$1,$C$2:$C$1291,F60)</f>
        <v>0</v>
      </c>
      <c r="K60">
        <f>COUNTIFS($D$2:$D$1291,$K$1,$C$2:$C$1291,F60)</f>
        <v>0</v>
      </c>
      <c r="M60">
        <f>COUNTIF($C$2:$C$1291,F60)</f>
        <v>0</v>
      </c>
      <c r="N60">
        <f>SUM(G60:J60)</f>
        <v>0</v>
      </c>
      <c r="O60">
        <f>SUM(H60:K60)</f>
        <v>0</v>
      </c>
      <c r="P60">
        <f>SUM(I60:K60)</f>
        <v>0</v>
      </c>
    </row>
    <row r="61" spans="1:16" x14ac:dyDescent="0.4">
      <c r="A61">
        <v>60</v>
      </c>
      <c r="B61" s="1">
        <v>43187</v>
      </c>
      <c r="C61">
        <v>800</v>
      </c>
      <c r="D61" s="3">
        <f>YEAR(B61)</f>
        <v>2018</v>
      </c>
      <c r="E61" s="5">
        <f>AVERAGE(C42:C61)</f>
        <v>436</v>
      </c>
      <c r="F61" s="2" t="s">
        <v>61</v>
      </c>
      <c r="G61">
        <f>COUNTIFS($D$2:$D$1291,$G$1,$C$2:$C$1291,F61)</f>
        <v>0</v>
      </c>
      <c r="H61">
        <f>COUNTIFS($D$2:$D$1291,$H$1,$C$2:$C$1291,F61)</f>
        <v>0</v>
      </c>
      <c r="I61">
        <f>COUNTIFS($D$2:$D$1291,$I$1,$C$2:$C$1291,F61)</f>
        <v>0</v>
      </c>
      <c r="J61">
        <f>COUNTIFS($D$2:$D$1291,$J$1,$C$2:$C$1291,F61)</f>
        <v>1</v>
      </c>
      <c r="K61">
        <f>COUNTIFS($D$2:$D$1291,$K$1,$C$2:$C$1291,F61)</f>
        <v>0</v>
      </c>
      <c r="M61">
        <f>COUNTIF($C$2:$C$1291,F61)</f>
        <v>1</v>
      </c>
      <c r="N61">
        <f>SUM(G61:J61)</f>
        <v>1</v>
      </c>
      <c r="O61">
        <f>SUM(H61:K61)</f>
        <v>1</v>
      </c>
      <c r="P61">
        <f>SUM(I61:K61)</f>
        <v>1</v>
      </c>
    </row>
    <row r="62" spans="1:16" x14ac:dyDescent="0.4">
      <c r="A62">
        <v>61</v>
      </c>
      <c r="B62" s="1">
        <v>43188</v>
      </c>
      <c r="C62">
        <v>339</v>
      </c>
      <c r="D62" s="3">
        <f>YEAR(B62)</f>
        <v>2018</v>
      </c>
      <c r="E62" s="5">
        <f>AVERAGE(C43:C62)</f>
        <v>433.85</v>
      </c>
      <c r="F62" s="2" t="s">
        <v>62</v>
      </c>
      <c r="G62">
        <f>COUNTIFS($D$2:$D$1291,$G$1,$C$2:$C$1291,F62)</f>
        <v>2</v>
      </c>
      <c r="H62">
        <f>COUNTIFS($D$2:$D$1291,$H$1,$C$2:$C$1291,F62)</f>
        <v>1</v>
      </c>
      <c r="I62">
        <f>COUNTIFS($D$2:$D$1291,$I$1,$C$2:$C$1291,F62)</f>
        <v>0</v>
      </c>
      <c r="J62">
        <f>COUNTIFS($D$2:$D$1291,$J$1,$C$2:$C$1291,F62)</f>
        <v>0</v>
      </c>
      <c r="K62">
        <f>COUNTIFS($D$2:$D$1291,$K$1,$C$2:$C$1291,F62)</f>
        <v>1</v>
      </c>
      <c r="M62">
        <f>COUNTIF($C$2:$C$1291,F62)</f>
        <v>4</v>
      </c>
      <c r="N62">
        <f>SUM(G62:J62)</f>
        <v>3</v>
      </c>
      <c r="O62">
        <f>SUM(H62:K62)</f>
        <v>2</v>
      </c>
      <c r="P62">
        <f>SUM(I62:K62)</f>
        <v>1</v>
      </c>
    </row>
    <row r="63" spans="1:16" x14ac:dyDescent="0.4">
      <c r="A63">
        <v>62</v>
      </c>
      <c r="B63" s="1">
        <v>43189</v>
      </c>
      <c r="C63">
        <v>950</v>
      </c>
      <c r="D63" s="3">
        <f>YEAR(B63)</f>
        <v>2018</v>
      </c>
      <c r="E63" s="5">
        <f>AVERAGE(C44:C63)</f>
        <v>442.55</v>
      </c>
      <c r="F63" s="2" t="s">
        <v>63</v>
      </c>
      <c r="G63">
        <f>COUNTIFS($D$2:$D$1291,$G$1,$C$2:$C$1291,F63)</f>
        <v>1</v>
      </c>
      <c r="H63">
        <f>COUNTIFS($D$2:$D$1291,$H$1,$C$2:$C$1291,F63)</f>
        <v>0</v>
      </c>
      <c r="I63">
        <f>COUNTIFS($D$2:$D$1291,$I$1,$C$2:$C$1291,F63)</f>
        <v>0</v>
      </c>
      <c r="J63">
        <f>COUNTIFS($D$2:$D$1291,$J$1,$C$2:$C$1291,F63)</f>
        <v>0</v>
      </c>
      <c r="K63">
        <f>COUNTIFS($D$2:$D$1291,$K$1,$C$2:$C$1291,F63)</f>
        <v>0</v>
      </c>
      <c r="M63">
        <f>COUNTIF($C$2:$C$1291,F63)</f>
        <v>1</v>
      </c>
      <c r="N63">
        <f>SUM(G63:J63)</f>
        <v>1</v>
      </c>
      <c r="O63">
        <f>SUM(H63:K63)</f>
        <v>0</v>
      </c>
      <c r="P63">
        <f>SUM(I63:K63)</f>
        <v>0</v>
      </c>
    </row>
    <row r="64" spans="1:16" x14ac:dyDescent="0.4">
      <c r="A64">
        <v>63</v>
      </c>
      <c r="B64" s="1">
        <v>43192</v>
      </c>
      <c r="C64">
        <v>684</v>
      </c>
      <c r="D64" s="3">
        <f>YEAR(B64)</f>
        <v>2018</v>
      </c>
      <c r="E64" s="5">
        <f>AVERAGE(C45:C64)</f>
        <v>456.2</v>
      </c>
      <c r="F64" s="2" t="s">
        <v>64</v>
      </c>
      <c r="G64">
        <f>COUNTIFS($D$2:$D$1291,$G$1,$C$2:$C$1291,F64)</f>
        <v>0</v>
      </c>
      <c r="H64">
        <f>COUNTIFS($D$2:$D$1291,$H$1,$C$2:$C$1291,F64)</f>
        <v>0</v>
      </c>
      <c r="I64">
        <f>COUNTIFS($D$2:$D$1291,$I$1,$C$2:$C$1291,F64)</f>
        <v>0</v>
      </c>
      <c r="J64">
        <f>COUNTIFS($D$2:$D$1291,$J$1,$C$2:$C$1291,F64)</f>
        <v>0</v>
      </c>
      <c r="K64">
        <f>COUNTIFS($D$2:$D$1291,$K$1,$C$2:$C$1291,F64)</f>
        <v>0</v>
      </c>
      <c r="M64">
        <f>COUNTIF($C$2:$C$1291,F64)</f>
        <v>0</v>
      </c>
      <c r="N64">
        <f>SUM(G64:J64)</f>
        <v>0</v>
      </c>
      <c r="O64">
        <f>SUM(H64:K64)</f>
        <v>0</v>
      </c>
      <c r="P64">
        <f>SUM(I64:K64)</f>
        <v>0</v>
      </c>
    </row>
    <row r="65" spans="1:16" x14ac:dyDescent="0.4">
      <c r="A65">
        <v>64</v>
      </c>
      <c r="B65" s="1">
        <v>43193</v>
      </c>
      <c r="C65">
        <v>507</v>
      </c>
      <c r="D65" s="3">
        <f>YEAR(B65)</f>
        <v>2018</v>
      </c>
      <c r="E65" s="5">
        <f>AVERAGE(C46:C65)</f>
        <v>452.25</v>
      </c>
      <c r="F65" s="2" t="s">
        <v>65</v>
      </c>
      <c r="G65">
        <f>COUNTIFS($D$2:$D$1291,$G$1,$C$2:$C$1291,F65)</f>
        <v>0</v>
      </c>
      <c r="H65">
        <f>COUNTIFS($D$2:$D$1291,$H$1,$C$2:$C$1291,F65)</f>
        <v>0</v>
      </c>
      <c r="I65">
        <f>COUNTIFS($D$2:$D$1291,$I$1,$C$2:$C$1291,F65)</f>
        <v>1</v>
      </c>
      <c r="J65">
        <f>COUNTIFS($D$2:$D$1291,$J$1,$C$2:$C$1291,F65)</f>
        <v>1</v>
      </c>
      <c r="K65">
        <f>COUNTIFS($D$2:$D$1291,$K$1,$C$2:$C$1291,F65)</f>
        <v>0</v>
      </c>
      <c r="M65">
        <f>COUNTIF($C$2:$C$1291,F65)</f>
        <v>2</v>
      </c>
      <c r="N65">
        <f>SUM(G65:J65)</f>
        <v>2</v>
      </c>
      <c r="O65">
        <f>SUM(H65:K65)</f>
        <v>2</v>
      </c>
      <c r="P65">
        <f>SUM(I65:K65)</f>
        <v>2</v>
      </c>
    </row>
    <row r="66" spans="1:16" x14ac:dyDescent="0.4">
      <c r="A66">
        <v>65</v>
      </c>
      <c r="B66" s="1">
        <v>43194</v>
      </c>
      <c r="C66">
        <v>750</v>
      </c>
      <c r="D66" s="3">
        <f>YEAR(B66)</f>
        <v>2018</v>
      </c>
      <c r="E66" s="5">
        <f>AVERAGE(C47:C66)</f>
        <v>487.5</v>
      </c>
      <c r="F66" s="2" t="s">
        <v>66</v>
      </c>
      <c r="G66">
        <f>COUNTIFS($D$2:$D$1291,$G$1,$C$2:$C$1291,F66)</f>
        <v>0</v>
      </c>
      <c r="H66">
        <f>COUNTIFS($D$2:$D$1291,$H$1,$C$2:$C$1291,F66)</f>
        <v>1</v>
      </c>
      <c r="I66">
        <f>COUNTIFS($D$2:$D$1291,$I$1,$C$2:$C$1291,F66)</f>
        <v>0</v>
      </c>
      <c r="J66">
        <f>COUNTIFS($D$2:$D$1291,$J$1,$C$2:$C$1291,F66)</f>
        <v>0</v>
      </c>
      <c r="K66">
        <f>COUNTIFS($D$2:$D$1291,$K$1,$C$2:$C$1291,F66)</f>
        <v>0</v>
      </c>
      <c r="M66">
        <f>COUNTIF($C$2:$C$1291,F66)</f>
        <v>1</v>
      </c>
      <c r="N66">
        <f>SUM(G66:J66)</f>
        <v>1</v>
      </c>
      <c r="O66">
        <f>SUM(H66:K66)</f>
        <v>1</v>
      </c>
      <c r="P66">
        <f>SUM(I66:K66)</f>
        <v>0</v>
      </c>
    </row>
    <row r="67" spans="1:16" x14ac:dyDescent="0.4">
      <c r="A67">
        <v>66</v>
      </c>
      <c r="B67" s="1">
        <v>43195</v>
      </c>
      <c r="C67">
        <v>352</v>
      </c>
      <c r="D67" s="3">
        <f>YEAR(B67)</f>
        <v>2018</v>
      </c>
      <c r="E67" s="5">
        <f>AVERAGE(C48:C67)</f>
        <v>498.95</v>
      </c>
      <c r="F67" s="2" t="s">
        <v>67</v>
      </c>
      <c r="G67">
        <f>COUNTIFS($D$2:$D$1291,$G$1,$C$2:$C$1291,F67)</f>
        <v>0</v>
      </c>
      <c r="H67">
        <f>COUNTIFS($D$2:$D$1291,$H$1,$C$2:$C$1291,F67)</f>
        <v>0</v>
      </c>
      <c r="I67">
        <f>COUNTIFS($D$2:$D$1291,$I$1,$C$2:$C$1291,F67)</f>
        <v>0</v>
      </c>
      <c r="J67">
        <f>COUNTIFS($D$2:$D$1291,$J$1,$C$2:$C$1291,F67)</f>
        <v>0</v>
      </c>
      <c r="K67">
        <f>COUNTIFS($D$2:$D$1291,$K$1,$C$2:$C$1291,F67)</f>
        <v>1</v>
      </c>
      <c r="M67">
        <f>COUNTIF($C$2:$C$1291,F67)</f>
        <v>1</v>
      </c>
      <c r="N67">
        <f>SUM(G67:J67)</f>
        <v>0</v>
      </c>
      <c r="O67">
        <f>SUM(H67:K67)</f>
        <v>1</v>
      </c>
      <c r="P67">
        <f>SUM(I67:K67)</f>
        <v>1</v>
      </c>
    </row>
    <row r="68" spans="1:16" x14ac:dyDescent="0.4">
      <c r="A68">
        <v>67</v>
      </c>
      <c r="B68" s="1">
        <v>43196</v>
      </c>
      <c r="C68">
        <v>516</v>
      </c>
      <c r="D68" s="3">
        <f>YEAR(B68)</f>
        <v>2018</v>
      </c>
      <c r="E68" s="5">
        <f>AVERAGE(C49:C68)</f>
        <v>488.75</v>
      </c>
      <c r="F68" s="2" t="s">
        <v>68</v>
      </c>
      <c r="G68">
        <f>COUNTIFS($D$2:$D$1291,$G$1,$C$2:$C$1291,F68)</f>
        <v>0</v>
      </c>
      <c r="H68">
        <f>COUNTIFS($D$2:$D$1291,$H$1,$C$2:$C$1291,F68)</f>
        <v>0</v>
      </c>
      <c r="I68">
        <f>COUNTIFS($D$2:$D$1291,$I$1,$C$2:$C$1291,F68)</f>
        <v>0</v>
      </c>
      <c r="J68">
        <f>COUNTIFS($D$2:$D$1291,$J$1,$C$2:$C$1291,F68)</f>
        <v>0</v>
      </c>
      <c r="K68">
        <f>COUNTIFS($D$2:$D$1291,$K$1,$C$2:$C$1291,F68)</f>
        <v>0</v>
      </c>
      <c r="M68">
        <f>COUNTIF($C$2:$C$1291,F68)</f>
        <v>0</v>
      </c>
      <c r="N68">
        <f>SUM(G68:J68)</f>
        <v>0</v>
      </c>
      <c r="O68">
        <f>SUM(H68:K68)</f>
        <v>0</v>
      </c>
      <c r="P68">
        <f>SUM(I68:K68)</f>
        <v>0</v>
      </c>
    </row>
    <row r="69" spans="1:16" x14ac:dyDescent="0.4">
      <c r="A69">
        <v>68</v>
      </c>
      <c r="B69" s="1">
        <v>43199</v>
      </c>
      <c r="C69">
        <v>760</v>
      </c>
      <c r="D69" s="3">
        <f>YEAR(B69)</f>
        <v>2018</v>
      </c>
      <c r="E69" s="5">
        <f>AVERAGE(C50:C69)</f>
        <v>501.9</v>
      </c>
      <c r="F69" s="2" t="s">
        <v>69</v>
      </c>
      <c r="G69">
        <f>COUNTIFS($D$2:$D$1291,$G$1,$C$2:$C$1291,F69)</f>
        <v>0</v>
      </c>
      <c r="H69">
        <f>COUNTIFS($D$2:$D$1291,$H$1,$C$2:$C$1291,F69)</f>
        <v>0</v>
      </c>
      <c r="I69">
        <f>COUNTIFS($D$2:$D$1291,$I$1,$C$2:$C$1291,F69)</f>
        <v>0</v>
      </c>
      <c r="J69">
        <f>COUNTIFS($D$2:$D$1291,$J$1,$C$2:$C$1291,F69)</f>
        <v>0</v>
      </c>
      <c r="K69">
        <f>COUNTIFS($D$2:$D$1291,$K$1,$C$2:$C$1291,F69)</f>
        <v>0</v>
      </c>
      <c r="M69">
        <f>COUNTIF($C$2:$C$1291,F69)</f>
        <v>0</v>
      </c>
      <c r="N69">
        <f>SUM(G69:J69)</f>
        <v>0</v>
      </c>
      <c r="O69">
        <f>SUM(H69:K69)</f>
        <v>0</v>
      </c>
      <c r="P69">
        <f>SUM(I69:K69)</f>
        <v>0</v>
      </c>
    </row>
    <row r="70" spans="1:16" x14ac:dyDescent="0.4">
      <c r="A70">
        <v>69</v>
      </c>
      <c r="B70" s="1">
        <v>43200</v>
      </c>
      <c r="C70">
        <v>16</v>
      </c>
      <c r="D70" s="3">
        <f>YEAR(B70)</f>
        <v>2018</v>
      </c>
      <c r="E70" s="5">
        <f>AVERAGE(C51:C70)</f>
        <v>490.55</v>
      </c>
      <c r="F70" s="2" t="s">
        <v>70</v>
      </c>
      <c r="G70">
        <f>COUNTIFS($D$2:$D$1291,$G$1,$C$2:$C$1291,F70)</f>
        <v>0</v>
      </c>
      <c r="H70">
        <f>COUNTIFS($D$2:$D$1291,$H$1,$C$2:$C$1291,F70)</f>
        <v>0</v>
      </c>
      <c r="I70">
        <f>COUNTIFS($D$2:$D$1291,$I$1,$C$2:$C$1291,F70)</f>
        <v>0</v>
      </c>
      <c r="J70">
        <f>COUNTIFS($D$2:$D$1291,$J$1,$C$2:$C$1291,F70)</f>
        <v>1</v>
      </c>
      <c r="K70">
        <f>COUNTIFS($D$2:$D$1291,$K$1,$C$2:$C$1291,F70)</f>
        <v>0</v>
      </c>
      <c r="M70">
        <f>COUNTIF($C$2:$C$1291,F70)</f>
        <v>1</v>
      </c>
      <c r="N70">
        <f>SUM(G70:J70)</f>
        <v>1</v>
      </c>
      <c r="O70">
        <f>SUM(H70:K70)</f>
        <v>1</v>
      </c>
      <c r="P70">
        <f>SUM(I70:K70)</f>
        <v>1</v>
      </c>
    </row>
    <row r="71" spans="1:16" x14ac:dyDescent="0.4">
      <c r="A71">
        <v>70</v>
      </c>
      <c r="B71" s="1">
        <v>43201</v>
      </c>
      <c r="C71">
        <v>759</v>
      </c>
      <c r="D71" s="3">
        <f>YEAR(B71)</f>
        <v>2018</v>
      </c>
      <c r="E71" s="5">
        <f>AVERAGE(C52:C71)</f>
        <v>510.35</v>
      </c>
      <c r="F71" s="2" t="s">
        <v>71</v>
      </c>
      <c r="G71">
        <f>COUNTIFS($D$2:$D$1291,$G$1,$C$2:$C$1291,F71)</f>
        <v>1</v>
      </c>
      <c r="H71">
        <f>COUNTIFS($D$2:$D$1291,$H$1,$C$2:$C$1291,F71)</f>
        <v>1</v>
      </c>
      <c r="I71">
        <f>COUNTIFS($D$2:$D$1291,$I$1,$C$2:$C$1291,F71)</f>
        <v>1</v>
      </c>
      <c r="J71">
        <f>COUNTIFS($D$2:$D$1291,$J$1,$C$2:$C$1291,F71)</f>
        <v>1</v>
      </c>
      <c r="K71">
        <f>COUNTIFS($D$2:$D$1291,$K$1,$C$2:$C$1291,F71)</f>
        <v>0</v>
      </c>
      <c r="M71">
        <f>COUNTIF($C$2:$C$1291,F71)</f>
        <v>4</v>
      </c>
      <c r="N71">
        <f>SUM(G71:J71)</f>
        <v>4</v>
      </c>
      <c r="O71">
        <f>SUM(H71:K71)</f>
        <v>3</v>
      </c>
      <c r="P71">
        <f>SUM(I71:K71)</f>
        <v>2</v>
      </c>
    </row>
    <row r="72" spans="1:16" x14ac:dyDescent="0.4">
      <c r="A72">
        <v>71</v>
      </c>
      <c r="B72" s="1">
        <v>43202</v>
      </c>
      <c r="C72">
        <v>196</v>
      </c>
      <c r="D72" s="3">
        <f>YEAR(B72)</f>
        <v>2018</v>
      </c>
      <c r="E72" s="5">
        <f>AVERAGE(C53:C72)</f>
        <v>508.35</v>
      </c>
      <c r="F72" s="2" t="s">
        <v>72</v>
      </c>
      <c r="G72">
        <f>COUNTIFS($D$2:$D$1291,$G$1,$C$2:$C$1291,F72)</f>
        <v>0</v>
      </c>
      <c r="H72">
        <f>COUNTIFS($D$2:$D$1291,$H$1,$C$2:$C$1291,F72)</f>
        <v>0</v>
      </c>
      <c r="I72">
        <f>COUNTIFS($D$2:$D$1291,$I$1,$C$2:$C$1291,F72)</f>
        <v>0</v>
      </c>
      <c r="J72">
        <f>COUNTIFS($D$2:$D$1291,$J$1,$C$2:$C$1291,F72)</f>
        <v>0</v>
      </c>
      <c r="K72">
        <f>COUNTIFS($D$2:$D$1291,$K$1,$C$2:$C$1291,F72)</f>
        <v>0</v>
      </c>
      <c r="M72">
        <f>COUNTIF($C$2:$C$1291,F72)</f>
        <v>0</v>
      </c>
      <c r="N72">
        <f>SUM(G72:J72)</f>
        <v>0</v>
      </c>
      <c r="O72">
        <f>SUM(H72:K72)</f>
        <v>0</v>
      </c>
      <c r="P72">
        <f>SUM(I72:K72)</f>
        <v>0</v>
      </c>
    </row>
    <row r="73" spans="1:16" x14ac:dyDescent="0.4">
      <c r="A73">
        <v>72</v>
      </c>
      <c r="B73" s="1">
        <v>43203</v>
      </c>
      <c r="C73">
        <v>775</v>
      </c>
      <c r="D73" s="3">
        <f>YEAR(B73)</f>
        <v>2018</v>
      </c>
      <c r="E73" s="5">
        <f>AVERAGE(C54:C73)</f>
        <v>527.15</v>
      </c>
      <c r="F73" s="2" t="s">
        <v>73</v>
      </c>
      <c r="G73">
        <f>COUNTIFS($D$2:$D$1291,$G$1,$C$2:$C$1291,F73)</f>
        <v>0</v>
      </c>
      <c r="H73">
        <f>COUNTIFS($D$2:$D$1291,$H$1,$C$2:$C$1291,F73)</f>
        <v>0</v>
      </c>
      <c r="I73">
        <f>COUNTIFS($D$2:$D$1291,$I$1,$C$2:$C$1291,F73)</f>
        <v>0</v>
      </c>
      <c r="J73">
        <f>COUNTIFS($D$2:$D$1291,$J$1,$C$2:$C$1291,F73)</f>
        <v>1</v>
      </c>
      <c r="K73">
        <f>COUNTIFS($D$2:$D$1291,$K$1,$C$2:$C$1291,F73)</f>
        <v>0</v>
      </c>
      <c r="M73">
        <f>COUNTIF($C$2:$C$1291,F73)</f>
        <v>1</v>
      </c>
      <c r="N73">
        <f>SUM(G73:J73)</f>
        <v>1</v>
      </c>
      <c r="O73">
        <f>SUM(H73:K73)</f>
        <v>1</v>
      </c>
      <c r="P73">
        <f>SUM(I73:K73)</f>
        <v>1</v>
      </c>
    </row>
    <row r="74" spans="1:16" x14ac:dyDescent="0.4">
      <c r="A74">
        <v>73</v>
      </c>
      <c r="B74" s="1">
        <v>43206</v>
      </c>
      <c r="C74">
        <v>118</v>
      </c>
      <c r="D74" s="3">
        <f>YEAR(B74)</f>
        <v>2018</v>
      </c>
      <c r="E74" s="5">
        <f>AVERAGE(C55:C74)</f>
        <v>522.20000000000005</v>
      </c>
      <c r="F74" s="2" t="s">
        <v>74</v>
      </c>
      <c r="G74">
        <f>COUNTIFS($D$2:$D$1291,$G$1,$C$2:$C$1291,F74)</f>
        <v>0</v>
      </c>
      <c r="H74">
        <f>COUNTIFS($D$2:$D$1291,$H$1,$C$2:$C$1291,F74)</f>
        <v>0</v>
      </c>
      <c r="I74">
        <f>COUNTIFS($D$2:$D$1291,$I$1,$C$2:$C$1291,F74)</f>
        <v>0</v>
      </c>
      <c r="J74">
        <f>COUNTIFS($D$2:$D$1291,$J$1,$C$2:$C$1291,F74)</f>
        <v>0</v>
      </c>
      <c r="K74">
        <f>COUNTIFS($D$2:$D$1291,$K$1,$C$2:$C$1291,F74)</f>
        <v>0</v>
      </c>
      <c r="M74">
        <f>COUNTIF($C$2:$C$1291,F74)</f>
        <v>0</v>
      </c>
      <c r="N74">
        <f>SUM(G74:J74)</f>
        <v>0</v>
      </c>
      <c r="O74">
        <f>SUM(H74:K74)</f>
        <v>0</v>
      </c>
      <c r="P74">
        <f>SUM(I74:K74)</f>
        <v>0</v>
      </c>
    </row>
    <row r="75" spans="1:16" x14ac:dyDescent="0.4">
      <c r="A75">
        <v>74</v>
      </c>
      <c r="B75" s="1">
        <v>43207</v>
      </c>
      <c r="C75">
        <v>993</v>
      </c>
      <c r="D75" s="3">
        <f>YEAR(B75)</f>
        <v>2018</v>
      </c>
      <c r="E75" s="5">
        <f>AVERAGE(C56:C75)</f>
        <v>565.95000000000005</v>
      </c>
      <c r="F75" s="2" t="s">
        <v>75</v>
      </c>
      <c r="G75">
        <f>COUNTIFS($D$2:$D$1291,$G$1,$C$2:$C$1291,F75)</f>
        <v>0</v>
      </c>
      <c r="H75">
        <f>COUNTIFS($D$2:$D$1291,$H$1,$C$2:$C$1291,F75)</f>
        <v>0</v>
      </c>
      <c r="I75">
        <f>COUNTIFS($D$2:$D$1291,$I$1,$C$2:$C$1291,F75)</f>
        <v>1</v>
      </c>
      <c r="J75">
        <f>COUNTIFS($D$2:$D$1291,$J$1,$C$2:$C$1291,F75)</f>
        <v>0</v>
      </c>
      <c r="K75">
        <f>COUNTIFS($D$2:$D$1291,$K$1,$C$2:$C$1291,F75)</f>
        <v>0</v>
      </c>
      <c r="M75">
        <f>COUNTIF($C$2:$C$1291,F75)</f>
        <v>1</v>
      </c>
      <c r="N75">
        <f>SUM(G75:J75)</f>
        <v>1</v>
      </c>
      <c r="O75">
        <f>SUM(H75:K75)</f>
        <v>1</v>
      </c>
      <c r="P75">
        <f>SUM(I75:K75)</f>
        <v>1</v>
      </c>
    </row>
    <row r="76" spans="1:16" x14ac:dyDescent="0.4">
      <c r="A76">
        <v>75</v>
      </c>
      <c r="B76" s="1">
        <v>43208</v>
      </c>
      <c r="C76">
        <v>984</v>
      </c>
      <c r="D76" s="3">
        <f>YEAR(B76)</f>
        <v>2018</v>
      </c>
      <c r="E76" s="5">
        <f>AVERAGE(C57:C76)</f>
        <v>590.85</v>
      </c>
      <c r="F76" s="2" t="s">
        <v>76</v>
      </c>
      <c r="G76">
        <f>COUNTIFS($D$2:$D$1291,$G$1,$C$2:$C$1291,F76)</f>
        <v>0</v>
      </c>
      <c r="H76">
        <f>COUNTIFS($D$2:$D$1291,$H$1,$C$2:$C$1291,F76)</f>
        <v>0</v>
      </c>
      <c r="I76">
        <f>COUNTIFS($D$2:$D$1291,$I$1,$C$2:$C$1291,F76)</f>
        <v>0</v>
      </c>
      <c r="J76">
        <f>COUNTIFS($D$2:$D$1291,$J$1,$C$2:$C$1291,F76)</f>
        <v>1</v>
      </c>
      <c r="K76">
        <f>COUNTIFS($D$2:$D$1291,$K$1,$C$2:$C$1291,F76)</f>
        <v>0</v>
      </c>
      <c r="M76">
        <f>COUNTIF($C$2:$C$1291,F76)</f>
        <v>1</v>
      </c>
      <c r="N76">
        <f>SUM(G76:J76)</f>
        <v>1</v>
      </c>
      <c r="O76">
        <f>SUM(H76:K76)</f>
        <v>1</v>
      </c>
      <c r="P76">
        <f>SUM(I76:K76)</f>
        <v>1</v>
      </c>
    </row>
    <row r="77" spans="1:16" x14ac:dyDescent="0.4">
      <c r="A77">
        <v>76</v>
      </c>
      <c r="B77" s="1">
        <v>43209</v>
      </c>
      <c r="C77">
        <v>159</v>
      </c>
      <c r="D77" s="3">
        <f>YEAR(B77)</f>
        <v>2018</v>
      </c>
      <c r="E77" s="5">
        <f>AVERAGE(C58:C77)</f>
        <v>597.35</v>
      </c>
      <c r="F77" s="2" t="s">
        <v>77</v>
      </c>
      <c r="G77">
        <f>COUNTIFS($D$2:$D$1291,$G$1,$C$2:$C$1291,F77)</f>
        <v>1</v>
      </c>
      <c r="H77">
        <f>COUNTIFS($D$2:$D$1291,$H$1,$C$2:$C$1291,F77)</f>
        <v>0</v>
      </c>
      <c r="I77">
        <f>COUNTIFS($D$2:$D$1291,$I$1,$C$2:$C$1291,F77)</f>
        <v>0</v>
      </c>
      <c r="J77">
        <f>COUNTIFS($D$2:$D$1291,$J$1,$C$2:$C$1291,F77)</f>
        <v>1</v>
      </c>
      <c r="K77">
        <f>COUNTIFS($D$2:$D$1291,$K$1,$C$2:$C$1291,F77)</f>
        <v>0</v>
      </c>
      <c r="M77">
        <f>COUNTIF($C$2:$C$1291,F77)</f>
        <v>2</v>
      </c>
      <c r="N77">
        <f>SUM(G77:J77)</f>
        <v>2</v>
      </c>
      <c r="O77">
        <f>SUM(H77:K77)</f>
        <v>1</v>
      </c>
      <c r="P77">
        <f>SUM(I77:K77)</f>
        <v>1</v>
      </c>
    </row>
    <row r="78" spans="1:16" x14ac:dyDescent="0.4">
      <c r="A78">
        <v>77</v>
      </c>
      <c r="B78" s="1">
        <v>43210</v>
      </c>
      <c r="C78">
        <v>955</v>
      </c>
      <c r="D78" s="3">
        <f>YEAR(B78)</f>
        <v>2018</v>
      </c>
      <c r="E78" s="5">
        <f>AVERAGE(C59:C78)</f>
        <v>600.1</v>
      </c>
      <c r="F78" s="2" t="s">
        <v>78</v>
      </c>
      <c r="G78">
        <f>COUNTIFS($D$2:$D$1291,$G$1,$C$2:$C$1291,F78)</f>
        <v>0</v>
      </c>
      <c r="H78">
        <f>COUNTIFS($D$2:$D$1291,$H$1,$C$2:$C$1291,F78)</f>
        <v>0</v>
      </c>
      <c r="I78">
        <f>COUNTIFS($D$2:$D$1291,$I$1,$C$2:$C$1291,F78)</f>
        <v>0</v>
      </c>
      <c r="J78">
        <f>COUNTIFS($D$2:$D$1291,$J$1,$C$2:$C$1291,F78)</f>
        <v>0</v>
      </c>
      <c r="K78">
        <f>COUNTIFS($D$2:$D$1291,$K$1,$C$2:$C$1291,F78)</f>
        <v>0</v>
      </c>
      <c r="M78">
        <f>COUNTIF($C$2:$C$1291,F78)</f>
        <v>0</v>
      </c>
      <c r="N78">
        <f>SUM(G78:J78)</f>
        <v>0</v>
      </c>
      <c r="O78">
        <f>SUM(H78:K78)</f>
        <v>0</v>
      </c>
      <c r="P78">
        <f>SUM(I78:K78)</f>
        <v>0</v>
      </c>
    </row>
    <row r="79" spans="1:16" x14ac:dyDescent="0.4">
      <c r="A79">
        <v>78</v>
      </c>
      <c r="B79" s="1">
        <v>43213</v>
      </c>
      <c r="C79">
        <v>716</v>
      </c>
      <c r="D79" s="3">
        <f>YEAR(B79)</f>
        <v>2018</v>
      </c>
      <c r="E79" s="5">
        <f>AVERAGE(C60:C79)</f>
        <v>611.70000000000005</v>
      </c>
      <c r="F79" s="2" t="s">
        <v>79</v>
      </c>
      <c r="G79">
        <f>COUNTIFS($D$2:$D$1291,$G$1,$C$2:$C$1291,F79)</f>
        <v>0</v>
      </c>
      <c r="H79">
        <f>COUNTIFS($D$2:$D$1291,$H$1,$C$2:$C$1291,F79)</f>
        <v>2</v>
      </c>
      <c r="I79">
        <f>COUNTIFS($D$2:$D$1291,$I$1,$C$2:$C$1291,F79)</f>
        <v>0</v>
      </c>
      <c r="J79">
        <f>COUNTIFS($D$2:$D$1291,$J$1,$C$2:$C$1291,F79)</f>
        <v>0</v>
      </c>
      <c r="K79">
        <f>COUNTIFS($D$2:$D$1291,$K$1,$C$2:$C$1291,F79)</f>
        <v>0</v>
      </c>
      <c r="M79">
        <f>COUNTIF($C$2:$C$1291,F79)</f>
        <v>2</v>
      </c>
      <c r="N79">
        <f>SUM(G79:J79)</f>
        <v>2</v>
      </c>
      <c r="O79">
        <f>SUM(H79:K79)</f>
        <v>2</v>
      </c>
      <c r="P79">
        <f>SUM(I79:K79)</f>
        <v>0</v>
      </c>
    </row>
    <row r="80" spans="1:16" x14ac:dyDescent="0.4">
      <c r="A80">
        <v>79</v>
      </c>
      <c r="B80" s="1">
        <v>43214</v>
      </c>
      <c r="C80">
        <v>936</v>
      </c>
      <c r="D80" s="3">
        <f>YEAR(B80)</f>
        <v>2018</v>
      </c>
      <c r="E80" s="5">
        <f>AVERAGE(C61:C80)</f>
        <v>613.25</v>
      </c>
      <c r="F80" s="2" t="s">
        <v>80</v>
      </c>
      <c r="G80">
        <f>COUNTIFS($D$2:$D$1291,$G$1,$C$2:$C$1291,F80)</f>
        <v>1</v>
      </c>
      <c r="H80">
        <f>COUNTIFS($D$2:$D$1291,$H$1,$C$2:$C$1291,F80)</f>
        <v>0</v>
      </c>
      <c r="I80">
        <f>COUNTIFS($D$2:$D$1291,$I$1,$C$2:$C$1291,F80)</f>
        <v>1</v>
      </c>
      <c r="J80">
        <f>COUNTIFS($D$2:$D$1291,$J$1,$C$2:$C$1291,F80)</f>
        <v>0</v>
      </c>
      <c r="K80">
        <f>COUNTIFS($D$2:$D$1291,$K$1,$C$2:$C$1291,F80)</f>
        <v>0</v>
      </c>
      <c r="M80">
        <f>COUNTIF($C$2:$C$1291,F80)</f>
        <v>2</v>
      </c>
      <c r="N80">
        <f>SUM(G80:J80)</f>
        <v>2</v>
      </c>
      <c r="O80">
        <f>SUM(H80:K80)</f>
        <v>1</v>
      </c>
      <c r="P80">
        <f>SUM(I80:K80)</f>
        <v>1</v>
      </c>
    </row>
    <row r="81" spans="1:16" x14ac:dyDescent="0.4">
      <c r="A81">
        <v>80</v>
      </c>
      <c r="B81" s="1">
        <v>43215</v>
      </c>
      <c r="C81">
        <v>81</v>
      </c>
      <c r="D81" s="3">
        <f>YEAR(B81)</f>
        <v>2018</v>
      </c>
      <c r="E81" s="5">
        <f>AVERAGE(C62:C81)</f>
        <v>577.29999999999995</v>
      </c>
      <c r="F81" s="2" t="s">
        <v>81</v>
      </c>
      <c r="G81">
        <f>COUNTIFS($D$2:$D$1291,$G$1,$C$2:$C$1291,F81)</f>
        <v>0</v>
      </c>
      <c r="H81">
        <f>COUNTIFS($D$2:$D$1291,$H$1,$C$2:$C$1291,F81)</f>
        <v>3</v>
      </c>
      <c r="I81">
        <f>COUNTIFS($D$2:$D$1291,$I$1,$C$2:$C$1291,F81)</f>
        <v>0</v>
      </c>
      <c r="J81">
        <f>COUNTIFS($D$2:$D$1291,$J$1,$C$2:$C$1291,F81)</f>
        <v>0</v>
      </c>
      <c r="K81">
        <f>COUNTIFS($D$2:$D$1291,$K$1,$C$2:$C$1291,F81)</f>
        <v>0</v>
      </c>
      <c r="M81">
        <f>COUNTIF($C$2:$C$1291,F81)</f>
        <v>3</v>
      </c>
      <c r="N81">
        <f>SUM(G81:J81)</f>
        <v>3</v>
      </c>
      <c r="O81">
        <f>SUM(H81:K81)</f>
        <v>3</v>
      </c>
      <c r="P81">
        <f>SUM(I81:K81)</f>
        <v>0</v>
      </c>
    </row>
    <row r="82" spans="1:16" x14ac:dyDescent="0.4">
      <c r="A82">
        <v>81</v>
      </c>
      <c r="B82" s="1">
        <v>43216</v>
      </c>
      <c r="C82">
        <v>355</v>
      </c>
      <c r="D82" s="3">
        <f>YEAR(B82)</f>
        <v>2018</v>
      </c>
      <c r="E82" s="5">
        <f>AVERAGE(C63:C82)</f>
        <v>578.1</v>
      </c>
      <c r="F82" s="2" t="s">
        <v>82</v>
      </c>
      <c r="G82">
        <f>COUNTIFS($D$2:$D$1291,$G$1,$C$2:$C$1291,F82)</f>
        <v>1</v>
      </c>
      <c r="H82">
        <f>COUNTIFS($D$2:$D$1291,$H$1,$C$2:$C$1291,F82)</f>
        <v>1</v>
      </c>
      <c r="I82">
        <f>COUNTIFS($D$2:$D$1291,$I$1,$C$2:$C$1291,F82)</f>
        <v>0</v>
      </c>
      <c r="J82">
        <f>COUNTIFS($D$2:$D$1291,$J$1,$C$2:$C$1291,F82)</f>
        <v>0</v>
      </c>
      <c r="K82">
        <f>COUNTIFS($D$2:$D$1291,$K$1,$C$2:$C$1291,F82)</f>
        <v>0</v>
      </c>
      <c r="M82">
        <f>COUNTIF($C$2:$C$1291,F82)</f>
        <v>2</v>
      </c>
      <c r="N82">
        <f>SUM(G82:J82)</f>
        <v>2</v>
      </c>
      <c r="O82">
        <f>SUM(H82:K82)</f>
        <v>1</v>
      </c>
      <c r="P82">
        <f>SUM(I82:K82)</f>
        <v>0</v>
      </c>
    </row>
    <row r="83" spans="1:16" x14ac:dyDescent="0.4">
      <c r="A83">
        <v>82</v>
      </c>
      <c r="B83" s="1">
        <v>43217</v>
      </c>
      <c r="C83">
        <v>714</v>
      </c>
      <c r="D83" s="3">
        <f>YEAR(B83)</f>
        <v>2018</v>
      </c>
      <c r="E83" s="5">
        <f>AVERAGE(C64:C83)</f>
        <v>566.29999999999995</v>
      </c>
      <c r="F83" s="2" t="s">
        <v>83</v>
      </c>
      <c r="G83">
        <f>COUNTIFS($D$2:$D$1291,$G$1,$C$2:$C$1291,F83)</f>
        <v>1</v>
      </c>
      <c r="H83">
        <f>COUNTIFS($D$2:$D$1291,$H$1,$C$2:$C$1291,F83)</f>
        <v>0</v>
      </c>
      <c r="I83">
        <f>COUNTIFS($D$2:$D$1291,$I$1,$C$2:$C$1291,F83)</f>
        <v>0</v>
      </c>
      <c r="J83">
        <f>COUNTIFS($D$2:$D$1291,$J$1,$C$2:$C$1291,F83)</f>
        <v>0</v>
      </c>
      <c r="K83">
        <f>COUNTIFS($D$2:$D$1291,$K$1,$C$2:$C$1291,F83)</f>
        <v>0</v>
      </c>
      <c r="M83">
        <f>COUNTIF($C$2:$C$1291,F83)</f>
        <v>1</v>
      </c>
      <c r="N83">
        <f>SUM(G83:J83)</f>
        <v>1</v>
      </c>
      <c r="O83">
        <f>SUM(H83:K83)</f>
        <v>0</v>
      </c>
      <c r="P83">
        <f>SUM(I83:K83)</f>
        <v>0</v>
      </c>
    </row>
    <row r="84" spans="1:16" x14ac:dyDescent="0.4">
      <c r="A84">
        <v>83</v>
      </c>
      <c r="B84" s="1">
        <v>43220</v>
      </c>
      <c r="C84">
        <v>2</v>
      </c>
      <c r="D84" s="3">
        <f>YEAR(B84)</f>
        <v>2018</v>
      </c>
      <c r="E84" s="5">
        <f>AVERAGE(C65:C84)</f>
        <v>532.20000000000005</v>
      </c>
      <c r="F84" s="2" t="s">
        <v>84</v>
      </c>
      <c r="G84">
        <f>COUNTIFS($D$2:$D$1291,$G$1,$C$2:$C$1291,F84)</f>
        <v>0</v>
      </c>
      <c r="H84">
        <f>COUNTIFS($D$2:$D$1291,$H$1,$C$2:$C$1291,F84)</f>
        <v>0</v>
      </c>
      <c r="I84">
        <f>COUNTIFS($D$2:$D$1291,$I$1,$C$2:$C$1291,F84)</f>
        <v>0</v>
      </c>
      <c r="J84">
        <f>COUNTIFS($D$2:$D$1291,$J$1,$C$2:$C$1291,F84)</f>
        <v>0</v>
      </c>
      <c r="K84">
        <f>COUNTIFS($D$2:$D$1291,$K$1,$C$2:$C$1291,F84)</f>
        <v>0</v>
      </c>
      <c r="M84">
        <f>COUNTIF($C$2:$C$1291,F84)</f>
        <v>0</v>
      </c>
      <c r="N84">
        <f>SUM(G84:J84)</f>
        <v>0</v>
      </c>
      <c r="O84">
        <f>SUM(H84:K84)</f>
        <v>0</v>
      </c>
      <c r="P84">
        <f>SUM(I84:K84)</f>
        <v>0</v>
      </c>
    </row>
    <row r="85" spans="1:16" x14ac:dyDescent="0.4">
      <c r="A85">
        <v>84</v>
      </c>
      <c r="B85" s="1">
        <v>43221</v>
      </c>
      <c r="C85">
        <v>440</v>
      </c>
      <c r="D85" s="3">
        <f>YEAR(B85)</f>
        <v>2018</v>
      </c>
      <c r="E85" s="5">
        <f>AVERAGE(C66:C85)</f>
        <v>528.85</v>
      </c>
      <c r="F85" s="2" t="s">
        <v>85</v>
      </c>
      <c r="G85">
        <f>COUNTIFS($D$2:$D$1291,$G$1,$C$2:$C$1291,F85)</f>
        <v>1</v>
      </c>
      <c r="H85">
        <f>COUNTIFS($D$2:$D$1291,$H$1,$C$2:$C$1291,F85)</f>
        <v>0</v>
      </c>
      <c r="I85">
        <f>COUNTIFS($D$2:$D$1291,$I$1,$C$2:$C$1291,F85)</f>
        <v>0</v>
      </c>
      <c r="J85">
        <f>COUNTIFS($D$2:$D$1291,$J$1,$C$2:$C$1291,F85)</f>
        <v>0</v>
      </c>
      <c r="K85">
        <f>COUNTIFS($D$2:$D$1291,$K$1,$C$2:$C$1291,F85)</f>
        <v>0</v>
      </c>
      <c r="M85">
        <f>COUNTIF($C$2:$C$1291,F85)</f>
        <v>1</v>
      </c>
      <c r="N85">
        <f>SUM(G85:J85)</f>
        <v>1</v>
      </c>
      <c r="O85">
        <f>SUM(H85:K85)</f>
        <v>0</v>
      </c>
      <c r="P85">
        <f>SUM(I85:K85)</f>
        <v>0</v>
      </c>
    </row>
    <row r="86" spans="1:16" x14ac:dyDescent="0.4">
      <c r="A86">
        <v>85</v>
      </c>
      <c r="B86" s="1">
        <v>43222</v>
      </c>
      <c r="C86">
        <v>372</v>
      </c>
      <c r="D86" s="3">
        <f>YEAR(B86)</f>
        <v>2018</v>
      </c>
      <c r="E86" s="5">
        <f>AVERAGE(C67:C86)</f>
        <v>509.95</v>
      </c>
      <c r="F86" s="2" t="s">
        <v>86</v>
      </c>
      <c r="G86">
        <f>COUNTIFS($D$2:$D$1291,$G$1,$C$2:$C$1291,F86)</f>
        <v>0</v>
      </c>
      <c r="H86">
        <f>COUNTIFS($D$2:$D$1291,$H$1,$C$2:$C$1291,F86)</f>
        <v>0</v>
      </c>
      <c r="I86">
        <f>COUNTIFS($D$2:$D$1291,$I$1,$C$2:$C$1291,F86)</f>
        <v>0</v>
      </c>
      <c r="J86">
        <f>COUNTIFS($D$2:$D$1291,$J$1,$C$2:$C$1291,F86)</f>
        <v>0</v>
      </c>
      <c r="K86">
        <f>COUNTIFS($D$2:$D$1291,$K$1,$C$2:$C$1291,F86)</f>
        <v>0</v>
      </c>
      <c r="M86">
        <f>COUNTIF($C$2:$C$1291,F86)</f>
        <v>0</v>
      </c>
      <c r="N86">
        <f>SUM(G86:J86)</f>
        <v>0</v>
      </c>
      <c r="O86">
        <f>SUM(H86:K86)</f>
        <v>0</v>
      </c>
      <c r="P86">
        <f>SUM(I86:K86)</f>
        <v>0</v>
      </c>
    </row>
    <row r="87" spans="1:16" x14ac:dyDescent="0.4">
      <c r="A87">
        <v>86</v>
      </c>
      <c r="B87" s="1">
        <v>43223</v>
      </c>
      <c r="C87">
        <v>589</v>
      </c>
      <c r="D87" s="3">
        <f>YEAR(B87)</f>
        <v>2018</v>
      </c>
      <c r="E87" s="5">
        <f>AVERAGE(C68:C87)</f>
        <v>521.79999999999995</v>
      </c>
      <c r="F87" s="2" t="s">
        <v>87</v>
      </c>
      <c r="G87">
        <f>COUNTIFS($D$2:$D$1291,$G$1,$C$2:$C$1291,F87)</f>
        <v>0</v>
      </c>
      <c r="H87">
        <f>COUNTIFS($D$2:$D$1291,$H$1,$C$2:$C$1291,F87)</f>
        <v>0</v>
      </c>
      <c r="I87">
        <f>COUNTIFS($D$2:$D$1291,$I$1,$C$2:$C$1291,F87)</f>
        <v>0</v>
      </c>
      <c r="J87">
        <f>COUNTIFS($D$2:$D$1291,$J$1,$C$2:$C$1291,F87)</f>
        <v>0</v>
      </c>
      <c r="K87">
        <f>COUNTIFS($D$2:$D$1291,$K$1,$C$2:$C$1291,F87)</f>
        <v>0</v>
      </c>
      <c r="M87">
        <f>COUNTIF($C$2:$C$1291,F87)</f>
        <v>0</v>
      </c>
      <c r="N87">
        <f>SUM(G87:J87)</f>
        <v>0</v>
      </c>
      <c r="O87">
        <f>SUM(H87:K87)</f>
        <v>0</v>
      </c>
      <c r="P87">
        <f>SUM(I87:K87)</f>
        <v>0</v>
      </c>
    </row>
    <row r="88" spans="1:16" x14ac:dyDescent="0.4">
      <c r="A88">
        <v>87</v>
      </c>
      <c r="B88" s="1">
        <v>43224</v>
      </c>
      <c r="C88">
        <v>119</v>
      </c>
      <c r="D88" s="3">
        <f>YEAR(B88)</f>
        <v>2018</v>
      </c>
      <c r="E88" s="5">
        <f>AVERAGE(C69:C88)</f>
        <v>501.95</v>
      </c>
      <c r="F88" s="2" t="s">
        <v>88</v>
      </c>
      <c r="G88">
        <f>COUNTIFS($D$2:$D$1291,$G$1,$C$2:$C$1291,F88)</f>
        <v>0</v>
      </c>
      <c r="H88">
        <f>COUNTIFS($D$2:$D$1291,$H$1,$C$2:$C$1291,F88)</f>
        <v>0</v>
      </c>
      <c r="I88">
        <f>COUNTIFS($D$2:$D$1291,$I$1,$C$2:$C$1291,F88)</f>
        <v>0</v>
      </c>
      <c r="J88">
        <f>COUNTIFS($D$2:$D$1291,$J$1,$C$2:$C$1291,F88)</f>
        <v>0</v>
      </c>
      <c r="K88">
        <f>COUNTIFS($D$2:$D$1291,$K$1,$C$2:$C$1291,F88)</f>
        <v>0</v>
      </c>
      <c r="M88">
        <f>COUNTIF($C$2:$C$1291,F88)</f>
        <v>0</v>
      </c>
      <c r="N88">
        <f>SUM(G88:J88)</f>
        <v>0</v>
      </c>
      <c r="O88">
        <f>SUM(H88:K88)</f>
        <v>0</v>
      </c>
      <c r="P88">
        <f>SUM(I88:K88)</f>
        <v>0</v>
      </c>
    </row>
    <row r="89" spans="1:16" x14ac:dyDescent="0.4">
      <c r="A89">
        <v>88</v>
      </c>
      <c r="B89" s="1">
        <v>43227</v>
      </c>
      <c r="C89">
        <v>299</v>
      </c>
      <c r="D89" s="3">
        <f>YEAR(B89)</f>
        <v>2018</v>
      </c>
      <c r="E89" s="5">
        <f>AVERAGE(C70:C89)</f>
        <v>478.9</v>
      </c>
      <c r="F89" s="2" t="s">
        <v>89</v>
      </c>
      <c r="G89">
        <f>COUNTIFS($D$2:$D$1291,$G$1,$C$2:$C$1291,F89)</f>
        <v>0</v>
      </c>
      <c r="H89">
        <f>COUNTIFS($D$2:$D$1291,$H$1,$C$2:$C$1291,F89)</f>
        <v>1</v>
      </c>
      <c r="I89">
        <f>COUNTIFS($D$2:$D$1291,$I$1,$C$2:$C$1291,F89)</f>
        <v>0</v>
      </c>
      <c r="J89">
        <f>COUNTIFS($D$2:$D$1291,$J$1,$C$2:$C$1291,F89)</f>
        <v>0</v>
      </c>
      <c r="K89">
        <f>COUNTIFS($D$2:$D$1291,$K$1,$C$2:$C$1291,F89)</f>
        <v>1</v>
      </c>
      <c r="M89">
        <f>COUNTIF($C$2:$C$1291,F89)</f>
        <v>2</v>
      </c>
      <c r="N89">
        <f>SUM(G89:J89)</f>
        <v>1</v>
      </c>
      <c r="O89">
        <f>SUM(H89:K89)</f>
        <v>2</v>
      </c>
      <c r="P89">
        <f>SUM(I89:K89)</f>
        <v>1</v>
      </c>
    </row>
    <row r="90" spans="1:16" x14ac:dyDescent="0.4">
      <c r="A90">
        <v>89</v>
      </c>
      <c r="B90" s="1">
        <v>43228</v>
      </c>
      <c r="C90">
        <v>909</v>
      </c>
      <c r="D90" s="3">
        <f>YEAR(B90)</f>
        <v>2018</v>
      </c>
      <c r="E90" s="5">
        <f>AVERAGE(C71:C90)</f>
        <v>523.54999999999995</v>
      </c>
      <c r="F90" s="2" t="s">
        <v>90</v>
      </c>
      <c r="G90">
        <f>COUNTIFS($D$2:$D$1291,$G$1,$C$2:$C$1291,F90)</f>
        <v>0</v>
      </c>
      <c r="H90">
        <f>COUNTIFS($D$2:$D$1291,$H$1,$C$2:$C$1291,F90)</f>
        <v>1</v>
      </c>
      <c r="I90">
        <f>COUNTIFS($D$2:$D$1291,$I$1,$C$2:$C$1291,F90)</f>
        <v>0</v>
      </c>
      <c r="J90">
        <f>COUNTIFS($D$2:$D$1291,$J$1,$C$2:$C$1291,F90)</f>
        <v>0</v>
      </c>
      <c r="K90">
        <f>COUNTIFS($D$2:$D$1291,$K$1,$C$2:$C$1291,F90)</f>
        <v>0</v>
      </c>
      <c r="M90">
        <f>COUNTIF($C$2:$C$1291,F90)</f>
        <v>1</v>
      </c>
      <c r="N90">
        <f>SUM(G90:J90)</f>
        <v>1</v>
      </c>
      <c r="O90">
        <f>SUM(H90:K90)</f>
        <v>1</v>
      </c>
      <c r="P90">
        <f>SUM(I90:K90)</f>
        <v>0</v>
      </c>
    </row>
    <row r="91" spans="1:16" x14ac:dyDescent="0.4">
      <c r="A91">
        <v>90</v>
      </c>
      <c r="B91" s="1">
        <v>43229</v>
      </c>
      <c r="C91">
        <v>37</v>
      </c>
      <c r="D91" s="3">
        <f>YEAR(B91)</f>
        <v>2018</v>
      </c>
      <c r="E91" s="5">
        <f>AVERAGE(C72:C91)</f>
        <v>487.45</v>
      </c>
      <c r="F91" s="2" t="s">
        <v>91</v>
      </c>
      <c r="G91">
        <f>COUNTIFS($D$2:$D$1291,$G$1,$C$2:$C$1291,F91)</f>
        <v>0</v>
      </c>
      <c r="H91">
        <f>COUNTIFS($D$2:$D$1291,$H$1,$C$2:$C$1291,F91)</f>
        <v>0</v>
      </c>
      <c r="I91">
        <f>COUNTIFS($D$2:$D$1291,$I$1,$C$2:$C$1291,F91)</f>
        <v>0</v>
      </c>
      <c r="J91">
        <f>COUNTIFS($D$2:$D$1291,$J$1,$C$2:$C$1291,F91)</f>
        <v>1</v>
      </c>
      <c r="K91">
        <f>COUNTIFS($D$2:$D$1291,$K$1,$C$2:$C$1291,F91)</f>
        <v>2</v>
      </c>
      <c r="M91">
        <f>COUNTIF($C$2:$C$1291,F91)</f>
        <v>3</v>
      </c>
      <c r="N91">
        <f>SUM(G91:J91)</f>
        <v>1</v>
      </c>
      <c r="O91">
        <f>SUM(H91:K91)</f>
        <v>3</v>
      </c>
      <c r="P91">
        <f>SUM(I91:K91)</f>
        <v>3</v>
      </c>
    </row>
    <row r="92" spans="1:16" x14ac:dyDescent="0.4">
      <c r="A92">
        <v>91</v>
      </c>
      <c r="B92" s="1">
        <v>43230</v>
      </c>
      <c r="C92">
        <v>402</v>
      </c>
      <c r="D92" s="3">
        <f>YEAR(B92)</f>
        <v>2018</v>
      </c>
      <c r="E92" s="5">
        <f>AVERAGE(C73:C92)</f>
        <v>497.75</v>
      </c>
      <c r="F92" s="2" t="s">
        <v>92</v>
      </c>
      <c r="G92">
        <f>COUNTIFS($D$2:$D$1291,$G$1,$C$2:$C$1291,F92)</f>
        <v>0</v>
      </c>
      <c r="H92">
        <f>COUNTIFS($D$2:$D$1291,$H$1,$C$2:$C$1291,F92)</f>
        <v>0</v>
      </c>
      <c r="I92">
        <f>COUNTIFS($D$2:$D$1291,$I$1,$C$2:$C$1291,F92)</f>
        <v>0</v>
      </c>
      <c r="J92">
        <f>COUNTIFS($D$2:$D$1291,$J$1,$C$2:$C$1291,F92)</f>
        <v>1</v>
      </c>
      <c r="K92">
        <f>COUNTIFS($D$2:$D$1291,$K$1,$C$2:$C$1291,F92)</f>
        <v>0</v>
      </c>
      <c r="M92">
        <f>COUNTIF($C$2:$C$1291,F92)</f>
        <v>1</v>
      </c>
      <c r="N92">
        <f>SUM(G92:J92)</f>
        <v>1</v>
      </c>
      <c r="O92">
        <f>SUM(H92:K92)</f>
        <v>1</v>
      </c>
      <c r="P92">
        <f>SUM(I92:K92)</f>
        <v>1</v>
      </c>
    </row>
    <row r="93" spans="1:16" x14ac:dyDescent="0.4">
      <c r="A93">
        <v>92</v>
      </c>
      <c r="B93" s="1">
        <v>43231</v>
      </c>
      <c r="C93">
        <v>30</v>
      </c>
      <c r="D93" s="3">
        <f>YEAR(B93)</f>
        <v>2018</v>
      </c>
      <c r="E93" s="5">
        <f>AVERAGE(C74:C93)</f>
        <v>460.5</v>
      </c>
      <c r="F93" s="2" t="s">
        <v>93</v>
      </c>
      <c r="G93">
        <f>COUNTIFS($D$2:$D$1291,$G$1,$C$2:$C$1291,F93)</f>
        <v>0</v>
      </c>
      <c r="H93">
        <f>COUNTIFS($D$2:$D$1291,$H$1,$C$2:$C$1291,F93)</f>
        <v>0</v>
      </c>
      <c r="I93">
        <f>COUNTIFS($D$2:$D$1291,$I$1,$C$2:$C$1291,F93)</f>
        <v>0</v>
      </c>
      <c r="J93">
        <f>COUNTIFS($D$2:$D$1291,$J$1,$C$2:$C$1291,F93)</f>
        <v>0</v>
      </c>
      <c r="K93">
        <f>COUNTIFS($D$2:$D$1291,$K$1,$C$2:$C$1291,F93)</f>
        <v>0</v>
      </c>
      <c r="M93">
        <f>COUNTIF($C$2:$C$1291,F93)</f>
        <v>0</v>
      </c>
      <c r="N93">
        <f>SUM(G93:J93)</f>
        <v>0</v>
      </c>
      <c r="O93">
        <f>SUM(H93:K93)</f>
        <v>0</v>
      </c>
      <c r="P93">
        <f>SUM(I93:K93)</f>
        <v>0</v>
      </c>
    </row>
    <row r="94" spans="1:16" x14ac:dyDescent="0.4">
      <c r="A94">
        <v>93</v>
      </c>
      <c r="B94" s="1">
        <v>43234</v>
      </c>
      <c r="C94">
        <v>604</v>
      </c>
      <c r="D94" s="3">
        <f>YEAR(B94)</f>
        <v>2018</v>
      </c>
      <c r="E94" s="5">
        <f>AVERAGE(C75:C94)</f>
        <v>484.8</v>
      </c>
      <c r="F94" s="2" t="s">
        <v>94</v>
      </c>
      <c r="G94">
        <f>COUNTIFS($D$2:$D$1291,$G$1,$C$2:$C$1291,F94)</f>
        <v>1</v>
      </c>
      <c r="H94">
        <f>COUNTIFS($D$2:$D$1291,$H$1,$C$2:$C$1291,F94)</f>
        <v>0</v>
      </c>
      <c r="I94">
        <f>COUNTIFS($D$2:$D$1291,$I$1,$C$2:$C$1291,F94)</f>
        <v>0</v>
      </c>
      <c r="J94">
        <f>COUNTIFS($D$2:$D$1291,$J$1,$C$2:$C$1291,F94)</f>
        <v>0</v>
      </c>
      <c r="K94">
        <f>COUNTIFS($D$2:$D$1291,$K$1,$C$2:$C$1291,F94)</f>
        <v>0</v>
      </c>
      <c r="M94">
        <f>COUNTIF($C$2:$C$1291,F94)</f>
        <v>1</v>
      </c>
      <c r="N94">
        <f>SUM(G94:J94)</f>
        <v>1</v>
      </c>
      <c r="O94">
        <f>SUM(H94:K94)</f>
        <v>0</v>
      </c>
      <c r="P94">
        <f>SUM(I94:K94)</f>
        <v>0</v>
      </c>
    </row>
    <row r="95" spans="1:16" x14ac:dyDescent="0.4">
      <c r="A95">
        <v>94</v>
      </c>
      <c r="B95" s="1">
        <v>43235</v>
      </c>
      <c r="C95">
        <v>497</v>
      </c>
      <c r="D95" s="3">
        <f>YEAR(B95)</f>
        <v>2018</v>
      </c>
      <c r="E95" s="5">
        <f>AVERAGE(C76:C95)</f>
        <v>460</v>
      </c>
      <c r="F95" s="2" t="s">
        <v>95</v>
      </c>
      <c r="G95">
        <f>COUNTIFS($D$2:$D$1291,$G$1,$C$2:$C$1291,F95)</f>
        <v>0</v>
      </c>
      <c r="H95">
        <f>COUNTIFS($D$2:$D$1291,$H$1,$C$2:$C$1291,F95)</f>
        <v>0</v>
      </c>
      <c r="I95">
        <f>COUNTIFS($D$2:$D$1291,$I$1,$C$2:$C$1291,F95)</f>
        <v>0</v>
      </c>
      <c r="J95">
        <f>COUNTIFS($D$2:$D$1291,$J$1,$C$2:$C$1291,F95)</f>
        <v>1</v>
      </c>
      <c r="K95">
        <f>COUNTIFS($D$2:$D$1291,$K$1,$C$2:$C$1291,F95)</f>
        <v>0</v>
      </c>
      <c r="M95">
        <f>COUNTIF($C$2:$C$1291,F95)</f>
        <v>1</v>
      </c>
      <c r="N95">
        <f>SUM(G95:J95)</f>
        <v>1</v>
      </c>
      <c r="O95">
        <f>SUM(H95:K95)</f>
        <v>1</v>
      </c>
      <c r="P95">
        <f>SUM(I95:K95)</f>
        <v>1</v>
      </c>
    </row>
    <row r="96" spans="1:16" x14ac:dyDescent="0.4">
      <c r="A96">
        <v>95</v>
      </c>
      <c r="B96" s="1">
        <v>43236</v>
      </c>
      <c r="C96">
        <v>909</v>
      </c>
      <c r="D96" s="3">
        <f>YEAR(B96)</f>
        <v>2018</v>
      </c>
      <c r="E96" s="5">
        <f>AVERAGE(C77:C96)</f>
        <v>456.25</v>
      </c>
      <c r="F96" s="2" t="s">
        <v>96</v>
      </c>
      <c r="G96">
        <f>COUNTIFS($D$2:$D$1291,$G$1,$C$2:$C$1291,F96)</f>
        <v>0</v>
      </c>
      <c r="H96">
        <f>COUNTIFS($D$2:$D$1291,$H$1,$C$2:$C$1291,F96)</f>
        <v>1</v>
      </c>
      <c r="I96">
        <f>COUNTIFS($D$2:$D$1291,$I$1,$C$2:$C$1291,F96)</f>
        <v>0</v>
      </c>
      <c r="J96">
        <f>COUNTIFS($D$2:$D$1291,$J$1,$C$2:$C$1291,F96)</f>
        <v>0</v>
      </c>
      <c r="K96">
        <f>COUNTIFS($D$2:$D$1291,$K$1,$C$2:$C$1291,F96)</f>
        <v>1</v>
      </c>
      <c r="M96">
        <f>COUNTIF($C$2:$C$1291,F96)</f>
        <v>2</v>
      </c>
      <c r="N96">
        <f>SUM(G96:J96)</f>
        <v>1</v>
      </c>
      <c r="O96">
        <f>SUM(H96:K96)</f>
        <v>2</v>
      </c>
      <c r="P96">
        <f>SUM(I96:K96)</f>
        <v>1</v>
      </c>
    </row>
    <row r="97" spans="1:16" x14ac:dyDescent="0.4">
      <c r="A97">
        <v>96</v>
      </c>
      <c r="B97" s="1">
        <v>43237</v>
      </c>
      <c r="C97">
        <v>851</v>
      </c>
      <c r="D97" s="3">
        <f>YEAR(B97)</f>
        <v>2018</v>
      </c>
      <c r="E97" s="5">
        <f>AVERAGE(C78:C97)</f>
        <v>490.85</v>
      </c>
      <c r="F97" s="2" t="s">
        <v>97</v>
      </c>
      <c r="G97">
        <f>COUNTIFS($D$2:$D$1291,$G$1,$C$2:$C$1291,F97)</f>
        <v>0</v>
      </c>
      <c r="H97">
        <f>COUNTIFS($D$2:$D$1291,$H$1,$C$2:$C$1291,F97)</f>
        <v>0</v>
      </c>
      <c r="I97">
        <f>COUNTIFS($D$2:$D$1291,$I$1,$C$2:$C$1291,F97)</f>
        <v>0</v>
      </c>
      <c r="J97">
        <f>COUNTIFS($D$2:$D$1291,$J$1,$C$2:$C$1291,F97)</f>
        <v>0</v>
      </c>
      <c r="K97">
        <f>COUNTIFS($D$2:$D$1291,$K$1,$C$2:$C$1291,F97)</f>
        <v>0</v>
      </c>
      <c r="M97">
        <f>COUNTIF($C$2:$C$1291,F97)</f>
        <v>0</v>
      </c>
      <c r="N97">
        <f>SUM(G97:J97)</f>
        <v>0</v>
      </c>
      <c r="O97">
        <f>SUM(H97:K97)</f>
        <v>0</v>
      </c>
      <c r="P97">
        <f>SUM(I97:K97)</f>
        <v>0</v>
      </c>
    </row>
    <row r="98" spans="1:16" x14ac:dyDescent="0.4">
      <c r="A98">
        <v>97</v>
      </c>
      <c r="B98" s="1">
        <v>43238</v>
      </c>
      <c r="C98">
        <v>934</v>
      </c>
      <c r="D98" s="3">
        <f>YEAR(B98)</f>
        <v>2018</v>
      </c>
      <c r="E98" s="5">
        <f>AVERAGE(C79:C98)</f>
        <v>489.8</v>
      </c>
      <c r="F98" s="2" t="s">
        <v>98</v>
      </c>
      <c r="G98">
        <f>COUNTIFS($D$2:$D$1291,$G$1,$C$2:$C$1291,F98)</f>
        <v>1</v>
      </c>
      <c r="H98">
        <f>COUNTIFS($D$2:$D$1291,$H$1,$C$2:$C$1291,F98)</f>
        <v>0</v>
      </c>
      <c r="I98">
        <f>COUNTIFS($D$2:$D$1291,$I$1,$C$2:$C$1291,F98)</f>
        <v>0</v>
      </c>
      <c r="J98">
        <f>COUNTIFS($D$2:$D$1291,$J$1,$C$2:$C$1291,F98)</f>
        <v>0</v>
      </c>
      <c r="K98">
        <f>COUNTIFS($D$2:$D$1291,$K$1,$C$2:$C$1291,F98)</f>
        <v>0</v>
      </c>
      <c r="M98">
        <f>COUNTIF($C$2:$C$1291,F98)</f>
        <v>1</v>
      </c>
      <c r="N98">
        <f>SUM(G98:J98)</f>
        <v>1</v>
      </c>
      <c r="O98">
        <f>SUM(H98:K98)</f>
        <v>0</v>
      </c>
      <c r="P98">
        <f>SUM(I98:K98)</f>
        <v>0</v>
      </c>
    </row>
    <row r="99" spans="1:16" x14ac:dyDescent="0.4">
      <c r="A99">
        <v>98</v>
      </c>
      <c r="B99" s="1">
        <v>43241</v>
      </c>
      <c r="C99">
        <v>109</v>
      </c>
      <c r="D99" s="3">
        <f>YEAR(B99)</f>
        <v>2018</v>
      </c>
      <c r="E99" s="5">
        <f>AVERAGE(C80:C99)</f>
        <v>459.45</v>
      </c>
      <c r="F99" s="2" t="s">
        <v>99</v>
      </c>
      <c r="G99">
        <f>COUNTIFS($D$2:$D$1291,$G$1,$C$2:$C$1291,F99)</f>
        <v>0</v>
      </c>
      <c r="H99">
        <f>COUNTIFS($D$2:$D$1291,$H$1,$C$2:$C$1291,F99)</f>
        <v>1</v>
      </c>
      <c r="I99">
        <f>COUNTIFS($D$2:$D$1291,$I$1,$C$2:$C$1291,F99)</f>
        <v>1</v>
      </c>
      <c r="J99">
        <f>COUNTIFS($D$2:$D$1291,$J$1,$C$2:$C$1291,F99)</f>
        <v>1</v>
      </c>
      <c r="K99">
        <f>COUNTIFS($D$2:$D$1291,$K$1,$C$2:$C$1291,F99)</f>
        <v>0</v>
      </c>
      <c r="M99">
        <f>COUNTIF($C$2:$C$1291,F99)</f>
        <v>3</v>
      </c>
      <c r="N99">
        <f>SUM(G99:J99)</f>
        <v>3</v>
      </c>
      <c r="O99">
        <f>SUM(H99:K99)</f>
        <v>3</v>
      </c>
      <c r="P99">
        <f>SUM(I99:K99)</f>
        <v>2</v>
      </c>
    </row>
    <row r="100" spans="1:16" x14ac:dyDescent="0.4">
      <c r="A100">
        <v>99</v>
      </c>
      <c r="B100" s="1">
        <v>43242</v>
      </c>
      <c r="C100">
        <v>531</v>
      </c>
      <c r="D100" s="3">
        <f>YEAR(B100)</f>
        <v>2018</v>
      </c>
      <c r="E100" s="5">
        <f>AVERAGE(C81:C100)</f>
        <v>439.2</v>
      </c>
      <c r="F100" s="2" t="s">
        <v>100</v>
      </c>
      <c r="G100">
        <f>COUNTIFS($D$2:$D$1291,$G$1,$C$2:$C$1291,F100)</f>
        <v>1</v>
      </c>
      <c r="H100">
        <f>COUNTIFS($D$2:$D$1291,$H$1,$C$2:$C$1291,F100)</f>
        <v>0</v>
      </c>
      <c r="I100">
        <f>COUNTIFS($D$2:$D$1291,$I$1,$C$2:$C$1291,F100)</f>
        <v>0</v>
      </c>
      <c r="J100">
        <f>COUNTIFS($D$2:$D$1291,$J$1,$C$2:$C$1291,F100)</f>
        <v>0</v>
      </c>
      <c r="K100">
        <f>COUNTIFS($D$2:$D$1291,$K$1,$C$2:$C$1291,F100)</f>
        <v>2</v>
      </c>
      <c r="M100">
        <f>COUNTIF($C$2:$C$1291,F100)</f>
        <v>3</v>
      </c>
      <c r="N100">
        <f>SUM(G100:J100)</f>
        <v>1</v>
      </c>
      <c r="O100">
        <f>SUM(H100:K100)</f>
        <v>2</v>
      </c>
      <c r="P100">
        <f>SUM(I100:K100)</f>
        <v>2</v>
      </c>
    </row>
    <row r="101" spans="1:16" x14ac:dyDescent="0.4">
      <c r="A101">
        <v>100</v>
      </c>
      <c r="B101" s="1">
        <v>43243</v>
      </c>
      <c r="C101">
        <v>393</v>
      </c>
      <c r="D101" s="3">
        <f>YEAR(B101)</f>
        <v>2018</v>
      </c>
      <c r="E101" s="5">
        <f>AVERAGE(C82:C101)</f>
        <v>454.8</v>
      </c>
      <c r="F101" s="2" t="s">
        <v>101</v>
      </c>
      <c r="G101">
        <f>COUNTIFS($D$2:$D$1291,$G$1,$C$2:$C$1291,F101)</f>
        <v>0</v>
      </c>
      <c r="H101">
        <f>COUNTIFS($D$2:$D$1291,$H$1,$C$2:$C$1291,F101)</f>
        <v>0</v>
      </c>
      <c r="I101">
        <f>COUNTIFS($D$2:$D$1291,$I$1,$C$2:$C$1291,F101)</f>
        <v>0</v>
      </c>
      <c r="J101">
        <f>COUNTIFS($D$2:$D$1291,$J$1,$C$2:$C$1291,F101)</f>
        <v>1</v>
      </c>
      <c r="K101">
        <f>COUNTIFS($D$2:$D$1291,$K$1,$C$2:$C$1291,F101)</f>
        <v>0</v>
      </c>
      <c r="M101">
        <f>COUNTIF($C$2:$C$1291,F101)</f>
        <v>1</v>
      </c>
      <c r="N101">
        <f>SUM(G101:J101)</f>
        <v>1</v>
      </c>
      <c r="O101">
        <f>SUM(H101:K101)</f>
        <v>1</v>
      </c>
      <c r="P101">
        <f>SUM(I101:K101)</f>
        <v>1</v>
      </c>
    </row>
    <row r="102" spans="1:16" x14ac:dyDescent="0.4">
      <c r="A102">
        <v>101</v>
      </c>
      <c r="B102" s="1">
        <v>43244</v>
      </c>
      <c r="C102">
        <v>496</v>
      </c>
      <c r="D102" s="3">
        <f>YEAR(B102)</f>
        <v>2018</v>
      </c>
      <c r="E102" s="5">
        <f>AVERAGE(C83:C102)</f>
        <v>461.85</v>
      </c>
      <c r="F102" s="2" t="s">
        <v>102</v>
      </c>
      <c r="G102">
        <f>COUNTIFS($D$2:$D$1291,$G$1,$C$2:$C$1291,F102)</f>
        <v>1</v>
      </c>
      <c r="H102">
        <f>COUNTIFS($D$2:$D$1291,$H$1,$C$2:$C$1291,F102)</f>
        <v>0</v>
      </c>
      <c r="I102">
        <f>COUNTIFS($D$2:$D$1291,$I$1,$C$2:$C$1291,F102)</f>
        <v>0</v>
      </c>
      <c r="J102">
        <f>COUNTIFS($D$2:$D$1291,$J$1,$C$2:$C$1291,F102)</f>
        <v>0</v>
      </c>
      <c r="K102">
        <f>COUNTIFS($D$2:$D$1291,$K$1,$C$2:$C$1291,F102)</f>
        <v>0</v>
      </c>
      <c r="M102">
        <f>COUNTIF($C$2:$C$1291,F102)</f>
        <v>1</v>
      </c>
      <c r="N102">
        <f>SUM(G102:J102)</f>
        <v>1</v>
      </c>
      <c r="O102">
        <f>SUM(H102:K102)</f>
        <v>0</v>
      </c>
      <c r="P102">
        <f>SUM(I102:K102)</f>
        <v>0</v>
      </c>
    </row>
    <row r="103" spans="1:16" x14ac:dyDescent="0.4">
      <c r="A103">
        <v>102</v>
      </c>
      <c r="B103" s="1">
        <v>43245</v>
      </c>
      <c r="C103">
        <v>535</v>
      </c>
      <c r="D103" s="3">
        <f>YEAR(B103)</f>
        <v>2018</v>
      </c>
      <c r="E103" s="5">
        <f>AVERAGE(C84:C103)</f>
        <v>452.9</v>
      </c>
      <c r="F103" s="2" t="s">
        <v>103</v>
      </c>
      <c r="G103">
        <f>COUNTIFS($D$2:$D$1291,$G$1,$C$2:$C$1291,F103)</f>
        <v>0</v>
      </c>
      <c r="H103">
        <f>COUNTIFS($D$2:$D$1291,$H$1,$C$2:$C$1291,F103)</f>
        <v>0</v>
      </c>
      <c r="I103">
        <f>COUNTIFS($D$2:$D$1291,$I$1,$C$2:$C$1291,F103)</f>
        <v>0</v>
      </c>
      <c r="J103">
        <f>COUNTIFS($D$2:$D$1291,$J$1,$C$2:$C$1291,F103)</f>
        <v>0</v>
      </c>
      <c r="K103">
        <f>COUNTIFS($D$2:$D$1291,$K$1,$C$2:$C$1291,F103)</f>
        <v>0</v>
      </c>
      <c r="M103">
        <f>COUNTIF($C$2:$C$1291,F103)</f>
        <v>0</v>
      </c>
      <c r="N103">
        <f>SUM(G103:J103)</f>
        <v>0</v>
      </c>
      <c r="O103">
        <f>SUM(H103:K103)</f>
        <v>0</v>
      </c>
      <c r="P103">
        <f>SUM(I103:K103)</f>
        <v>0</v>
      </c>
    </row>
    <row r="104" spans="1:16" x14ac:dyDescent="0.4">
      <c r="A104">
        <v>103</v>
      </c>
      <c r="B104" s="1">
        <v>43248</v>
      </c>
      <c r="C104">
        <v>513</v>
      </c>
      <c r="D104" s="3">
        <f>YEAR(B104)</f>
        <v>2018</v>
      </c>
      <c r="E104" s="5">
        <f>AVERAGE(C85:C104)</f>
        <v>478.45</v>
      </c>
      <c r="F104" s="2" t="s">
        <v>104</v>
      </c>
      <c r="G104">
        <f>COUNTIFS($D$2:$D$1291,$G$1,$C$2:$C$1291,F104)</f>
        <v>0</v>
      </c>
      <c r="H104">
        <f>COUNTIFS($D$2:$D$1291,$H$1,$C$2:$C$1291,F104)</f>
        <v>0</v>
      </c>
      <c r="I104">
        <f>COUNTIFS($D$2:$D$1291,$I$1,$C$2:$C$1291,F104)</f>
        <v>0</v>
      </c>
      <c r="J104">
        <f>COUNTIFS($D$2:$D$1291,$J$1,$C$2:$C$1291,F104)</f>
        <v>0</v>
      </c>
      <c r="K104">
        <f>COUNTIFS($D$2:$D$1291,$K$1,$C$2:$C$1291,F104)</f>
        <v>0</v>
      </c>
      <c r="M104">
        <f>COUNTIF($C$2:$C$1291,F104)</f>
        <v>0</v>
      </c>
      <c r="N104">
        <f>SUM(G104:J104)</f>
        <v>0</v>
      </c>
      <c r="O104">
        <f>SUM(H104:K104)</f>
        <v>0</v>
      </c>
      <c r="P104">
        <f>SUM(I104:K104)</f>
        <v>0</v>
      </c>
    </row>
    <row r="105" spans="1:16" x14ac:dyDescent="0.4">
      <c r="A105">
        <v>104</v>
      </c>
      <c r="B105" s="1">
        <v>43249</v>
      </c>
      <c r="C105">
        <v>797</v>
      </c>
      <c r="D105" s="3">
        <f>YEAR(B105)</f>
        <v>2018</v>
      </c>
      <c r="E105" s="5">
        <f>AVERAGE(C86:C105)</f>
        <v>496.3</v>
      </c>
      <c r="F105" s="2" t="s">
        <v>105</v>
      </c>
      <c r="G105">
        <f>COUNTIFS($D$2:$D$1291,$G$1,$C$2:$C$1291,F105)</f>
        <v>0</v>
      </c>
      <c r="H105">
        <f>COUNTIFS($D$2:$D$1291,$H$1,$C$2:$C$1291,F105)</f>
        <v>0</v>
      </c>
      <c r="I105">
        <f>COUNTIFS($D$2:$D$1291,$I$1,$C$2:$C$1291,F105)</f>
        <v>0</v>
      </c>
      <c r="J105">
        <f>COUNTIFS($D$2:$D$1291,$J$1,$C$2:$C$1291,F105)</f>
        <v>0</v>
      </c>
      <c r="K105">
        <f>COUNTIFS($D$2:$D$1291,$K$1,$C$2:$C$1291,F105)</f>
        <v>0</v>
      </c>
      <c r="M105">
        <f>COUNTIF($C$2:$C$1291,F105)</f>
        <v>0</v>
      </c>
      <c r="N105">
        <f>SUM(G105:J105)</f>
        <v>0</v>
      </c>
      <c r="O105">
        <f>SUM(H105:K105)</f>
        <v>0</v>
      </c>
      <c r="P105">
        <f>SUM(I105:K105)</f>
        <v>0</v>
      </c>
    </row>
    <row r="106" spans="1:16" x14ac:dyDescent="0.4">
      <c r="A106">
        <v>105</v>
      </c>
      <c r="B106" s="1">
        <v>43250</v>
      </c>
      <c r="C106">
        <v>648</v>
      </c>
      <c r="D106" s="3">
        <f>YEAR(B106)</f>
        <v>2018</v>
      </c>
      <c r="E106" s="5">
        <f>AVERAGE(C87:C106)</f>
        <v>510.1</v>
      </c>
      <c r="F106" s="2" t="s">
        <v>106</v>
      </c>
      <c r="G106">
        <f>COUNTIFS($D$2:$D$1291,$G$1,$C$2:$C$1291,F106)</f>
        <v>0</v>
      </c>
      <c r="H106">
        <f>COUNTIFS($D$2:$D$1291,$H$1,$C$2:$C$1291,F106)</f>
        <v>0</v>
      </c>
      <c r="I106">
        <f>COUNTIFS($D$2:$D$1291,$I$1,$C$2:$C$1291,F106)</f>
        <v>0</v>
      </c>
      <c r="J106">
        <f>COUNTIFS($D$2:$D$1291,$J$1,$C$2:$C$1291,F106)</f>
        <v>0</v>
      </c>
      <c r="K106">
        <f>COUNTIFS($D$2:$D$1291,$K$1,$C$2:$C$1291,F106)</f>
        <v>0</v>
      </c>
      <c r="M106">
        <f>COUNTIF($C$2:$C$1291,F106)</f>
        <v>0</v>
      </c>
      <c r="N106">
        <f>SUM(G106:J106)</f>
        <v>0</v>
      </c>
      <c r="O106">
        <f>SUM(H106:K106)</f>
        <v>0</v>
      </c>
      <c r="P106">
        <f>SUM(I106:K106)</f>
        <v>0</v>
      </c>
    </row>
    <row r="107" spans="1:16" x14ac:dyDescent="0.4">
      <c r="A107">
        <v>106</v>
      </c>
      <c r="B107" s="1">
        <v>43251</v>
      </c>
      <c r="C107">
        <v>319</v>
      </c>
      <c r="D107" s="3">
        <f>YEAR(B107)</f>
        <v>2018</v>
      </c>
      <c r="E107" s="5">
        <f>AVERAGE(C88:C107)</f>
        <v>496.6</v>
      </c>
      <c r="F107" s="2" t="s">
        <v>107</v>
      </c>
      <c r="G107">
        <f>COUNTIFS($D$2:$D$1291,$G$1,$C$2:$C$1291,F107)</f>
        <v>1</v>
      </c>
      <c r="H107">
        <f>COUNTIFS($D$2:$D$1291,$H$1,$C$2:$C$1291,F107)</f>
        <v>0</v>
      </c>
      <c r="I107">
        <f>COUNTIFS($D$2:$D$1291,$I$1,$C$2:$C$1291,F107)</f>
        <v>0</v>
      </c>
      <c r="J107">
        <f>COUNTIFS($D$2:$D$1291,$J$1,$C$2:$C$1291,F107)</f>
        <v>0</v>
      </c>
      <c r="K107">
        <f>COUNTIFS($D$2:$D$1291,$K$1,$C$2:$C$1291,F107)</f>
        <v>0</v>
      </c>
      <c r="M107">
        <f>COUNTIF($C$2:$C$1291,F107)</f>
        <v>1</v>
      </c>
      <c r="N107">
        <f>SUM(G107:J107)</f>
        <v>1</v>
      </c>
      <c r="O107">
        <f>SUM(H107:K107)</f>
        <v>0</v>
      </c>
      <c r="P107">
        <f>SUM(I107:K107)</f>
        <v>0</v>
      </c>
    </row>
    <row r="108" spans="1:16" x14ac:dyDescent="0.4">
      <c r="A108">
        <v>107</v>
      </c>
      <c r="B108" s="1">
        <v>43252</v>
      </c>
      <c r="C108">
        <v>669</v>
      </c>
      <c r="D108" s="3">
        <f>YEAR(B108)</f>
        <v>2018</v>
      </c>
      <c r="E108" s="5">
        <f>AVERAGE(C89:C108)</f>
        <v>524.1</v>
      </c>
      <c r="F108" s="2" t="s">
        <v>108</v>
      </c>
      <c r="G108">
        <f>COUNTIFS($D$2:$D$1291,$G$1,$C$2:$C$1291,F108)</f>
        <v>0</v>
      </c>
      <c r="H108">
        <f>COUNTIFS($D$2:$D$1291,$H$1,$C$2:$C$1291,F108)</f>
        <v>0</v>
      </c>
      <c r="I108">
        <f>COUNTIFS($D$2:$D$1291,$I$1,$C$2:$C$1291,F108)</f>
        <v>0</v>
      </c>
      <c r="J108">
        <f>COUNTIFS($D$2:$D$1291,$J$1,$C$2:$C$1291,F108)</f>
        <v>0</v>
      </c>
      <c r="K108">
        <f>COUNTIFS($D$2:$D$1291,$K$1,$C$2:$C$1291,F108)</f>
        <v>1</v>
      </c>
      <c r="M108">
        <f>COUNTIF($C$2:$C$1291,F108)</f>
        <v>1</v>
      </c>
      <c r="N108">
        <f>SUM(G108:J108)</f>
        <v>0</v>
      </c>
      <c r="O108">
        <f>SUM(H108:K108)</f>
        <v>1</v>
      </c>
      <c r="P108">
        <f>SUM(I108:K108)</f>
        <v>1</v>
      </c>
    </row>
    <row r="109" spans="1:16" x14ac:dyDescent="0.4">
      <c r="A109">
        <v>108</v>
      </c>
      <c r="B109" s="1">
        <v>43255</v>
      </c>
      <c r="C109">
        <v>173</v>
      </c>
      <c r="D109" s="3">
        <f>YEAR(B109)</f>
        <v>2018</v>
      </c>
      <c r="E109" s="5">
        <f>AVERAGE(C90:C109)</f>
        <v>517.79999999999995</v>
      </c>
      <c r="F109" s="2" t="s">
        <v>109</v>
      </c>
      <c r="G109">
        <f>COUNTIFS($D$2:$D$1291,$G$1,$C$2:$C$1291,F109)</f>
        <v>0</v>
      </c>
      <c r="H109">
        <f>COUNTIFS($D$2:$D$1291,$H$1,$C$2:$C$1291,F109)</f>
        <v>0</v>
      </c>
      <c r="I109">
        <f>COUNTIFS($D$2:$D$1291,$I$1,$C$2:$C$1291,F109)</f>
        <v>0</v>
      </c>
      <c r="J109">
        <f>COUNTIFS($D$2:$D$1291,$J$1,$C$2:$C$1291,F109)</f>
        <v>0</v>
      </c>
      <c r="K109">
        <f>COUNTIFS($D$2:$D$1291,$K$1,$C$2:$C$1291,F109)</f>
        <v>0</v>
      </c>
      <c r="M109">
        <f>COUNTIF($C$2:$C$1291,F109)</f>
        <v>0</v>
      </c>
      <c r="N109">
        <f>SUM(G109:J109)</f>
        <v>0</v>
      </c>
      <c r="O109">
        <f>SUM(H109:K109)</f>
        <v>0</v>
      </c>
      <c r="P109">
        <f>SUM(I109:K109)</f>
        <v>0</v>
      </c>
    </row>
    <row r="110" spans="1:16" x14ac:dyDescent="0.4">
      <c r="A110">
        <v>109</v>
      </c>
      <c r="B110" s="1">
        <v>43256</v>
      </c>
      <c r="C110">
        <v>269</v>
      </c>
      <c r="D110" s="3">
        <f>YEAR(B110)</f>
        <v>2018</v>
      </c>
      <c r="E110" s="5">
        <f>AVERAGE(C91:C110)</f>
        <v>485.8</v>
      </c>
      <c r="F110" s="2" t="s">
        <v>110</v>
      </c>
      <c r="G110">
        <f>COUNTIFS($D$2:$D$1291,$G$1,$C$2:$C$1291,F110)</f>
        <v>0</v>
      </c>
      <c r="H110">
        <f>COUNTIFS($D$2:$D$1291,$H$1,$C$2:$C$1291,F110)</f>
        <v>0</v>
      </c>
      <c r="I110">
        <f>COUNTIFS($D$2:$D$1291,$I$1,$C$2:$C$1291,F110)</f>
        <v>1</v>
      </c>
      <c r="J110">
        <f>COUNTIFS($D$2:$D$1291,$J$1,$C$2:$C$1291,F110)</f>
        <v>1</v>
      </c>
      <c r="K110">
        <f>COUNTIFS($D$2:$D$1291,$K$1,$C$2:$C$1291,F110)</f>
        <v>0</v>
      </c>
      <c r="M110">
        <f>COUNTIF($C$2:$C$1291,F110)</f>
        <v>2</v>
      </c>
      <c r="N110">
        <f>SUM(G110:J110)</f>
        <v>2</v>
      </c>
      <c r="O110">
        <f>SUM(H110:K110)</f>
        <v>2</v>
      </c>
      <c r="P110">
        <f>SUM(I110:K110)</f>
        <v>2</v>
      </c>
    </row>
    <row r="111" spans="1:16" x14ac:dyDescent="0.4">
      <c r="A111">
        <v>110</v>
      </c>
      <c r="B111" s="1">
        <v>43257</v>
      </c>
      <c r="C111">
        <v>557</v>
      </c>
      <c r="D111" s="3">
        <f>YEAR(B111)</f>
        <v>2018</v>
      </c>
      <c r="E111" s="5">
        <f>AVERAGE(C92:C111)</f>
        <v>511.8</v>
      </c>
      <c r="F111" s="2" t="s">
        <v>111</v>
      </c>
      <c r="G111">
        <f>COUNTIFS($D$2:$D$1291,$G$1,$C$2:$C$1291,F111)</f>
        <v>1</v>
      </c>
      <c r="H111">
        <f>COUNTIFS($D$2:$D$1291,$H$1,$C$2:$C$1291,F111)</f>
        <v>0</v>
      </c>
      <c r="I111">
        <f>COUNTIFS($D$2:$D$1291,$I$1,$C$2:$C$1291,F111)</f>
        <v>1</v>
      </c>
      <c r="J111">
        <f>COUNTIFS($D$2:$D$1291,$J$1,$C$2:$C$1291,F111)</f>
        <v>1</v>
      </c>
      <c r="K111">
        <f>COUNTIFS($D$2:$D$1291,$K$1,$C$2:$C$1291,F111)</f>
        <v>0</v>
      </c>
      <c r="M111">
        <f>COUNTIF($C$2:$C$1291,F111)</f>
        <v>3</v>
      </c>
      <c r="N111">
        <f>SUM(G111:J111)</f>
        <v>3</v>
      </c>
      <c r="O111">
        <f>SUM(H111:K111)</f>
        <v>2</v>
      </c>
      <c r="P111">
        <f>SUM(I111:K111)</f>
        <v>2</v>
      </c>
    </row>
    <row r="112" spans="1:16" x14ac:dyDescent="0.4">
      <c r="A112">
        <v>111</v>
      </c>
      <c r="B112" s="1">
        <v>43258</v>
      </c>
      <c r="C112">
        <v>653</v>
      </c>
      <c r="D112" s="3">
        <f>YEAR(B112)</f>
        <v>2018</v>
      </c>
      <c r="E112" s="5">
        <f>AVERAGE(C93:C112)</f>
        <v>524.35</v>
      </c>
      <c r="F112" s="2" t="s">
        <v>112</v>
      </c>
      <c r="G112">
        <f>COUNTIFS($D$2:$D$1291,$G$1,$C$2:$C$1291,F112)</f>
        <v>0</v>
      </c>
      <c r="H112">
        <f>COUNTIFS($D$2:$D$1291,$H$1,$C$2:$C$1291,F112)</f>
        <v>0</v>
      </c>
      <c r="I112">
        <f>COUNTIFS($D$2:$D$1291,$I$1,$C$2:$C$1291,F112)</f>
        <v>0</v>
      </c>
      <c r="J112">
        <f>COUNTIFS($D$2:$D$1291,$J$1,$C$2:$C$1291,F112)</f>
        <v>0</v>
      </c>
      <c r="K112">
        <f>COUNTIFS($D$2:$D$1291,$K$1,$C$2:$C$1291,F112)</f>
        <v>0</v>
      </c>
      <c r="M112">
        <f>COUNTIF($C$2:$C$1291,F112)</f>
        <v>0</v>
      </c>
      <c r="N112">
        <f>SUM(G112:J112)</f>
        <v>0</v>
      </c>
      <c r="O112">
        <f>SUM(H112:K112)</f>
        <v>0</v>
      </c>
      <c r="P112">
        <f>SUM(I112:K112)</f>
        <v>0</v>
      </c>
    </row>
    <row r="113" spans="1:16" x14ac:dyDescent="0.4">
      <c r="A113">
        <v>112</v>
      </c>
      <c r="B113" s="1">
        <v>43259</v>
      </c>
      <c r="C113">
        <v>137</v>
      </c>
      <c r="D113" s="3">
        <f>YEAR(B113)</f>
        <v>2018</v>
      </c>
      <c r="E113" s="5">
        <f>AVERAGE(C94:C113)</f>
        <v>529.70000000000005</v>
      </c>
      <c r="F113" s="2" t="s">
        <v>113</v>
      </c>
      <c r="G113">
        <f>COUNTIFS($D$2:$D$1291,$G$1,$C$2:$C$1291,F113)</f>
        <v>0</v>
      </c>
      <c r="H113">
        <f>COUNTIFS($D$2:$D$1291,$H$1,$C$2:$C$1291,F113)</f>
        <v>0</v>
      </c>
      <c r="I113">
        <f>COUNTIFS($D$2:$D$1291,$I$1,$C$2:$C$1291,F113)</f>
        <v>0</v>
      </c>
      <c r="J113">
        <f>COUNTIFS($D$2:$D$1291,$J$1,$C$2:$C$1291,F113)</f>
        <v>0</v>
      </c>
      <c r="K113">
        <f>COUNTIFS($D$2:$D$1291,$K$1,$C$2:$C$1291,F113)</f>
        <v>0</v>
      </c>
      <c r="M113">
        <f>COUNTIF($C$2:$C$1291,F113)</f>
        <v>0</v>
      </c>
      <c r="N113">
        <f>SUM(G113:J113)</f>
        <v>0</v>
      </c>
      <c r="O113">
        <f>SUM(H113:K113)</f>
        <v>0</v>
      </c>
      <c r="P113">
        <f>SUM(I113:K113)</f>
        <v>0</v>
      </c>
    </row>
    <row r="114" spans="1:16" x14ac:dyDescent="0.4">
      <c r="A114">
        <v>113</v>
      </c>
      <c r="B114" s="1">
        <v>43262</v>
      </c>
      <c r="C114">
        <v>413</v>
      </c>
      <c r="D114" s="3">
        <f>YEAR(B114)</f>
        <v>2018</v>
      </c>
      <c r="E114" s="5">
        <f>AVERAGE(C95:C114)</f>
        <v>520.15</v>
      </c>
      <c r="F114" s="2" t="s">
        <v>114</v>
      </c>
      <c r="G114">
        <f>COUNTIFS($D$2:$D$1291,$G$1,$C$2:$C$1291,F114)</f>
        <v>0</v>
      </c>
      <c r="H114">
        <f>COUNTIFS($D$2:$D$1291,$H$1,$C$2:$C$1291,F114)</f>
        <v>0</v>
      </c>
      <c r="I114">
        <f>COUNTIFS($D$2:$D$1291,$I$1,$C$2:$C$1291,F114)</f>
        <v>1</v>
      </c>
      <c r="J114">
        <f>COUNTIFS($D$2:$D$1291,$J$1,$C$2:$C$1291,F114)</f>
        <v>0</v>
      </c>
      <c r="K114">
        <f>COUNTIFS($D$2:$D$1291,$K$1,$C$2:$C$1291,F114)</f>
        <v>1</v>
      </c>
      <c r="M114">
        <f>COUNTIF($C$2:$C$1291,F114)</f>
        <v>2</v>
      </c>
      <c r="N114">
        <f>SUM(G114:J114)</f>
        <v>1</v>
      </c>
      <c r="O114">
        <f>SUM(H114:K114)</f>
        <v>2</v>
      </c>
      <c r="P114">
        <f>SUM(I114:K114)</f>
        <v>2</v>
      </c>
    </row>
    <row r="115" spans="1:16" x14ac:dyDescent="0.4">
      <c r="A115">
        <v>114</v>
      </c>
      <c r="B115" s="1">
        <v>43263</v>
      </c>
      <c r="C115">
        <v>193</v>
      </c>
      <c r="D115" s="3">
        <f>YEAR(B115)</f>
        <v>2018</v>
      </c>
      <c r="E115" s="5">
        <f>AVERAGE(C96:C115)</f>
        <v>504.95</v>
      </c>
      <c r="F115" s="2" t="s">
        <v>115</v>
      </c>
      <c r="G115">
        <f>COUNTIFS($D$2:$D$1291,$G$1,$C$2:$C$1291,F115)</f>
        <v>0</v>
      </c>
      <c r="H115">
        <f>COUNTIFS($D$2:$D$1291,$H$1,$C$2:$C$1291,F115)</f>
        <v>1</v>
      </c>
      <c r="I115">
        <f>COUNTIFS($D$2:$D$1291,$I$1,$C$2:$C$1291,F115)</f>
        <v>1</v>
      </c>
      <c r="J115">
        <f>COUNTIFS($D$2:$D$1291,$J$1,$C$2:$C$1291,F115)</f>
        <v>0</v>
      </c>
      <c r="K115">
        <f>COUNTIFS($D$2:$D$1291,$K$1,$C$2:$C$1291,F115)</f>
        <v>0</v>
      </c>
      <c r="M115">
        <f>COUNTIF($C$2:$C$1291,F115)</f>
        <v>2</v>
      </c>
      <c r="N115">
        <f>SUM(G115:J115)</f>
        <v>2</v>
      </c>
      <c r="O115">
        <f>SUM(H115:K115)</f>
        <v>2</v>
      </c>
      <c r="P115">
        <f>SUM(I115:K115)</f>
        <v>1</v>
      </c>
    </row>
    <row r="116" spans="1:16" x14ac:dyDescent="0.4">
      <c r="A116">
        <v>115</v>
      </c>
      <c r="B116" s="1">
        <v>43264</v>
      </c>
      <c r="C116">
        <v>642</v>
      </c>
      <c r="D116" s="3">
        <f>YEAR(B116)</f>
        <v>2018</v>
      </c>
      <c r="E116" s="5">
        <f>AVERAGE(C97:C116)</f>
        <v>491.6</v>
      </c>
      <c r="F116" s="2" t="s">
        <v>116</v>
      </c>
      <c r="G116">
        <f>COUNTIFS($D$2:$D$1291,$G$1,$C$2:$C$1291,F116)</f>
        <v>0</v>
      </c>
      <c r="H116">
        <f>COUNTIFS($D$2:$D$1291,$H$1,$C$2:$C$1291,F116)</f>
        <v>0</v>
      </c>
      <c r="I116">
        <f>COUNTIFS($D$2:$D$1291,$I$1,$C$2:$C$1291,F116)</f>
        <v>0</v>
      </c>
      <c r="J116">
        <f>COUNTIFS($D$2:$D$1291,$J$1,$C$2:$C$1291,F116)</f>
        <v>1</v>
      </c>
      <c r="K116">
        <f>COUNTIFS($D$2:$D$1291,$K$1,$C$2:$C$1291,F116)</f>
        <v>1</v>
      </c>
      <c r="M116">
        <f>COUNTIF($C$2:$C$1291,F116)</f>
        <v>2</v>
      </c>
      <c r="N116">
        <f>SUM(G116:J116)</f>
        <v>1</v>
      </c>
      <c r="O116">
        <f>SUM(H116:K116)</f>
        <v>2</v>
      </c>
      <c r="P116">
        <f>SUM(I116:K116)</f>
        <v>2</v>
      </c>
    </row>
    <row r="117" spans="1:16" x14ac:dyDescent="0.4">
      <c r="A117">
        <v>116</v>
      </c>
      <c r="B117" s="1">
        <v>43265</v>
      </c>
      <c r="C117">
        <v>487</v>
      </c>
      <c r="D117" s="3">
        <f>YEAR(B117)</f>
        <v>2018</v>
      </c>
      <c r="E117" s="5">
        <f>AVERAGE(C98:C117)</f>
        <v>473.4</v>
      </c>
      <c r="F117" s="2" t="s">
        <v>117</v>
      </c>
      <c r="G117">
        <f>COUNTIFS($D$2:$D$1291,$G$1,$C$2:$C$1291,F117)</f>
        <v>2</v>
      </c>
      <c r="H117">
        <f>COUNTIFS($D$2:$D$1291,$H$1,$C$2:$C$1291,F117)</f>
        <v>0</v>
      </c>
      <c r="I117">
        <f>COUNTIFS($D$2:$D$1291,$I$1,$C$2:$C$1291,F117)</f>
        <v>0</v>
      </c>
      <c r="J117">
        <f>COUNTIFS($D$2:$D$1291,$J$1,$C$2:$C$1291,F117)</f>
        <v>0</v>
      </c>
      <c r="K117">
        <f>COUNTIFS($D$2:$D$1291,$K$1,$C$2:$C$1291,F117)</f>
        <v>0</v>
      </c>
      <c r="M117">
        <f>COUNTIF($C$2:$C$1291,F117)</f>
        <v>2</v>
      </c>
      <c r="N117">
        <f>SUM(G117:J117)</f>
        <v>2</v>
      </c>
      <c r="O117">
        <f>SUM(H117:K117)</f>
        <v>0</v>
      </c>
      <c r="P117">
        <f>SUM(I117:K117)</f>
        <v>0</v>
      </c>
    </row>
    <row r="118" spans="1:16" x14ac:dyDescent="0.4">
      <c r="A118">
        <v>117</v>
      </c>
      <c r="B118" s="1">
        <v>43266</v>
      </c>
      <c r="C118">
        <v>765</v>
      </c>
      <c r="D118" s="3">
        <f>YEAR(B118)</f>
        <v>2018</v>
      </c>
      <c r="E118" s="5">
        <f>AVERAGE(C99:C118)</f>
        <v>464.95</v>
      </c>
      <c r="F118" s="2" t="s">
        <v>118</v>
      </c>
      <c r="G118">
        <f>COUNTIFS($D$2:$D$1291,$G$1,$C$2:$C$1291,F118)</f>
        <v>0</v>
      </c>
      <c r="H118">
        <f>COUNTIFS($D$2:$D$1291,$H$1,$C$2:$C$1291,F118)</f>
        <v>0</v>
      </c>
      <c r="I118">
        <f>COUNTIFS($D$2:$D$1291,$I$1,$C$2:$C$1291,F118)</f>
        <v>0</v>
      </c>
      <c r="J118">
        <f>COUNTIFS($D$2:$D$1291,$J$1,$C$2:$C$1291,F118)</f>
        <v>0</v>
      </c>
      <c r="K118">
        <f>COUNTIFS($D$2:$D$1291,$K$1,$C$2:$C$1291,F118)</f>
        <v>0</v>
      </c>
      <c r="M118">
        <f>COUNTIF($C$2:$C$1291,F118)</f>
        <v>0</v>
      </c>
      <c r="N118">
        <f>SUM(G118:J118)</f>
        <v>0</v>
      </c>
      <c r="O118">
        <f>SUM(H118:K118)</f>
        <v>0</v>
      </c>
      <c r="P118">
        <f>SUM(I118:K118)</f>
        <v>0</v>
      </c>
    </row>
    <row r="119" spans="1:16" x14ac:dyDescent="0.4">
      <c r="A119">
        <v>118</v>
      </c>
      <c r="B119" s="1">
        <v>43269</v>
      </c>
      <c r="C119">
        <v>119</v>
      </c>
      <c r="D119" s="3">
        <f>YEAR(B119)</f>
        <v>2018</v>
      </c>
      <c r="E119" s="5">
        <f>AVERAGE(C100:C119)</f>
        <v>465.45</v>
      </c>
      <c r="F119" s="2" t="s">
        <v>119</v>
      </c>
      <c r="G119">
        <f>COUNTIFS($D$2:$D$1291,$G$1,$C$2:$C$1291,F119)</f>
        <v>0</v>
      </c>
      <c r="H119">
        <f>COUNTIFS($D$2:$D$1291,$H$1,$C$2:$C$1291,F119)</f>
        <v>0</v>
      </c>
      <c r="I119">
        <f>COUNTIFS($D$2:$D$1291,$I$1,$C$2:$C$1291,F119)</f>
        <v>0</v>
      </c>
      <c r="J119">
        <f>COUNTIFS($D$2:$D$1291,$J$1,$C$2:$C$1291,F119)</f>
        <v>1</v>
      </c>
      <c r="K119">
        <f>COUNTIFS($D$2:$D$1291,$K$1,$C$2:$C$1291,F119)</f>
        <v>0</v>
      </c>
      <c r="M119">
        <f>COUNTIF($C$2:$C$1291,F119)</f>
        <v>1</v>
      </c>
      <c r="N119">
        <f>SUM(G119:J119)</f>
        <v>1</v>
      </c>
      <c r="O119">
        <f>SUM(H119:K119)</f>
        <v>1</v>
      </c>
      <c r="P119">
        <f>SUM(I119:K119)</f>
        <v>1</v>
      </c>
    </row>
    <row r="120" spans="1:16" x14ac:dyDescent="0.4">
      <c r="A120">
        <v>119</v>
      </c>
      <c r="B120" s="1">
        <v>43270</v>
      </c>
      <c r="C120">
        <v>182</v>
      </c>
      <c r="D120" s="3">
        <f>YEAR(B120)</f>
        <v>2018</v>
      </c>
      <c r="E120" s="5">
        <f>AVERAGE(C111:C120)</f>
        <v>414.8</v>
      </c>
      <c r="F120" s="2" t="s">
        <v>120</v>
      </c>
      <c r="G120">
        <f>COUNTIFS($D$2:$D$1291,$G$1,$C$2:$C$1291,F120)</f>
        <v>2</v>
      </c>
      <c r="H120">
        <f>COUNTIFS($D$2:$D$1291,$H$1,$C$2:$C$1291,F120)</f>
        <v>1</v>
      </c>
      <c r="I120">
        <f>COUNTIFS($D$2:$D$1291,$I$1,$C$2:$C$1291,F120)</f>
        <v>1</v>
      </c>
      <c r="J120">
        <f>COUNTIFS($D$2:$D$1291,$J$1,$C$2:$C$1291,F120)</f>
        <v>1</v>
      </c>
      <c r="K120">
        <f>COUNTIFS($D$2:$D$1291,$K$1,$C$2:$C$1291,F120)</f>
        <v>1</v>
      </c>
      <c r="M120">
        <f>COUNTIF($C$2:$C$1291,F120)</f>
        <v>6</v>
      </c>
      <c r="N120">
        <f>SUM(G120:J120)</f>
        <v>5</v>
      </c>
      <c r="O120">
        <f>SUM(H120:K120)</f>
        <v>4</v>
      </c>
      <c r="P120">
        <f>SUM(I120:K120)</f>
        <v>3</v>
      </c>
    </row>
    <row r="121" spans="1:16" x14ac:dyDescent="0.4">
      <c r="A121">
        <v>120</v>
      </c>
      <c r="B121" s="1">
        <v>43271</v>
      </c>
      <c r="C121">
        <v>912</v>
      </c>
      <c r="D121" s="3">
        <f>YEAR(B121)</f>
        <v>2018</v>
      </c>
      <c r="E121" s="5">
        <f>AVERAGE(C102:C121)</f>
        <v>473.95</v>
      </c>
      <c r="F121" s="2" t="s">
        <v>121</v>
      </c>
      <c r="G121">
        <f>COUNTIFS($D$2:$D$1291,$G$1,$C$2:$C$1291,F121)</f>
        <v>2</v>
      </c>
      <c r="H121">
        <f>COUNTIFS($D$2:$D$1291,$H$1,$C$2:$C$1291,F121)</f>
        <v>0</v>
      </c>
      <c r="I121">
        <f>COUNTIFS($D$2:$D$1291,$I$1,$C$2:$C$1291,F121)</f>
        <v>0</v>
      </c>
      <c r="J121">
        <f>COUNTIFS($D$2:$D$1291,$J$1,$C$2:$C$1291,F121)</f>
        <v>0</v>
      </c>
      <c r="K121">
        <f>COUNTIFS($D$2:$D$1291,$K$1,$C$2:$C$1291,F121)</f>
        <v>0</v>
      </c>
      <c r="M121">
        <f>COUNTIF($C$2:$C$1291,F121)</f>
        <v>2</v>
      </c>
      <c r="N121">
        <f>SUM(G121:J121)</f>
        <v>2</v>
      </c>
      <c r="O121">
        <f>SUM(H121:K121)</f>
        <v>0</v>
      </c>
      <c r="P121">
        <f>SUM(I121:K121)</f>
        <v>0</v>
      </c>
    </row>
    <row r="122" spans="1:16" x14ac:dyDescent="0.4">
      <c r="A122">
        <v>121</v>
      </c>
      <c r="B122" s="1">
        <v>43272</v>
      </c>
      <c r="C122">
        <v>18</v>
      </c>
      <c r="D122" s="3">
        <f>YEAR(B122)</f>
        <v>2018</v>
      </c>
      <c r="E122" s="5">
        <f>AVERAGE(C103:C122)</f>
        <v>450.05</v>
      </c>
      <c r="F122" s="2" t="s">
        <v>122</v>
      </c>
      <c r="G122">
        <f>COUNTIFS($D$2:$D$1291,$G$1,$C$2:$C$1291,F122)</f>
        <v>0</v>
      </c>
      <c r="H122">
        <f>COUNTIFS($D$2:$D$1291,$H$1,$C$2:$C$1291,F122)</f>
        <v>0</v>
      </c>
      <c r="I122">
        <f>COUNTIFS($D$2:$D$1291,$I$1,$C$2:$C$1291,F122)</f>
        <v>0</v>
      </c>
      <c r="J122">
        <f>COUNTIFS($D$2:$D$1291,$J$1,$C$2:$C$1291,F122)</f>
        <v>0</v>
      </c>
      <c r="K122">
        <f>COUNTIFS($D$2:$D$1291,$K$1,$C$2:$C$1291,F122)</f>
        <v>0</v>
      </c>
      <c r="M122">
        <f>COUNTIF($C$2:$C$1291,F122)</f>
        <v>0</v>
      </c>
      <c r="N122">
        <f>SUM(G122:J122)</f>
        <v>0</v>
      </c>
      <c r="O122">
        <f>SUM(H122:K122)</f>
        <v>0</v>
      </c>
      <c r="P122">
        <f>SUM(I122:K122)</f>
        <v>0</v>
      </c>
    </row>
    <row r="123" spans="1:16" x14ac:dyDescent="0.4">
      <c r="A123">
        <v>122</v>
      </c>
      <c r="B123" s="1">
        <v>43273</v>
      </c>
      <c r="C123">
        <v>1</v>
      </c>
      <c r="D123" s="3">
        <f>YEAR(B123)</f>
        <v>2018</v>
      </c>
      <c r="E123" s="5">
        <f>AVERAGE(C104:C123)</f>
        <v>423.35</v>
      </c>
      <c r="F123" s="2" t="s">
        <v>123</v>
      </c>
      <c r="G123">
        <f>COUNTIFS($D$2:$D$1291,$G$1,$C$2:$C$1291,F123)</f>
        <v>0</v>
      </c>
      <c r="H123">
        <f>COUNTIFS($D$2:$D$1291,$H$1,$C$2:$C$1291,F123)</f>
        <v>0</v>
      </c>
      <c r="I123">
        <f>COUNTIFS($D$2:$D$1291,$I$1,$C$2:$C$1291,F123)</f>
        <v>0</v>
      </c>
      <c r="J123">
        <f>COUNTIFS($D$2:$D$1291,$J$1,$C$2:$C$1291,F123)</f>
        <v>0</v>
      </c>
      <c r="K123">
        <f>COUNTIFS($D$2:$D$1291,$K$1,$C$2:$C$1291,F123)</f>
        <v>0</v>
      </c>
      <c r="M123">
        <f>COUNTIF($C$2:$C$1291,F123)</f>
        <v>0</v>
      </c>
      <c r="N123">
        <f>SUM(G123:J123)</f>
        <v>0</v>
      </c>
      <c r="O123">
        <f>SUM(H123:K123)</f>
        <v>0</v>
      </c>
      <c r="P123">
        <f>SUM(I123:K123)</f>
        <v>0</v>
      </c>
    </row>
    <row r="124" spans="1:16" x14ac:dyDescent="0.4">
      <c r="A124">
        <v>123</v>
      </c>
      <c r="B124" s="1">
        <v>43276</v>
      </c>
      <c r="C124">
        <v>549</v>
      </c>
      <c r="D124" s="3">
        <f>YEAR(B124)</f>
        <v>2018</v>
      </c>
      <c r="E124" s="5">
        <f>AVERAGE(C105:C124)</f>
        <v>425.15</v>
      </c>
      <c r="F124" s="2" t="s">
        <v>124</v>
      </c>
      <c r="G124">
        <f>COUNTIFS($D$2:$D$1291,$G$1,$C$2:$C$1291,F124)</f>
        <v>1</v>
      </c>
      <c r="H124">
        <f>COUNTIFS($D$2:$D$1291,$H$1,$C$2:$C$1291,F124)</f>
        <v>0</v>
      </c>
      <c r="I124">
        <f>COUNTIFS($D$2:$D$1291,$I$1,$C$2:$C$1291,F124)</f>
        <v>0</v>
      </c>
      <c r="J124">
        <f>COUNTIFS($D$2:$D$1291,$J$1,$C$2:$C$1291,F124)</f>
        <v>0</v>
      </c>
      <c r="K124">
        <f>COUNTIFS($D$2:$D$1291,$K$1,$C$2:$C$1291,F124)</f>
        <v>0</v>
      </c>
      <c r="M124">
        <f>COUNTIF($C$2:$C$1291,F124)</f>
        <v>1</v>
      </c>
      <c r="N124">
        <f>SUM(G124:J124)</f>
        <v>1</v>
      </c>
      <c r="O124">
        <f>SUM(H124:K124)</f>
        <v>0</v>
      </c>
      <c r="P124">
        <f>SUM(I124:K124)</f>
        <v>0</v>
      </c>
    </row>
    <row r="125" spans="1:16" x14ac:dyDescent="0.4">
      <c r="A125">
        <v>124</v>
      </c>
      <c r="B125" s="1">
        <v>43277</v>
      </c>
      <c r="C125">
        <v>256</v>
      </c>
      <c r="D125" s="3">
        <f>YEAR(B125)</f>
        <v>2018</v>
      </c>
      <c r="E125" s="5">
        <f>AVERAGE(C106:C125)</f>
        <v>398.1</v>
      </c>
      <c r="F125" s="2" t="s">
        <v>125</v>
      </c>
      <c r="G125">
        <f>COUNTIFS($D$2:$D$1291,$G$1,$C$2:$C$1291,F125)</f>
        <v>1</v>
      </c>
      <c r="H125">
        <f>COUNTIFS($D$2:$D$1291,$H$1,$C$2:$C$1291,F125)</f>
        <v>1</v>
      </c>
      <c r="I125">
        <f>COUNTIFS($D$2:$D$1291,$I$1,$C$2:$C$1291,F125)</f>
        <v>1</v>
      </c>
      <c r="J125">
        <f>COUNTIFS($D$2:$D$1291,$J$1,$C$2:$C$1291,F125)</f>
        <v>0</v>
      </c>
      <c r="K125">
        <f>COUNTIFS($D$2:$D$1291,$K$1,$C$2:$C$1291,F125)</f>
        <v>1</v>
      </c>
      <c r="M125">
        <f>COUNTIF($C$2:$C$1291,F125)</f>
        <v>4</v>
      </c>
      <c r="N125">
        <f>SUM(G125:J125)</f>
        <v>3</v>
      </c>
      <c r="O125">
        <f>SUM(H125:K125)</f>
        <v>3</v>
      </c>
      <c r="P125">
        <f>SUM(I125:K125)</f>
        <v>2</v>
      </c>
    </row>
    <row r="126" spans="1:16" x14ac:dyDescent="0.4">
      <c r="A126">
        <v>125</v>
      </c>
      <c r="B126" s="1">
        <v>43278</v>
      </c>
      <c r="C126">
        <v>32</v>
      </c>
      <c r="D126" s="3">
        <f>YEAR(B126)</f>
        <v>2018</v>
      </c>
      <c r="E126" s="5">
        <f>AVERAGE(C107:C126)</f>
        <v>367.3</v>
      </c>
      <c r="F126" s="2" t="s">
        <v>126</v>
      </c>
      <c r="G126">
        <f>COUNTIFS($D$2:$D$1291,$G$1,$C$2:$C$1291,F126)</f>
        <v>0</v>
      </c>
      <c r="H126">
        <f>COUNTIFS($D$2:$D$1291,$H$1,$C$2:$C$1291,F126)</f>
        <v>0</v>
      </c>
      <c r="I126">
        <f>COUNTIFS($D$2:$D$1291,$I$1,$C$2:$C$1291,F126)</f>
        <v>0</v>
      </c>
      <c r="J126">
        <f>COUNTIFS($D$2:$D$1291,$J$1,$C$2:$C$1291,F126)</f>
        <v>0</v>
      </c>
      <c r="K126">
        <f>COUNTIFS($D$2:$D$1291,$K$1,$C$2:$C$1291,F126)</f>
        <v>1</v>
      </c>
      <c r="M126">
        <f>COUNTIF($C$2:$C$1291,F126)</f>
        <v>1</v>
      </c>
      <c r="N126">
        <f>SUM(G126:J126)</f>
        <v>0</v>
      </c>
      <c r="O126">
        <f>SUM(H126:K126)</f>
        <v>1</v>
      </c>
      <c r="P126">
        <f>SUM(I126:K126)</f>
        <v>1</v>
      </c>
    </row>
    <row r="127" spans="1:16" x14ac:dyDescent="0.4">
      <c r="A127">
        <v>126</v>
      </c>
      <c r="B127" s="1">
        <v>43279</v>
      </c>
      <c r="C127">
        <v>751</v>
      </c>
      <c r="D127" s="3">
        <f>YEAR(B127)</f>
        <v>2018</v>
      </c>
      <c r="E127" s="5">
        <f>AVERAGE(C108:C127)</f>
        <v>388.9</v>
      </c>
      <c r="F127" s="2" t="s">
        <v>127</v>
      </c>
      <c r="G127">
        <f>COUNTIFS($D$2:$D$1291,$G$1,$C$2:$C$1291,F127)</f>
        <v>0</v>
      </c>
      <c r="H127">
        <f>COUNTIFS($D$2:$D$1291,$H$1,$C$2:$C$1291,F127)</f>
        <v>0</v>
      </c>
      <c r="I127">
        <f>COUNTIFS($D$2:$D$1291,$I$1,$C$2:$C$1291,F127)</f>
        <v>0</v>
      </c>
      <c r="J127">
        <f>COUNTIFS($D$2:$D$1291,$J$1,$C$2:$C$1291,F127)</f>
        <v>0</v>
      </c>
      <c r="K127">
        <f>COUNTIFS($D$2:$D$1291,$K$1,$C$2:$C$1291,F127)</f>
        <v>2</v>
      </c>
      <c r="M127">
        <f>COUNTIF($C$2:$C$1291,F127)</f>
        <v>2</v>
      </c>
      <c r="N127">
        <f>SUM(G127:J127)</f>
        <v>0</v>
      </c>
      <c r="O127">
        <f>SUM(H127:K127)</f>
        <v>2</v>
      </c>
      <c r="P127">
        <f>SUM(I127:K127)</f>
        <v>2</v>
      </c>
    </row>
    <row r="128" spans="1:16" x14ac:dyDescent="0.4">
      <c r="A128">
        <v>127</v>
      </c>
      <c r="B128" s="1">
        <v>43280</v>
      </c>
      <c r="C128">
        <v>349</v>
      </c>
      <c r="D128" s="3">
        <f>YEAR(B128)</f>
        <v>2018</v>
      </c>
      <c r="E128" s="5">
        <f>AVERAGE(C109:C128)</f>
        <v>372.9</v>
      </c>
      <c r="F128" s="2" t="s">
        <v>128</v>
      </c>
      <c r="G128">
        <f>COUNTIFS($D$2:$D$1291,$G$1,$C$2:$C$1291,F128)</f>
        <v>0</v>
      </c>
      <c r="H128">
        <f>COUNTIFS($D$2:$D$1291,$H$1,$C$2:$C$1291,F128)</f>
        <v>0</v>
      </c>
      <c r="I128">
        <f>COUNTIFS($D$2:$D$1291,$I$1,$C$2:$C$1291,F128)</f>
        <v>0</v>
      </c>
      <c r="J128">
        <f>COUNTIFS($D$2:$D$1291,$J$1,$C$2:$C$1291,F128)</f>
        <v>1</v>
      </c>
      <c r="K128">
        <f>COUNTIFS($D$2:$D$1291,$K$1,$C$2:$C$1291,F128)</f>
        <v>0</v>
      </c>
      <c r="M128">
        <f>COUNTIF($C$2:$C$1291,F128)</f>
        <v>1</v>
      </c>
      <c r="N128">
        <f>SUM(G128:J128)</f>
        <v>1</v>
      </c>
      <c r="O128">
        <f>SUM(H128:K128)</f>
        <v>1</v>
      </c>
      <c r="P128">
        <f>SUM(I128:K128)</f>
        <v>1</v>
      </c>
    </row>
    <row r="129" spans="1:16" x14ac:dyDescent="0.4">
      <c r="A129">
        <v>128</v>
      </c>
      <c r="B129" s="1">
        <v>43283</v>
      </c>
      <c r="C129">
        <v>193</v>
      </c>
      <c r="D129" s="3">
        <f>YEAR(B129)</f>
        <v>2018</v>
      </c>
      <c r="E129" s="5">
        <f>AVERAGE(C110:C129)</f>
        <v>373.9</v>
      </c>
      <c r="F129" s="2" t="s">
        <v>129</v>
      </c>
      <c r="G129">
        <f>COUNTIFS($D$2:$D$1291,$G$1,$C$2:$C$1291,F129)</f>
        <v>0</v>
      </c>
      <c r="H129">
        <f>COUNTIFS($D$2:$D$1291,$H$1,$C$2:$C$1291,F129)</f>
        <v>0</v>
      </c>
      <c r="I129">
        <f>COUNTIFS($D$2:$D$1291,$I$1,$C$2:$C$1291,F129)</f>
        <v>0</v>
      </c>
      <c r="J129">
        <f>COUNTIFS($D$2:$D$1291,$J$1,$C$2:$C$1291,F129)</f>
        <v>0</v>
      </c>
      <c r="K129">
        <f>COUNTIFS($D$2:$D$1291,$K$1,$C$2:$C$1291,F129)</f>
        <v>0</v>
      </c>
      <c r="M129">
        <f>COUNTIF($C$2:$C$1291,F129)</f>
        <v>0</v>
      </c>
      <c r="N129">
        <f>SUM(G129:J129)</f>
        <v>0</v>
      </c>
      <c r="O129">
        <f>SUM(H129:K129)</f>
        <v>0</v>
      </c>
      <c r="P129">
        <f>SUM(I129:K129)</f>
        <v>0</v>
      </c>
    </row>
    <row r="130" spans="1:16" x14ac:dyDescent="0.4">
      <c r="A130">
        <v>129</v>
      </c>
      <c r="B130" s="1">
        <v>43284</v>
      </c>
      <c r="C130">
        <v>489</v>
      </c>
      <c r="D130" s="3">
        <f>YEAR(B130)</f>
        <v>2018</v>
      </c>
      <c r="E130" s="5">
        <f>AVERAGE(C111:C130)</f>
        <v>384.9</v>
      </c>
      <c r="F130" s="2" t="s">
        <v>130</v>
      </c>
      <c r="G130">
        <f>COUNTIFS($D$2:$D$1291,$G$1,$C$2:$C$1291,F130)</f>
        <v>0</v>
      </c>
      <c r="H130">
        <f>COUNTIFS($D$2:$D$1291,$H$1,$C$2:$C$1291,F130)</f>
        <v>0</v>
      </c>
      <c r="I130">
        <f>COUNTIFS($D$2:$D$1291,$I$1,$C$2:$C$1291,F130)</f>
        <v>0</v>
      </c>
      <c r="J130">
        <f>COUNTIFS($D$2:$D$1291,$J$1,$C$2:$C$1291,F130)</f>
        <v>1</v>
      </c>
      <c r="K130">
        <f>COUNTIFS($D$2:$D$1291,$K$1,$C$2:$C$1291,F130)</f>
        <v>0</v>
      </c>
      <c r="M130">
        <f>COUNTIF($C$2:$C$1291,F130)</f>
        <v>1</v>
      </c>
      <c r="N130">
        <f>SUM(G130:J130)</f>
        <v>1</v>
      </c>
      <c r="O130">
        <f>SUM(H130:K130)</f>
        <v>1</v>
      </c>
      <c r="P130">
        <f>SUM(I130:K130)</f>
        <v>1</v>
      </c>
    </row>
    <row r="131" spans="1:16" x14ac:dyDescent="0.4">
      <c r="A131">
        <v>130</v>
      </c>
      <c r="B131" s="1">
        <v>43285</v>
      </c>
      <c r="C131">
        <v>901</v>
      </c>
      <c r="D131" s="3">
        <f>YEAR(B131)</f>
        <v>2018</v>
      </c>
      <c r="E131" s="5">
        <f>AVERAGE(C112:C131)</f>
        <v>402.1</v>
      </c>
      <c r="F131" s="2" t="s">
        <v>131</v>
      </c>
      <c r="G131">
        <f>COUNTIFS($D$2:$D$1291,$G$1,$C$2:$C$1291,F131)</f>
        <v>0</v>
      </c>
      <c r="H131">
        <f>COUNTIFS($D$2:$D$1291,$H$1,$C$2:$C$1291,F131)</f>
        <v>1</v>
      </c>
      <c r="I131">
        <f>COUNTIFS($D$2:$D$1291,$I$1,$C$2:$C$1291,F131)</f>
        <v>1</v>
      </c>
      <c r="J131">
        <f>COUNTIFS($D$2:$D$1291,$J$1,$C$2:$C$1291,F131)</f>
        <v>0</v>
      </c>
      <c r="K131">
        <f>COUNTIFS($D$2:$D$1291,$K$1,$C$2:$C$1291,F131)</f>
        <v>0</v>
      </c>
      <c r="M131">
        <f>COUNTIF($C$2:$C$1291,F131)</f>
        <v>2</v>
      </c>
      <c r="N131">
        <f>SUM(G131:J131)</f>
        <v>2</v>
      </c>
      <c r="O131">
        <f>SUM(H131:K131)</f>
        <v>2</v>
      </c>
      <c r="P131">
        <f>SUM(I131:K131)</f>
        <v>1</v>
      </c>
    </row>
    <row r="132" spans="1:16" x14ac:dyDescent="0.4">
      <c r="A132">
        <v>131</v>
      </c>
      <c r="B132" s="1">
        <v>43286</v>
      </c>
      <c r="C132">
        <v>668</v>
      </c>
      <c r="D132" s="3">
        <f>YEAR(B132)</f>
        <v>2018</v>
      </c>
      <c r="E132" s="5">
        <f>AVERAGE(C113:C132)</f>
        <v>402.85</v>
      </c>
      <c r="F132" s="2" t="s">
        <v>132</v>
      </c>
      <c r="G132">
        <f>COUNTIFS($D$2:$D$1291,$G$1,$C$2:$C$1291,F132)</f>
        <v>0</v>
      </c>
      <c r="H132">
        <f>COUNTIFS($D$2:$D$1291,$H$1,$C$2:$C$1291,F132)</f>
        <v>0</v>
      </c>
      <c r="I132">
        <f>COUNTIFS($D$2:$D$1291,$I$1,$C$2:$C$1291,F132)</f>
        <v>2</v>
      </c>
      <c r="J132">
        <f>COUNTIFS($D$2:$D$1291,$J$1,$C$2:$C$1291,F132)</f>
        <v>1</v>
      </c>
      <c r="K132">
        <f>COUNTIFS($D$2:$D$1291,$K$1,$C$2:$C$1291,F132)</f>
        <v>0</v>
      </c>
      <c r="M132">
        <f>COUNTIF($C$2:$C$1291,F132)</f>
        <v>3</v>
      </c>
      <c r="N132">
        <f>SUM(G132:J132)</f>
        <v>3</v>
      </c>
      <c r="O132">
        <f>SUM(H132:K132)</f>
        <v>3</v>
      </c>
      <c r="P132">
        <f>SUM(I132:K132)</f>
        <v>3</v>
      </c>
    </row>
    <row r="133" spans="1:16" x14ac:dyDescent="0.4">
      <c r="A133">
        <v>132</v>
      </c>
      <c r="B133" s="1">
        <v>43287</v>
      </c>
      <c r="C133">
        <v>870</v>
      </c>
      <c r="D133" s="3">
        <f>YEAR(B133)</f>
        <v>2018</v>
      </c>
      <c r="E133" s="5">
        <f>AVERAGE(C114:C133)</f>
        <v>439.5</v>
      </c>
      <c r="F133" s="2" t="s">
        <v>133</v>
      </c>
      <c r="G133">
        <f>COUNTIFS($D$2:$D$1291,$G$1,$C$2:$C$1291,F133)</f>
        <v>2</v>
      </c>
      <c r="H133">
        <f>COUNTIFS($D$2:$D$1291,$H$1,$C$2:$C$1291,F133)</f>
        <v>0</v>
      </c>
      <c r="I133">
        <f>COUNTIFS($D$2:$D$1291,$I$1,$C$2:$C$1291,F133)</f>
        <v>0</v>
      </c>
      <c r="J133">
        <f>COUNTIFS($D$2:$D$1291,$J$1,$C$2:$C$1291,F133)</f>
        <v>1</v>
      </c>
      <c r="K133">
        <f>COUNTIFS($D$2:$D$1291,$K$1,$C$2:$C$1291,F133)</f>
        <v>0</v>
      </c>
      <c r="M133">
        <f>COUNTIF($C$2:$C$1291,F133)</f>
        <v>3</v>
      </c>
      <c r="N133">
        <f>SUM(G133:J133)</f>
        <v>3</v>
      </c>
      <c r="O133">
        <f>SUM(H133:K133)</f>
        <v>1</v>
      </c>
      <c r="P133">
        <f>SUM(I133:K133)</f>
        <v>1</v>
      </c>
    </row>
    <row r="134" spans="1:16" x14ac:dyDescent="0.4">
      <c r="A134">
        <v>133</v>
      </c>
      <c r="B134" s="1">
        <v>43290</v>
      </c>
      <c r="C134">
        <v>61</v>
      </c>
      <c r="D134" s="3">
        <f>YEAR(B134)</f>
        <v>2018</v>
      </c>
      <c r="E134" s="5">
        <f>AVERAGE(C115:C134)</f>
        <v>421.9</v>
      </c>
      <c r="F134" s="2" t="s">
        <v>134</v>
      </c>
      <c r="G134">
        <f>COUNTIFS($D$2:$D$1291,$G$1,$C$2:$C$1291,F134)</f>
        <v>1</v>
      </c>
      <c r="H134">
        <f>COUNTIFS($D$2:$D$1291,$H$1,$C$2:$C$1291,F134)</f>
        <v>0</v>
      </c>
      <c r="I134">
        <f>COUNTIFS($D$2:$D$1291,$I$1,$C$2:$C$1291,F134)</f>
        <v>1</v>
      </c>
      <c r="J134">
        <f>COUNTIFS($D$2:$D$1291,$J$1,$C$2:$C$1291,F134)</f>
        <v>0</v>
      </c>
      <c r="K134">
        <f>COUNTIFS($D$2:$D$1291,$K$1,$C$2:$C$1291,F134)</f>
        <v>0</v>
      </c>
      <c r="M134">
        <f>COUNTIF($C$2:$C$1291,F134)</f>
        <v>2</v>
      </c>
      <c r="N134">
        <f>SUM(G134:J134)</f>
        <v>2</v>
      </c>
      <c r="O134">
        <f>SUM(H134:K134)</f>
        <v>1</v>
      </c>
      <c r="P134">
        <f>SUM(I134:K134)</f>
        <v>1</v>
      </c>
    </row>
    <row r="135" spans="1:16" x14ac:dyDescent="0.4">
      <c r="A135">
        <v>134</v>
      </c>
      <c r="B135" s="1">
        <v>43291</v>
      </c>
      <c r="C135">
        <v>625</v>
      </c>
      <c r="D135" s="3">
        <f>YEAR(B135)</f>
        <v>2018</v>
      </c>
      <c r="E135" s="5">
        <f>AVERAGE(C116:C135)</f>
        <v>443.5</v>
      </c>
      <c r="F135" s="2" t="s">
        <v>135</v>
      </c>
      <c r="G135">
        <f>COUNTIFS($D$2:$D$1291,$G$1,$C$2:$C$1291,F135)</f>
        <v>0</v>
      </c>
      <c r="H135">
        <f>COUNTIFS($D$2:$D$1291,$H$1,$C$2:$C$1291,F135)</f>
        <v>1</v>
      </c>
      <c r="I135">
        <f>COUNTIFS($D$2:$D$1291,$I$1,$C$2:$C$1291,F135)</f>
        <v>0</v>
      </c>
      <c r="J135">
        <f>COUNTIFS($D$2:$D$1291,$J$1,$C$2:$C$1291,F135)</f>
        <v>0</v>
      </c>
      <c r="K135">
        <f>COUNTIFS($D$2:$D$1291,$K$1,$C$2:$C$1291,F135)</f>
        <v>1</v>
      </c>
      <c r="M135">
        <f>COUNTIF($C$2:$C$1291,F135)</f>
        <v>2</v>
      </c>
      <c r="N135">
        <f>SUM(G135:J135)</f>
        <v>1</v>
      </c>
      <c r="O135">
        <f>SUM(H135:K135)</f>
        <v>2</v>
      </c>
      <c r="P135">
        <f>SUM(I135:K135)</f>
        <v>1</v>
      </c>
    </row>
    <row r="136" spans="1:16" x14ac:dyDescent="0.4">
      <c r="A136">
        <v>135</v>
      </c>
      <c r="B136" s="1">
        <v>43292</v>
      </c>
      <c r="C136">
        <v>223</v>
      </c>
      <c r="D136" s="3">
        <f>YEAR(B136)</f>
        <v>2018</v>
      </c>
      <c r="E136" s="5">
        <f>AVERAGE(C117:C136)</f>
        <v>422.55</v>
      </c>
      <c r="F136" s="2" t="s">
        <v>136</v>
      </c>
      <c r="G136">
        <f>COUNTIFS($D$2:$D$1291,$G$1,$C$2:$C$1291,F136)</f>
        <v>0</v>
      </c>
      <c r="H136">
        <f>COUNTIFS($D$2:$D$1291,$H$1,$C$2:$C$1291,F136)</f>
        <v>1</v>
      </c>
      <c r="I136">
        <f>COUNTIFS($D$2:$D$1291,$I$1,$C$2:$C$1291,F136)</f>
        <v>0</v>
      </c>
      <c r="J136">
        <f>COUNTIFS($D$2:$D$1291,$J$1,$C$2:$C$1291,F136)</f>
        <v>0</v>
      </c>
      <c r="K136">
        <f>COUNTIFS($D$2:$D$1291,$K$1,$C$2:$C$1291,F136)</f>
        <v>1</v>
      </c>
      <c r="M136">
        <f>COUNTIF($C$2:$C$1291,F136)</f>
        <v>2</v>
      </c>
      <c r="N136">
        <f>SUM(G136:J136)</f>
        <v>1</v>
      </c>
      <c r="O136">
        <f>SUM(H136:K136)</f>
        <v>2</v>
      </c>
      <c r="P136">
        <f>SUM(I136:K136)</f>
        <v>1</v>
      </c>
    </row>
    <row r="137" spans="1:16" x14ac:dyDescent="0.4">
      <c r="A137">
        <v>136</v>
      </c>
      <c r="B137" s="1">
        <v>43293</v>
      </c>
      <c r="C137">
        <v>205</v>
      </c>
      <c r="D137" s="3">
        <f>YEAR(B137)</f>
        <v>2018</v>
      </c>
      <c r="E137" s="5">
        <f>AVERAGE(C118:C137)</f>
        <v>408.45</v>
      </c>
      <c r="F137" s="2" t="s">
        <v>137</v>
      </c>
      <c r="G137">
        <f>COUNTIFS($D$2:$D$1291,$G$1,$C$2:$C$1291,F137)</f>
        <v>0</v>
      </c>
      <c r="H137">
        <f>COUNTIFS($D$2:$D$1291,$H$1,$C$2:$C$1291,F137)</f>
        <v>0</v>
      </c>
      <c r="I137">
        <f>COUNTIFS($D$2:$D$1291,$I$1,$C$2:$C$1291,F137)</f>
        <v>0</v>
      </c>
      <c r="J137">
        <f>COUNTIFS($D$2:$D$1291,$J$1,$C$2:$C$1291,F137)</f>
        <v>0</v>
      </c>
      <c r="K137">
        <f>COUNTIFS($D$2:$D$1291,$K$1,$C$2:$C$1291,F137)</f>
        <v>0</v>
      </c>
      <c r="M137">
        <f>COUNTIF($C$2:$C$1291,F137)</f>
        <v>0</v>
      </c>
      <c r="N137">
        <f>SUM(G137:J137)</f>
        <v>0</v>
      </c>
      <c r="O137">
        <f>SUM(H137:K137)</f>
        <v>0</v>
      </c>
      <c r="P137">
        <f>SUM(I137:K137)</f>
        <v>0</v>
      </c>
    </row>
    <row r="138" spans="1:16" x14ac:dyDescent="0.4">
      <c r="A138">
        <v>137</v>
      </c>
      <c r="B138" s="1">
        <v>43294</v>
      </c>
      <c r="C138">
        <v>989</v>
      </c>
      <c r="D138" s="3">
        <f>YEAR(B138)</f>
        <v>2018</v>
      </c>
      <c r="E138" s="5">
        <f>AVERAGE(C119:C138)</f>
        <v>419.65</v>
      </c>
      <c r="F138" s="2" t="s">
        <v>138</v>
      </c>
      <c r="G138">
        <f>COUNTIFS($D$2:$D$1291,$G$1,$C$2:$C$1291,F138)</f>
        <v>1</v>
      </c>
      <c r="H138">
        <f>COUNTIFS($D$2:$D$1291,$H$1,$C$2:$C$1291,F138)</f>
        <v>0</v>
      </c>
      <c r="I138">
        <f>COUNTIFS($D$2:$D$1291,$I$1,$C$2:$C$1291,F138)</f>
        <v>1</v>
      </c>
      <c r="J138">
        <f>COUNTIFS($D$2:$D$1291,$J$1,$C$2:$C$1291,F138)</f>
        <v>1</v>
      </c>
      <c r="K138">
        <f>COUNTIFS($D$2:$D$1291,$K$1,$C$2:$C$1291,F138)</f>
        <v>0</v>
      </c>
      <c r="M138">
        <f>COUNTIF($C$2:$C$1291,F138)</f>
        <v>3</v>
      </c>
      <c r="N138">
        <f>SUM(G138:J138)</f>
        <v>3</v>
      </c>
      <c r="O138">
        <f>SUM(H138:K138)</f>
        <v>2</v>
      </c>
      <c r="P138">
        <f>SUM(I138:K138)</f>
        <v>2</v>
      </c>
    </row>
    <row r="139" spans="1:16" x14ac:dyDescent="0.4">
      <c r="A139">
        <v>138</v>
      </c>
      <c r="B139" s="1">
        <v>43297</v>
      </c>
      <c r="C139">
        <v>176</v>
      </c>
      <c r="D139" s="3">
        <f>YEAR(B139)</f>
        <v>2018</v>
      </c>
      <c r="E139" s="5">
        <f>AVERAGE(C120:C139)</f>
        <v>422.5</v>
      </c>
      <c r="F139" s="2" t="s">
        <v>139</v>
      </c>
      <c r="G139">
        <f>COUNTIFS($D$2:$D$1291,$G$1,$C$2:$C$1291,F139)</f>
        <v>1</v>
      </c>
      <c r="H139">
        <f>COUNTIFS($D$2:$D$1291,$H$1,$C$2:$C$1291,F139)</f>
        <v>0</v>
      </c>
      <c r="I139">
        <f>COUNTIFS($D$2:$D$1291,$I$1,$C$2:$C$1291,F139)</f>
        <v>0</v>
      </c>
      <c r="J139">
        <f>COUNTIFS($D$2:$D$1291,$J$1,$C$2:$C$1291,F139)</f>
        <v>0</v>
      </c>
      <c r="K139">
        <f>COUNTIFS($D$2:$D$1291,$K$1,$C$2:$C$1291,F139)</f>
        <v>0</v>
      </c>
      <c r="M139">
        <f>COUNTIF($C$2:$C$1291,F139)</f>
        <v>1</v>
      </c>
      <c r="N139">
        <f>SUM(G139:J139)</f>
        <v>1</v>
      </c>
      <c r="O139">
        <f>SUM(H139:K139)</f>
        <v>0</v>
      </c>
      <c r="P139">
        <f>SUM(I139:K139)</f>
        <v>0</v>
      </c>
    </row>
    <row r="140" spans="1:16" x14ac:dyDescent="0.4">
      <c r="A140">
        <v>139</v>
      </c>
      <c r="B140" s="1">
        <v>43298</v>
      </c>
      <c r="C140">
        <v>877</v>
      </c>
      <c r="D140" s="3">
        <f>YEAR(B140)</f>
        <v>2018</v>
      </c>
      <c r="E140" s="5">
        <f>AVERAGE(C121:C140)</f>
        <v>457.25</v>
      </c>
      <c r="F140" s="2" t="s">
        <v>140</v>
      </c>
      <c r="G140">
        <f>COUNTIFS($D$2:$D$1291,$G$1,$C$2:$C$1291,F140)</f>
        <v>1</v>
      </c>
      <c r="H140">
        <f>COUNTIFS($D$2:$D$1291,$H$1,$C$2:$C$1291,F140)</f>
        <v>0</v>
      </c>
      <c r="I140">
        <f>COUNTIFS($D$2:$D$1291,$I$1,$C$2:$C$1291,F140)</f>
        <v>0</v>
      </c>
      <c r="J140">
        <f>COUNTIFS($D$2:$D$1291,$J$1,$C$2:$C$1291,F140)</f>
        <v>0</v>
      </c>
      <c r="K140">
        <f>COUNTIFS($D$2:$D$1291,$K$1,$C$2:$C$1291,F140)</f>
        <v>1</v>
      </c>
      <c r="M140">
        <f>COUNTIF($C$2:$C$1291,F140)</f>
        <v>2</v>
      </c>
      <c r="N140">
        <f>SUM(G140:J140)</f>
        <v>1</v>
      </c>
      <c r="O140">
        <f>SUM(H140:K140)</f>
        <v>1</v>
      </c>
      <c r="P140">
        <f>SUM(I140:K140)</f>
        <v>1</v>
      </c>
    </row>
    <row r="141" spans="1:16" x14ac:dyDescent="0.4">
      <c r="A141">
        <v>140</v>
      </c>
      <c r="B141" s="1">
        <v>43299</v>
      </c>
      <c r="C141">
        <v>580</v>
      </c>
      <c r="D141" s="3">
        <f>YEAR(B141)</f>
        <v>2018</v>
      </c>
      <c r="E141" s="5">
        <f>AVERAGE(C122:C141)</f>
        <v>440.65</v>
      </c>
      <c r="F141" s="2" t="s">
        <v>141</v>
      </c>
      <c r="G141">
        <f>COUNTIFS($D$2:$D$1291,$G$1,$C$2:$C$1291,F141)</f>
        <v>1</v>
      </c>
      <c r="H141">
        <f>COUNTIFS($D$2:$D$1291,$H$1,$C$2:$C$1291,F141)</f>
        <v>0</v>
      </c>
      <c r="I141">
        <f>COUNTIFS($D$2:$D$1291,$I$1,$C$2:$C$1291,F141)</f>
        <v>0</v>
      </c>
      <c r="J141">
        <f>COUNTIFS($D$2:$D$1291,$J$1,$C$2:$C$1291,F141)</f>
        <v>0</v>
      </c>
      <c r="K141">
        <f>COUNTIFS($D$2:$D$1291,$K$1,$C$2:$C$1291,F141)</f>
        <v>1</v>
      </c>
      <c r="M141">
        <f>COUNTIF($C$2:$C$1291,F141)</f>
        <v>2</v>
      </c>
      <c r="N141">
        <f>SUM(G141:J141)</f>
        <v>1</v>
      </c>
      <c r="O141">
        <f>SUM(H141:K141)</f>
        <v>1</v>
      </c>
      <c r="P141">
        <f>SUM(I141:K141)</f>
        <v>1</v>
      </c>
    </row>
    <row r="142" spans="1:16" x14ac:dyDescent="0.4">
      <c r="A142">
        <v>141</v>
      </c>
      <c r="B142" s="1">
        <v>43300</v>
      </c>
      <c r="C142">
        <v>51</v>
      </c>
      <c r="D142" s="3">
        <f>YEAR(B142)</f>
        <v>2018</v>
      </c>
      <c r="E142" s="5">
        <f>AVERAGE(C123:C142)</f>
        <v>442.3</v>
      </c>
      <c r="F142" s="2" t="s">
        <v>142</v>
      </c>
      <c r="G142">
        <f>COUNTIFS($D$2:$D$1291,$G$1,$C$2:$C$1291,F142)</f>
        <v>0</v>
      </c>
      <c r="H142">
        <f>COUNTIFS($D$2:$D$1291,$H$1,$C$2:$C$1291,F142)</f>
        <v>0</v>
      </c>
      <c r="I142">
        <f>COUNTIFS($D$2:$D$1291,$I$1,$C$2:$C$1291,F142)</f>
        <v>0</v>
      </c>
      <c r="J142">
        <f>COUNTIFS($D$2:$D$1291,$J$1,$C$2:$C$1291,F142)</f>
        <v>0</v>
      </c>
      <c r="K142">
        <f>COUNTIFS($D$2:$D$1291,$K$1,$C$2:$C$1291,F142)</f>
        <v>0</v>
      </c>
      <c r="M142">
        <f>COUNTIF($C$2:$C$1291,F142)</f>
        <v>0</v>
      </c>
      <c r="N142">
        <f>SUM(G142:J142)</f>
        <v>0</v>
      </c>
      <c r="O142">
        <f>SUM(H142:K142)</f>
        <v>0</v>
      </c>
      <c r="P142">
        <f>SUM(I142:K142)</f>
        <v>0</v>
      </c>
    </row>
    <row r="143" spans="1:16" x14ac:dyDescent="0.4">
      <c r="A143">
        <v>142</v>
      </c>
      <c r="B143" s="1">
        <v>43301</v>
      </c>
      <c r="C143">
        <v>115</v>
      </c>
      <c r="D143" s="3">
        <f>YEAR(B143)</f>
        <v>2018</v>
      </c>
      <c r="E143" s="5">
        <f>AVERAGE(C124:C143)</f>
        <v>448</v>
      </c>
      <c r="F143" s="2" t="s">
        <v>143</v>
      </c>
      <c r="G143">
        <f>COUNTIFS($D$2:$D$1291,$G$1,$C$2:$C$1291,F143)</f>
        <v>0</v>
      </c>
      <c r="H143">
        <f>COUNTIFS($D$2:$D$1291,$H$1,$C$2:$C$1291,F143)</f>
        <v>0</v>
      </c>
      <c r="I143">
        <f>COUNTIFS($D$2:$D$1291,$I$1,$C$2:$C$1291,F143)</f>
        <v>0</v>
      </c>
      <c r="J143">
        <f>COUNTIFS($D$2:$D$1291,$J$1,$C$2:$C$1291,F143)</f>
        <v>0</v>
      </c>
      <c r="K143">
        <f>COUNTIFS($D$2:$D$1291,$K$1,$C$2:$C$1291,F143)</f>
        <v>0</v>
      </c>
      <c r="M143">
        <f>COUNTIF($C$2:$C$1291,F143)</f>
        <v>0</v>
      </c>
      <c r="N143">
        <f>SUM(G143:J143)</f>
        <v>0</v>
      </c>
      <c r="O143">
        <f>SUM(H143:K143)</f>
        <v>0</v>
      </c>
      <c r="P143">
        <f>SUM(I143:K143)</f>
        <v>0</v>
      </c>
    </row>
    <row r="144" spans="1:16" x14ac:dyDescent="0.4">
      <c r="A144">
        <v>143</v>
      </c>
      <c r="B144" s="1">
        <v>43304</v>
      </c>
      <c r="C144">
        <v>330</v>
      </c>
      <c r="D144" s="3">
        <f>YEAR(B144)</f>
        <v>2018</v>
      </c>
      <c r="E144" s="5">
        <f>AVERAGE(C125:C144)</f>
        <v>437.05</v>
      </c>
      <c r="F144" s="2" t="s">
        <v>144</v>
      </c>
      <c r="G144">
        <f>COUNTIFS($D$2:$D$1291,$G$1,$C$2:$C$1291,F144)</f>
        <v>1</v>
      </c>
      <c r="H144">
        <f>COUNTIFS($D$2:$D$1291,$H$1,$C$2:$C$1291,F144)</f>
        <v>0</v>
      </c>
      <c r="I144">
        <f>COUNTIFS($D$2:$D$1291,$I$1,$C$2:$C$1291,F144)</f>
        <v>0</v>
      </c>
      <c r="J144">
        <f>COUNTIFS($D$2:$D$1291,$J$1,$C$2:$C$1291,F144)</f>
        <v>0</v>
      </c>
      <c r="K144">
        <f>COUNTIFS($D$2:$D$1291,$K$1,$C$2:$C$1291,F144)</f>
        <v>0</v>
      </c>
      <c r="M144">
        <f>COUNTIF($C$2:$C$1291,F144)</f>
        <v>1</v>
      </c>
      <c r="N144">
        <f>SUM(G144:J144)</f>
        <v>1</v>
      </c>
      <c r="O144">
        <f>SUM(H144:K144)</f>
        <v>0</v>
      </c>
      <c r="P144">
        <f>SUM(I144:K144)</f>
        <v>0</v>
      </c>
    </row>
    <row r="145" spans="1:16" x14ac:dyDescent="0.4">
      <c r="A145">
        <v>144</v>
      </c>
      <c r="B145" s="1">
        <v>43305</v>
      </c>
      <c r="C145">
        <v>977</v>
      </c>
      <c r="D145" s="3">
        <f>YEAR(B145)</f>
        <v>2018</v>
      </c>
      <c r="E145" s="5">
        <f>AVERAGE(C126:C145)</f>
        <v>473.1</v>
      </c>
      <c r="F145" s="2" t="s">
        <v>145</v>
      </c>
      <c r="G145">
        <f>COUNTIFS($D$2:$D$1291,$G$1,$C$2:$C$1291,F145)</f>
        <v>0</v>
      </c>
      <c r="H145">
        <f>COUNTIFS($D$2:$D$1291,$H$1,$C$2:$C$1291,F145)</f>
        <v>0</v>
      </c>
      <c r="I145">
        <f>COUNTIFS($D$2:$D$1291,$I$1,$C$2:$C$1291,F145)</f>
        <v>0</v>
      </c>
      <c r="J145">
        <f>COUNTIFS($D$2:$D$1291,$J$1,$C$2:$C$1291,F145)</f>
        <v>0</v>
      </c>
      <c r="K145">
        <f>COUNTIFS($D$2:$D$1291,$K$1,$C$2:$C$1291,F145)</f>
        <v>0</v>
      </c>
      <c r="M145">
        <f>COUNTIF($C$2:$C$1291,F145)</f>
        <v>0</v>
      </c>
      <c r="N145">
        <f>SUM(G145:J145)</f>
        <v>0</v>
      </c>
      <c r="O145">
        <f>SUM(H145:K145)</f>
        <v>0</v>
      </c>
      <c r="P145">
        <f>SUM(I145:K145)</f>
        <v>0</v>
      </c>
    </row>
    <row r="146" spans="1:16" x14ac:dyDescent="0.4">
      <c r="A146">
        <v>145</v>
      </c>
      <c r="B146" s="1">
        <v>43306</v>
      </c>
      <c r="C146">
        <v>778</v>
      </c>
      <c r="D146" s="3">
        <f>YEAR(B146)</f>
        <v>2018</v>
      </c>
      <c r="E146" s="5">
        <f>AVERAGE(C127:C146)</f>
        <v>510.4</v>
      </c>
      <c r="F146" s="2" t="s">
        <v>146</v>
      </c>
      <c r="G146">
        <f>COUNTIFS($D$2:$D$1291,$G$1,$C$2:$C$1291,F146)</f>
        <v>0</v>
      </c>
      <c r="H146">
        <f>COUNTIFS($D$2:$D$1291,$H$1,$C$2:$C$1291,F146)</f>
        <v>0</v>
      </c>
      <c r="I146">
        <f>COUNTIFS($D$2:$D$1291,$I$1,$C$2:$C$1291,F146)</f>
        <v>0</v>
      </c>
      <c r="J146">
        <f>COUNTIFS($D$2:$D$1291,$J$1,$C$2:$C$1291,F146)</f>
        <v>1</v>
      </c>
      <c r="K146">
        <f>COUNTIFS($D$2:$D$1291,$K$1,$C$2:$C$1291,F146)</f>
        <v>0</v>
      </c>
      <c r="M146">
        <f>COUNTIF($C$2:$C$1291,F146)</f>
        <v>1</v>
      </c>
      <c r="N146">
        <f>SUM(G146:J146)</f>
        <v>1</v>
      </c>
      <c r="O146">
        <f>SUM(H146:K146)</f>
        <v>1</v>
      </c>
      <c r="P146">
        <f>SUM(I146:K146)</f>
        <v>1</v>
      </c>
    </row>
    <row r="147" spans="1:16" x14ac:dyDescent="0.4">
      <c r="A147">
        <v>146</v>
      </c>
      <c r="B147" s="1">
        <v>43307</v>
      </c>
      <c r="C147">
        <v>220</v>
      </c>
      <c r="D147" s="3">
        <f>YEAR(B147)</f>
        <v>2018</v>
      </c>
      <c r="E147" s="5">
        <f>AVERAGE(C128:C147)</f>
        <v>483.85</v>
      </c>
      <c r="F147" s="2" t="s">
        <v>147</v>
      </c>
      <c r="G147">
        <f>COUNTIFS($D$2:$D$1291,$G$1,$C$2:$C$1291,F147)</f>
        <v>0</v>
      </c>
      <c r="H147">
        <f>COUNTIFS($D$2:$D$1291,$H$1,$C$2:$C$1291,F147)</f>
        <v>1</v>
      </c>
      <c r="I147">
        <f>COUNTIFS($D$2:$D$1291,$I$1,$C$2:$C$1291,F147)</f>
        <v>0</v>
      </c>
      <c r="J147">
        <f>COUNTIFS($D$2:$D$1291,$J$1,$C$2:$C$1291,F147)</f>
        <v>0</v>
      </c>
      <c r="K147">
        <f>COUNTIFS($D$2:$D$1291,$K$1,$C$2:$C$1291,F147)</f>
        <v>0</v>
      </c>
      <c r="M147">
        <f>COUNTIF($C$2:$C$1291,F147)</f>
        <v>1</v>
      </c>
      <c r="N147">
        <f>SUM(G147:J147)</f>
        <v>1</v>
      </c>
      <c r="O147">
        <f>SUM(H147:K147)</f>
        <v>1</v>
      </c>
      <c r="P147">
        <f>SUM(I147:K147)</f>
        <v>0</v>
      </c>
    </row>
    <row r="148" spans="1:16" x14ac:dyDescent="0.4">
      <c r="A148">
        <v>147</v>
      </c>
      <c r="B148" s="1">
        <v>43308</v>
      </c>
      <c r="C148">
        <v>241</v>
      </c>
      <c r="D148" s="3">
        <f>YEAR(B148)</f>
        <v>2018</v>
      </c>
      <c r="E148" s="5">
        <f>AVERAGE(C129:C148)</f>
        <v>478.45</v>
      </c>
      <c r="F148" s="2" t="s">
        <v>148</v>
      </c>
      <c r="G148">
        <f>COUNTIFS($D$2:$D$1291,$G$1,$C$2:$C$1291,F148)</f>
        <v>0</v>
      </c>
      <c r="H148">
        <f>COUNTIFS($D$2:$D$1291,$H$1,$C$2:$C$1291,F148)</f>
        <v>0</v>
      </c>
      <c r="I148">
        <f>COUNTIFS($D$2:$D$1291,$I$1,$C$2:$C$1291,F148)</f>
        <v>0</v>
      </c>
      <c r="J148">
        <f>COUNTIFS($D$2:$D$1291,$J$1,$C$2:$C$1291,F148)</f>
        <v>0</v>
      </c>
      <c r="K148">
        <f>COUNTIFS($D$2:$D$1291,$K$1,$C$2:$C$1291,F148)</f>
        <v>1</v>
      </c>
      <c r="M148">
        <f>COUNTIF($C$2:$C$1291,F148)</f>
        <v>1</v>
      </c>
      <c r="N148">
        <f>SUM(G148:J148)</f>
        <v>0</v>
      </c>
      <c r="O148">
        <f>SUM(H148:K148)</f>
        <v>1</v>
      </c>
      <c r="P148">
        <f>SUM(I148:K148)</f>
        <v>1</v>
      </c>
    </row>
    <row r="149" spans="1:16" x14ac:dyDescent="0.4">
      <c r="A149">
        <v>148</v>
      </c>
      <c r="B149" s="1">
        <v>43311</v>
      </c>
      <c r="C149">
        <v>96</v>
      </c>
      <c r="D149" s="3">
        <f>YEAR(B149)</f>
        <v>2018</v>
      </c>
      <c r="E149" s="5">
        <f>AVERAGE(C130:C149)</f>
        <v>473.6</v>
      </c>
      <c r="F149" s="2" t="s">
        <v>149</v>
      </c>
      <c r="G149">
        <f>COUNTIFS($D$2:$D$1291,$G$1,$C$2:$C$1291,F149)</f>
        <v>0</v>
      </c>
      <c r="H149">
        <f>COUNTIFS($D$2:$D$1291,$H$1,$C$2:$C$1291,F149)</f>
        <v>0</v>
      </c>
      <c r="I149">
        <f>COUNTIFS($D$2:$D$1291,$I$1,$C$2:$C$1291,F149)</f>
        <v>0</v>
      </c>
      <c r="J149">
        <f>COUNTIFS($D$2:$D$1291,$J$1,$C$2:$C$1291,F149)</f>
        <v>0</v>
      </c>
      <c r="K149">
        <f>COUNTIFS($D$2:$D$1291,$K$1,$C$2:$C$1291,F149)</f>
        <v>0</v>
      </c>
      <c r="M149">
        <f>COUNTIF($C$2:$C$1291,F149)</f>
        <v>0</v>
      </c>
      <c r="N149">
        <f>SUM(G149:J149)</f>
        <v>0</v>
      </c>
      <c r="O149">
        <f>SUM(H149:K149)</f>
        <v>0</v>
      </c>
      <c r="P149">
        <f>SUM(I149:K149)</f>
        <v>0</v>
      </c>
    </row>
    <row r="150" spans="1:16" x14ac:dyDescent="0.4">
      <c r="A150">
        <v>149</v>
      </c>
      <c r="B150" s="1">
        <v>43312</v>
      </c>
      <c r="C150">
        <v>430</v>
      </c>
      <c r="D150" s="3">
        <f>YEAR(B150)</f>
        <v>2018</v>
      </c>
      <c r="E150" s="5">
        <f>AVERAGE(C131:C150)</f>
        <v>470.65</v>
      </c>
      <c r="F150" s="2" t="s">
        <v>150</v>
      </c>
      <c r="G150">
        <f>COUNTIFS($D$2:$D$1291,$G$1,$C$2:$C$1291,F150)</f>
        <v>0</v>
      </c>
      <c r="H150">
        <f>COUNTIFS($D$2:$D$1291,$H$1,$C$2:$C$1291,F150)</f>
        <v>1</v>
      </c>
      <c r="I150">
        <f>COUNTIFS($D$2:$D$1291,$I$1,$C$2:$C$1291,F150)</f>
        <v>0</v>
      </c>
      <c r="J150">
        <f>COUNTIFS($D$2:$D$1291,$J$1,$C$2:$C$1291,F150)</f>
        <v>1</v>
      </c>
      <c r="K150">
        <f>COUNTIFS($D$2:$D$1291,$K$1,$C$2:$C$1291,F150)</f>
        <v>0</v>
      </c>
      <c r="M150">
        <f>COUNTIF($C$2:$C$1291,F150)</f>
        <v>2</v>
      </c>
      <c r="N150">
        <f>SUM(G150:J150)</f>
        <v>2</v>
      </c>
      <c r="O150">
        <f>SUM(H150:K150)</f>
        <v>2</v>
      </c>
      <c r="P150">
        <f>SUM(I150:K150)</f>
        <v>1</v>
      </c>
    </row>
    <row r="151" spans="1:16" x14ac:dyDescent="0.4">
      <c r="A151">
        <v>150</v>
      </c>
      <c r="B151" s="1">
        <v>43313</v>
      </c>
      <c r="C151">
        <v>918</v>
      </c>
      <c r="D151" s="3">
        <f>YEAR(B151)</f>
        <v>2018</v>
      </c>
      <c r="E151" s="5">
        <f>AVERAGE(C132:C151)</f>
        <v>471.5</v>
      </c>
      <c r="F151" s="2" t="s">
        <v>151</v>
      </c>
      <c r="G151">
        <f>COUNTIFS($D$2:$D$1291,$G$1,$C$2:$C$1291,F151)</f>
        <v>0</v>
      </c>
      <c r="H151">
        <f>COUNTIFS($D$2:$D$1291,$H$1,$C$2:$C$1291,F151)</f>
        <v>0</v>
      </c>
      <c r="I151">
        <f>COUNTIFS($D$2:$D$1291,$I$1,$C$2:$C$1291,F151)</f>
        <v>0</v>
      </c>
      <c r="J151">
        <f>COUNTIFS($D$2:$D$1291,$J$1,$C$2:$C$1291,F151)</f>
        <v>0</v>
      </c>
      <c r="K151">
        <f>COUNTIFS($D$2:$D$1291,$K$1,$C$2:$C$1291,F151)</f>
        <v>0</v>
      </c>
      <c r="M151">
        <f>COUNTIF($C$2:$C$1291,F151)</f>
        <v>0</v>
      </c>
      <c r="N151">
        <f>SUM(G151:J151)</f>
        <v>0</v>
      </c>
      <c r="O151">
        <f>SUM(H151:K151)</f>
        <v>0</v>
      </c>
      <c r="P151">
        <f>SUM(I151:K151)</f>
        <v>0</v>
      </c>
    </row>
    <row r="152" spans="1:16" x14ac:dyDescent="0.4">
      <c r="A152">
        <v>151</v>
      </c>
      <c r="B152" s="1">
        <v>43314</v>
      </c>
      <c r="C152">
        <v>644</v>
      </c>
      <c r="D152" s="3">
        <f>YEAR(B152)</f>
        <v>2018</v>
      </c>
      <c r="E152" s="5">
        <f>AVERAGE(C133:C152)</f>
        <v>470.3</v>
      </c>
      <c r="F152" s="2" t="s">
        <v>152</v>
      </c>
      <c r="G152">
        <f>COUNTIFS($D$2:$D$1291,$G$1,$C$2:$C$1291,F152)</f>
        <v>0</v>
      </c>
      <c r="H152">
        <f>COUNTIFS($D$2:$D$1291,$H$1,$C$2:$C$1291,F152)</f>
        <v>0</v>
      </c>
      <c r="I152">
        <f>COUNTIFS($D$2:$D$1291,$I$1,$C$2:$C$1291,F152)</f>
        <v>0</v>
      </c>
      <c r="J152">
        <f>COUNTIFS($D$2:$D$1291,$J$1,$C$2:$C$1291,F152)</f>
        <v>0</v>
      </c>
      <c r="K152">
        <f>COUNTIFS($D$2:$D$1291,$K$1,$C$2:$C$1291,F152)</f>
        <v>1</v>
      </c>
      <c r="M152">
        <f>COUNTIF($C$2:$C$1291,F152)</f>
        <v>1</v>
      </c>
      <c r="N152">
        <f>SUM(G152:J152)</f>
        <v>0</v>
      </c>
      <c r="O152">
        <f>SUM(H152:K152)</f>
        <v>1</v>
      </c>
      <c r="P152">
        <f>SUM(I152:K152)</f>
        <v>1</v>
      </c>
    </row>
    <row r="153" spans="1:16" x14ac:dyDescent="0.4">
      <c r="A153">
        <v>152</v>
      </c>
      <c r="B153" s="1">
        <v>43315</v>
      </c>
      <c r="C153">
        <v>646</v>
      </c>
      <c r="D153" s="3">
        <f>YEAR(B153)</f>
        <v>2018</v>
      </c>
      <c r="E153" s="5">
        <f>AVERAGE(C134:C153)</f>
        <v>459.1</v>
      </c>
      <c r="F153" s="2" t="s">
        <v>153</v>
      </c>
      <c r="G153">
        <f>COUNTIFS($D$2:$D$1291,$G$1,$C$2:$C$1291,F153)</f>
        <v>0</v>
      </c>
      <c r="H153">
        <f>COUNTIFS($D$2:$D$1291,$H$1,$C$2:$C$1291,F153)</f>
        <v>0</v>
      </c>
      <c r="I153">
        <f>COUNTIFS($D$2:$D$1291,$I$1,$C$2:$C$1291,F153)</f>
        <v>0</v>
      </c>
      <c r="J153">
        <f>COUNTIFS($D$2:$D$1291,$J$1,$C$2:$C$1291,F153)</f>
        <v>1</v>
      </c>
      <c r="K153">
        <f>COUNTIFS($D$2:$D$1291,$K$1,$C$2:$C$1291,F153)</f>
        <v>0</v>
      </c>
      <c r="M153">
        <f>COUNTIF($C$2:$C$1291,F153)</f>
        <v>1</v>
      </c>
      <c r="N153">
        <f>SUM(G153:J153)</f>
        <v>1</v>
      </c>
      <c r="O153">
        <f>SUM(H153:K153)</f>
        <v>1</v>
      </c>
      <c r="P153">
        <f>SUM(I153:K153)</f>
        <v>1</v>
      </c>
    </row>
    <row r="154" spans="1:16" x14ac:dyDescent="0.4">
      <c r="A154">
        <v>153</v>
      </c>
      <c r="B154" s="1">
        <v>43318</v>
      </c>
      <c r="C154">
        <v>47</v>
      </c>
      <c r="D154" s="3">
        <f>YEAR(B154)</f>
        <v>2018</v>
      </c>
      <c r="E154" s="5">
        <f>AVERAGE(C135:C154)</f>
        <v>458.4</v>
      </c>
      <c r="F154" s="2" t="s">
        <v>154</v>
      </c>
      <c r="G154">
        <f>COUNTIFS($D$2:$D$1291,$G$1,$C$2:$C$1291,F154)</f>
        <v>0</v>
      </c>
      <c r="H154">
        <f>COUNTIFS($D$2:$D$1291,$H$1,$C$2:$C$1291,F154)</f>
        <v>1</v>
      </c>
      <c r="I154">
        <f>COUNTIFS($D$2:$D$1291,$I$1,$C$2:$C$1291,F154)</f>
        <v>0</v>
      </c>
      <c r="J154">
        <f>COUNTIFS($D$2:$D$1291,$J$1,$C$2:$C$1291,F154)</f>
        <v>0</v>
      </c>
      <c r="K154">
        <f>COUNTIFS($D$2:$D$1291,$K$1,$C$2:$C$1291,F154)</f>
        <v>0</v>
      </c>
      <c r="M154">
        <f>COUNTIF($C$2:$C$1291,F154)</f>
        <v>1</v>
      </c>
      <c r="N154">
        <f>SUM(G154:J154)</f>
        <v>1</v>
      </c>
      <c r="O154">
        <f>SUM(H154:K154)</f>
        <v>1</v>
      </c>
      <c r="P154">
        <f>SUM(I154:K154)</f>
        <v>0</v>
      </c>
    </row>
    <row r="155" spans="1:16" x14ac:dyDescent="0.4">
      <c r="A155">
        <v>154</v>
      </c>
      <c r="B155" s="1">
        <v>43319</v>
      </c>
      <c r="C155">
        <v>260</v>
      </c>
      <c r="D155" s="3">
        <f>YEAR(B155)</f>
        <v>2018</v>
      </c>
      <c r="E155" s="5">
        <f>AVERAGE(C136:C155)</f>
        <v>440.15</v>
      </c>
      <c r="F155" s="2" t="s">
        <v>155</v>
      </c>
      <c r="G155">
        <f>COUNTIFS($D$2:$D$1291,$G$1,$C$2:$C$1291,F155)</f>
        <v>0</v>
      </c>
      <c r="H155">
        <f>COUNTIFS($D$2:$D$1291,$H$1,$C$2:$C$1291,F155)</f>
        <v>1</v>
      </c>
      <c r="I155">
        <f>COUNTIFS($D$2:$D$1291,$I$1,$C$2:$C$1291,F155)</f>
        <v>1</v>
      </c>
      <c r="J155">
        <f>COUNTIFS($D$2:$D$1291,$J$1,$C$2:$C$1291,F155)</f>
        <v>1</v>
      </c>
      <c r="K155">
        <f>COUNTIFS($D$2:$D$1291,$K$1,$C$2:$C$1291,F155)</f>
        <v>0</v>
      </c>
      <c r="M155">
        <f>COUNTIF($C$2:$C$1291,F155)</f>
        <v>3</v>
      </c>
      <c r="N155">
        <f>SUM(G155:J155)</f>
        <v>3</v>
      </c>
      <c r="O155">
        <f>SUM(H155:K155)</f>
        <v>3</v>
      </c>
      <c r="P155">
        <f>SUM(I155:K155)</f>
        <v>2</v>
      </c>
    </row>
    <row r="156" spans="1:16" x14ac:dyDescent="0.4">
      <c r="A156">
        <v>155</v>
      </c>
      <c r="B156" s="1">
        <v>43320</v>
      </c>
      <c r="C156">
        <v>529</v>
      </c>
      <c r="D156" s="3">
        <f>YEAR(B156)</f>
        <v>2018</v>
      </c>
      <c r="E156" s="5">
        <f>AVERAGE(C137:C156)</f>
        <v>455.45</v>
      </c>
      <c r="F156" s="2" t="s">
        <v>156</v>
      </c>
      <c r="G156">
        <f>COUNTIFS($D$2:$D$1291,$G$1,$C$2:$C$1291,F156)</f>
        <v>0</v>
      </c>
      <c r="H156">
        <f>COUNTIFS($D$2:$D$1291,$H$1,$C$2:$C$1291,F156)</f>
        <v>0</v>
      </c>
      <c r="I156">
        <f>COUNTIFS($D$2:$D$1291,$I$1,$C$2:$C$1291,F156)</f>
        <v>0</v>
      </c>
      <c r="J156">
        <f>COUNTIFS($D$2:$D$1291,$J$1,$C$2:$C$1291,F156)</f>
        <v>1</v>
      </c>
      <c r="K156">
        <f>COUNTIFS($D$2:$D$1291,$K$1,$C$2:$C$1291,F156)</f>
        <v>0</v>
      </c>
      <c r="M156">
        <f>COUNTIF($C$2:$C$1291,F156)</f>
        <v>1</v>
      </c>
      <c r="N156">
        <f>SUM(G156:J156)</f>
        <v>1</v>
      </c>
      <c r="O156">
        <f>SUM(H156:K156)</f>
        <v>1</v>
      </c>
      <c r="P156">
        <f>SUM(I156:K156)</f>
        <v>1</v>
      </c>
    </row>
    <row r="157" spans="1:16" x14ac:dyDescent="0.4">
      <c r="A157">
        <v>156</v>
      </c>
      <c r="B157" s="1">
        <v>43321</v>
      </c>
      <c r="C157">
        <v>879</v>
      </c>
      <c r="D157" s="3">
        <f>YEAR(B157)</f>
        <v>2018</v>
      </c>
      <c r="E157" s="5">
        <f>AVERAGE(C138:C157)</f>
        <v>489.15</v>
      </c>
      <c r="F157" s="2" t="s">
        <v>157</v>
      </c>
      <c r="G157">
        <f>COUNTIFS($D$2:$D$1291,$G$1,$C$2:$C$1291,F157)</f>
        <v>0</v>
      </c>
      <c r="H157">
        <f>COUNTIFS($D$2:$D$1291,$H$1,$C$2:$C$1291,F157)</f>
        <v>0</v>
      </c>
      <c r="I157">
        <f>COUNTIFS($D$2:$D$1291,$I$1,$C$2:$C$1291,F157)</f>
        <v>0</v>
      </c>
      <c r="J157">
        <f>COUNTIFS($D$2:$D$1291,$J$1,$C$2:$C$1291,F157)</f>
        <v>0</v>
      </c>
      <c r="K157">
        <f>COUNTIFS($D$2:$D$1291,$K$1,$C$2:$C$1291,F157)</f>
        <v>0</v>
      </c>
      <c r="M157">
        <f>COUNTIF($C$2:$C$1291,F157)</f>
        <v>0</v>
      </c>
      <c r="N157">
        <f>SUM(G157:J157)</f>
        <v>0</v>
      </c>
      <c r="O157">
        <f>SUM(H157:K157)</f>
        <v>0</v>
      </c>
      <c r="P157">
        <f>SUM(I157:K157)</f>
        <v>0</v>
      </c>
    </row>
    <row r="158" spans="1:16" x14ac:dyDescent="0.4">
      <c r="A158">
        <v>157</v>
      </c>
      <c r="B158" s="1">
        <v>43322</v>
      </c>
      <c r="C158">
        <v>890</v>
      </c>
      <c r="D158" s="3">
        <f>YEAR(B158)</f>
        <v>2018</v>
      </c>
      <c r="E158" s="5">
        <f>AVERAGE(C139:C158)</f>
        <v>484.2</v>
      </c>
      <c r="F158" s="2" t="s">
        <v>158</v>
      </c>
      <c r="G158">
        <f>COUNTIFS($D$2:$D$1291,$G$1,$C$2:$C$1291,F158)</f>
        <v>0</v>
      </c>
      <c r="H158">
        <f>COUNTIFS($D$2:$D$1291,$H$1,$C$2:$C$1291,F158)</f>
        <v>0</v>
      </c>
      <c r="I158">
        <f>COUNTIFS($D$2:$D$1291,$I$1,$C$2:$C$1291,F158)</f>
        <v>0</v>
      </c>
      <c r="J158">
        <f>COUNTIFS($D$2:$D$1291,$J$1,$C$2:$C$1291,F158)</f>
        <v>0</v>
      </c>
      <c r="K158">
        <f>COUNTIFS($D$2:$D$1291,$K$1,$C$2:$C$1291,F158)</f>
        <v>0</v>
      </c>
      <c r="M158">
        <f>COUNTIF($C$2:$C$1291,F158)</f>
        <v>0</v>
      </c>
      <c r="N158">
        <f>SUM(G158:J158)</f>
        <v>0</v>
      </c>
      <c r="O158">
        <f>SUM(H158:K158)</f>
        <v>0</v>
      </c>
      <c r="P158">
        <f>SUM(I158:K158)</f>
        <v>0</v>
      </c>
    </row>
    <row r="159" spans="1:16" x14ac:dyDescent="0.4">
      <c r="A159">
        <v>158</v>
      </c>
      <c r="B159" s="1">
        <v>43325</v>
      </c>
      <c r="C159">
        <v>69</v>
      </c>
      <c r="D159" s="3">
        <f>YEAR(B159)</f>
        <v>2018</v>
      </c>
      <c r="E159" s="5">
        <f>AVERAGE(C140:C159)</f>
        <v>478.85</v>
      </c>
      <c r="F159" s="2" t="s">
        <v>159</v>
      </c>
      <c r="G159">
        <f>COUNTIFS($D$2:$D$1291,$G$1,$C$2:$C$1291,F159)</f>
        <v>0</v>
      </c>
      <c r="H159">
        <f>COUNTIFS($D$2:$D$1291,$H$1,$C$2:$C$1291,F159)</f>
        <v>0</v>
      </c>
      <c r="I159">
        <f>COUNTIFS($D$2:$D$1291,$I$1,$C$2:$C$1291,F159)</f>
        <v>0</v>
      </c>
      <c r="J159">
        <f>COUNTIFS($D$2:$D$1291,$J$1,$C$2:$C$1291,F159)</f>
        <v>0</v>
      </c>
      <c r="K159">
        <f>COUNTIFS($D$2:$D$1291,$K$1,$C$2:$C$1291,F159)</f>
        <v>0</v>
      </c>
      <c r="M159">
        <f>COUNTIF($C$2:$C$1291,F159)</f>
        <v>0</v>
      </c>
      <c r="N159">
        <f>SUM(G159:J159)</f>
        <v>0</v>
      </c>
      <c r="O159">
        <f>SUM(H159:K159)</f>
        <v>0</v>
      </c>
      <c r="P159">
        <f>SUM(I159:K159)</f>
        <v>0</v>
      </c>
    </row>
    <row r="160" spans="1:16" x14ac:dyDescent="0.4">
      <c r="A160">
        <v>159</v>
      </c>
      <c r="B160" s="1">
        <v>43326</v>
      </c>
      <c r="C160">
        <v>322</v>
      </c>
      <c r="D160" s="3">
        <f>YEAR(B160)</f>
        <v>2018</v>
      </c>
      <c r="E160" s="5">
        <f>AVERAGE(C141:C160)</f>
        <v>451.1</v>
      </c>
      <c r="F160" s="2" t="s">
        <v>160</v>
      </c>
      <c r="G160">
        <f>COUNTIFS($D$2:$D$1291,$G$1,$C$2:$C$1291,F160)</f>
        <v>0</v>
      </c>
      <c r="H160">
        <f>COUNTIFS($D$2:$D$1291,$H$1,$C$2:$C$1291,F160)</f>
        <v>1</v>
      </c>
      <c r="I160">
        <f>COUNTIFS($D$2:$D$1291,$I$1,$C$2:$C$1291,F160)</f>
        <v>0</v>
      </c>
      <c r="J160">
        <f>COUNTIFS($D$2:$D$1291,$J$1,$C$2:$C$1291,F160)</f>
        <v>0</v>
      </c>
      <c r="K160">
        <f>COUNTIFS($D$2:$D$1291,$K$1,$C$2:$C$1291,F160)</f>
        <v>0</v>
      </c>
      <c r="M160">
        <f>COUNTIF($C$2:$C$1291,F160)</f>
        <v>1</v>
      </c>
      <c r="N160">
        <f>SUM(G160:J160)</f>
        <v>1</v>
      </c>
      <c r="O160">
        <f>SUM(H160:K160)</f>
        <v>1</v>
      </c>
      <c r="P160">
        <f>SUM(I160:K160)</f>
        <v>0</v>
      </c>
    </row>
    <row r="161" spans="1:16" x14ac:dyDescent="0.4">
      <c r="A161">
        <v>160</v>
      </c>
      <c r="B161" s="1">
        <v>43327</v>
      </c>
      <c r="C161">
        <v>505</v>
      </c>
      <c r="D161" s="3">
        <f>YEAR(B161)</f>
        <v>2018</v>
      </c>
      <c r="E161" s="5">
        <f>AVERAGE(C142:C161)</f>
        <v>447.35</v>
      </c>
      <c r="F161" s="2" t="s">
        <v>161</v>
      </c>
      <c r="G161">
        <f>COUNTIFS($D$2:$D$1291,$G$1,$C$2:$C$1291,F161)</f>
        <v>1</v>
      </c>
      <c r="H161">
        <f>COUNTIFS($D$2:$D$1291,$H$1,$C$2:$C$1291,F161)</f>
        <v>0</v>
      </c>
      <c r="I161">
        <f>COUNTIFS($D$2:$D$1291,$I$1,$C$2:$C$1291,F161)</f>
        <v>0</v>
      </c>
      <c r="J161">
        <f>COUNTIFS($D$2:$D$1291,$J$1,$C$2:$C$1291,F161)</f>
        <v>0</v>
      </c>
      <c r="K161">
        <f>COUNTIFS($D$2:$D$1291,$K$1,$C$2:$C$1291,F161)</f>
        <v>0</v>
      </c>
      <c r="M161">
        <f>COUNTIF($C$2:$C$1291,F161)</f>
        <v>1</v>
      </c>
      <c r="N161">
        <f>SUM(G161:J161)</f>
        <v>1</v>
      </c>
      <c r="O161">
        <f>SUM(H161:K161)</f>
        <v>0</v>
      </c>
      <c r="P161">
        <f>SUM(I161:K161)</f>
        <v>0</v>
      </c>
    </row>
    <row r="162" spans="1:16" x14ac:dyDescent="0.4">
      <c r="A162">
        <v>161</v>
      </c>
      <c r="B162" s="1">
        <v>43328</v>
      </c>
      <c r="C162">
        <v>480</v>
      </c>
      <c r="D162" s="3">
        <f>YEAR(B162)</f>
        <v>2018</v>
      </c>
      <c r="E162" s="5">
        <f>AVERAGE(C143:C162)</f>
        <v>468.8</v>
      </c>
      <c r="F162" s="2" t="s">
        <v>162</v>
      </c>
      <c r="G162">
        <f>COUNTIFS($D$2:$D$1291,$G$1,$C$2:$C$1291,F162)</f>
        <v>0</v>
      </c>
      <c r="H162">
        <f>COUNTIFS($D$2:$D$1291,$H$1,$C$2:$C$1291,F162)</f>
        <v>0</v>
      </c>
      <c r="I162">
        <f>COUNTIFS($D$2:$D$1291,$I$1,$C$2:$C$1291,F162)</f>
        <v>1</v>
      </c>
      <c r="J162">
        <f>COUNTIFS($D$2:$D$1291,$J$1,$C$2:$C$1291,F162)</f>
        <v>0</v>
      </c>
      <c r="K162">
        <f>COUNTIFS($D$2:$D$1291,$K$1,$C$2:$C$1291,F162)</f>
        <v>1</v>
      </c>
      <c r="M162">
        <f>COUNTIF($C$2:$C$1291,F162)</f>
        <v>2</v>
      </c>
      <c r="N162">
        <f>SUM(G162:J162)</f>
        <v>1</v>
      </c>
      <c r="O162">
        <f>SUM(H162:K162)</f>
        <v>2</v>
      </c>
      <c r="P162">
        <f>SUM(I162:K162)</f>
        <v>2</v>
      </c>
    </row>
    <row r="163" spans="1:16" x14ac:dyDescent="0.4">
      <c r="A163">
        <v>162</v>
      </c>
      <c r="B163" s="1">
        <v>43329</v>
      </c>
      <c r="C163">
        <v>131</v>
      </c>
      <c r="D163" s="3">
        <f>YEAR(B163)</f>
        <v>2018</v>
      </c>
      <c r="E163" s="5">
        <f>AVERAGE(C144:C163)</f>
        <v>469.6</v>
      </c>
      <c r="F163" s="2" t="s">
        <v>163</v>
      </c>
      <c r="G163">
        <f>COUNTIFS($D$2:$D$1291,$G$1,$C$2:$C$1291,F163)</f>
        <v>0</v>
      </c>
      <c r="H163">
        <f>COUNTIFS($D$2:$D$1291,$H$1,$C$2:$C$1291,F163)</f>
        <v>0</v>
      </c>
      <c r="I163">
        <f>COUNTIFS($D$2:$D$1291,$I$1,$C$2:$C$1291,F163)</f>
        <v>0</v>
      </c>
      <c r="J163">
        <f>COUNTIFS($D$2:$D$1291,$J$1,$C$2:$C$1291,F163)</f>
        <v>0</v>
      </c>
      <c r="K163">
        <f>COUNTIFS($D$2:$D$1291,$K$1,$C$2:$C$1291,F163)</f>
        <v>0</v>
      </c>
      <c r="M163">
        <f>COUNTIF($C$2:$C$1291,F163)</f>
        <v>0</v>
      </c>
      <c r="N163">
        <f>SUM(G163:J163)</f>
        <v>0</v>
      </c>
      <c r="O163">
        <f>SUM(H163:K163)</f>
        <v>0</v>
      </c>
      <c r="P163">
        <f>SUM(I163:K163)</f>
        <v>0</v>
      </c>
    </row>
    <row r="164" spans="1:16" x14ac:dyDescent="0.4">
      <c r="A164">
        <v>163</v>
      </c>
      <c r="B164" s="1">
        <v>43332</v>
      </c>
      <c r="C164">
        <v>203</v>
      </c>
      <c r="D164" s="3">
        <f>YEAR(B164)</f>
        <v>2018</v>
      </c>
      <c r="E164" s="5">
        <f>AVERAGE(C145:C164)</f>
        <v>463.25</v>
      </c>
      <c r="F164" s="2" t="s">
        <v>164</v>
      </c>
      <c r="G164">
        <f>COUNTIFS($D$2:$D$1291,$G$1,$C$2:$C$1291,F164)</f>
        <v>0</v>
      </c>
      <c r="H164">
        <f>COUNTIFS($D$2:$D$1291,$H$1,$C$2:$C$1291,F164)</f>
        <v>1</v>
      </c>
      <c r="I164">
        <f>COUNTIFS($D$2:$D$1291,$I$1,$C$2:$C$1291,F164)</f>
        <v>2</v>
      </c>
      <c r="J164">
        <f>COUNTIFS($D$2:$D$1291,$J$1,$C$2:$C$1291,F164)</f>
        <v>0</v>
      </c>
      <c r="K164">
        <f>COUNTIFS($D$2:$D$1291,$K$1,$C$2:$C$1291,F164)</f>
        <v>1</v>
      </c>
      <c r="M164">
        <f>COUNTIF($C$2:$C$1291,F164)</f>
        <v>4</v>
      </c>
      <c r="N164">
        <f>SUM(G164:J164)</f>
        <v>3</v>
      </c>
      <c r="O164">
        <f>SUM(H164:K164)</f>
        <v>4</v>
      </c>
      <c r="P164">
        <f>SUM(I164:K164)</f>
        <v>3</v>
      </c>
    </row>
    <row r="165" spans="1:16" x14ac:dyDescent="0.4">
      <c r="A165">
        <v>164</v>
      </c>
      <c r="B165" s="1">
        <v>43333</v>
      </c>
      <c r="C165">
        <v>78</v>
      </c>
      <c r="D165" s="3">
        <f>YEAR(B165)</f>
        <v>2018</v>
      </c>
      <c r="E165" s="5">
        <f>AVERAGE(C146:C165)</f>
        <v>418.3</v>
      </c>
      <c r="F165" s="2" t="s">
        <v>165</v>
      </c>
      <c r="G165">
        <f>COUNTIFS($D$2:$D$1291,$G$1,$C$2:$C$1291,F165)</f>
        <v>0</v>
      </c>
      <c r="H165">
        <f>COUNTIFS($D$2:$D$1291,$H$1,$C$2:$C$1291,F165)</f>
        <v>1</v>
      </c>
      <c r="I165">
        <f>COUNTIFS($D$2:$D$1291,$I$1,$C$2:$C$1291,F165)</f>
        <v>0</v>
      </c>
      <c r="J165">
        <f>COUNTIFS($D$2:$D$1291,$J$1,$C$2:$C$1291,F165)</f>
        <v>1</v>
      </c>
      <c r="K165">
        <f>COUNTIFS($D$2:$D$1291,$K$1,$C$2:$C$1291,F165)</f>
        <v>0</v>
      </c>
      <c r="M165">
        <f>COUNTIF($C$2:$C$1291,F165)</f>
        <v>2</v>
      </c>
      <c r="N165">
        <f>SUM(G165:J165)</f>
        <v>2</v>
      </c>
      <c r="O165">
        <f>SUM(H165:K165)</f>
        <v>2</v>
      </c>
      <c r="P165">
        <f>SUM(I165:K165)</f>
        <v>1</v>
      </c>
    </row>
    <row r="166" spans="1:16" x14ac:dyDescent="0.4">
      <c r="A166">
        <v>165</v>
      </c>
      <c r="B166" s="1">
        <v>43334</v>
      </c>
      <c r="C166">
        <v>308</v>
      </c>
      <c r="D166" s="3">
        <f>YEAR(B166)</f>
        <v>2018</v>
      </c>
      <c r="E166" s="5">
        <f>AVERAGE(C147:C166)</f>
        <v>394.8</v>
      </c>
      <c r="F166" s="2" t="s">
        <v>166</v>
      </c>
      <c r="G166">
        <f>COUNTIFS($D$2:$D$1291,$G$1,$C$2:$C$1291,F166)</f>
        <v>0</v>
      </c>
      <c r="H166">
        <f>COUNTIFS($D$2:$D$1291,$H$1,$C$2:$C$1291,F166)</f>
        <v>0</v>
      </c>
      <c r="I166">
        <f>COUNTIFS($D$2:$D$1291,$I$1,$C$2:$C$1291,F166)</f>
        <v>0</v>
      </c>
      <c r="J166">
        <f>COUNTIFS($D$2:$D$1291,$J$1,$C$2:$C$1291,F166)</f>
        <v>0</v>
      </c>
      <c r="K166">
        <f>COUNTIFS($D$2:$D$1291,$K$1,$C$2:$C$1291,F166)</f>
        <v>0</v>
      </c>
      <c r="M166">
        <f>COUNTIF($C$2:$C$1291,F166)</f>
        <v>0</v>
      </c>
      <c r="N166">
        <f>SUM(G166:J166)</f>
        <v>0</v>
      </c>
      <c r="O166">
        <f>SUM(H166:K166)</f>
        <v>0</v>
      </c>
      <c r="P166">
        <f>SUM(I166:K166)</f>
        <v>0</v>
      </c>
    </row>
    <row r="167" spans="1:16" x14ac:dyDescent="0.4">
      <c r="A167">
        <v>166</v>
      </c>
      <c r="B167" s="1">
        <v>43335</v>
      </c>
      <c r="C167">
        <v>371</v>
      </c>
      <c r="D167" s="3">
        <f>YEAR(B167)</f>
        <v>2018</v>
      </c>
      <c r="E167" s="5">
        <f>AVERAGE(C148:C167)</f>
        <v>402.35</v>
      </c>
      <c r="F167" s="2" t="s">
        <v>167</v>
      </c>
      <c r="G167">
        <f>COUNTIFS($D$2:$D$1291,$G$1,$C$2:$C$1291,F167)</f>
        <v>0</v>
      </c>
      <c r="H167">
        <f>COUNTIFS($D$2:$D$1291,$H$1,$C$2:$C$1291,F167)</f>
        <v>0</v>
      </c>
      <c r="I167">
        <f>COUNTIFS($D$2:$D$1291,$I$1,$C$2:$C$1291,F167)</f>
        <v>0</v>
      </c>
      <c r="J167">
        <f>COUNTIFS($D$2:$D$1291,$J$1,$C$2:$C$1291,F167)</f>
        <v>0</v>
      </c>
      <c r="K167">
        <f>COUNTIFS($D$2:$D$1291,$K$1,$C$2:$C$1291,F167)</f>
        <v>0</v>
      </c>
      <c r="M167">
        <f>COUNTIF($C$2:$C$1291,F167)</f>
        <v>0</v>
      </c>
      <c r="N167">
        <f>SUM(G167:J167)</f>
        <v>0</v>
      </c>
      <c r="O167">
        <f>SUM(H167:K167)</f>
        <v>0</v>
      </c>
      <c r="P167">
        <f>SUM(I167:K167)</f>
        <v>0</v>
      </c>
    </row>
    <row r="168" spans="1:16" x14ac:dyDescent="0.4">
      <c r="A168">
        <v>167</v>
      </c>
      <c r="B168" s="1">
        <v>43336</v>
      </c>
      <c r="C168">
        <v>75</v>
      </c>
      <c r="D168" s="3">
        <f>YEAR(B168)</f>
        <v>2018</v>
      </c>
      <c r="E168" s="5">
        <f>AVERAGE(C149:C168)</f>
        <v>394.05</v>
      </c>
      <c r="F168" s="2" t="s">
        <v>168</v>
      </c>
      <c r="G168">
        <f>COUNTIFS($D$2:$D$1291,$G$1,$C$2:$C$1291,F168)</f>
        <v>0</v>
      </c>
      <c r="H168">
        <f>COUNTIFS($D$2:$D$1291,$H$1,$C$2:$C$1291,F168)</f>
        <v>1</v>
      </c>
      <c r="I168">
        <f>COUNTIFS($D$2:$D$1291,$I$1,$C$2:$C$1291,F168)</f>
        <v>0</v>
      </c>
      <c r="J168">
        <f>COUNTIFS($D$2:$D$1291,$J$1,$C$2:$C$1291,F168)</f>
        <v>0</v>
      </c>
      <c r="K168">
        <f>COUNTIFS($D$2:$D$1291,$K$1,$C$2:$C$1291,F168)</f>
        <v>0</v>
      </c>
      <c r="M168">
        <f>COUNTIF($C$2:$C$1291,F168)</f>
        <v>1</v>
      </c>
      <c r="N168">
        <f>SUM(G168:J168)</f>
        <v>1</v>
      </c>
      <c r="O168">
        <f>SUM(H168:K168)</f>
        <v>1</v>
      </c>
      <c r="P168">
        <f>SUM(I168:K168)</f>
        <v>0</v>
      </c>
    </row>
    <row r="169" spans="1:16" x14ac:dyDescent="0.4">
      <c r="A169">
        <v>168</v>
      </c>
      <c r="B169" s="1">
        <v>43339</v>
      </c>
      <c r="C169">
        <v>300</v>
      </c>
      <c r="D169" s="3">
        <f>YEAR(B169)</f>
        <v>2018</v>
      </c>
      <c r="E169" s="5">
        <f>AVERAGE(C150:C169)</f>
        <v>404.25</v>
      </c>
      <c r="F169" s="2" t="s">
        <v>169</v>
      </c>
      <c r="G169">
        <f>COUNTIFS($D$2:$D$1291,$G$1,$C$2:$C$1291,F169)</f>
        <v>0</v>
      </c>
      <c r="H169">
        <f>COUNTIFS($D$2:$D$1291,$H$1,$C$2:$C$1291,F169)</f>
        <v>1</v>
      </c>
      <c r="I169">
        <f>COUNTIFS($D$2:$D$1291,$I$1,$C$2:$C$1291,F169)</f>
        <v>0</v>
      </c>
      <c r="J169">
        <f>COUNTIFS($D$2:$D$1291,$J$1,$C$2:$C$1291,F169)</f>
        <v>0</v>
      </c>
      <c r="K169">
        <f>COUNTIFS($D$2:$D$1291,$K$1,$C$2:$C$1291,F169)</f>
        <v>0</v>
      </c>
      <c r="M169">
        <f>COUNTIF($C$2:$C$1291,F169)</f>
        <v>1</v>
      </c>
      <c r="N169">
        <f>SUM(G169:J169)</f>
        <v>1</v>
      </c>
      <c r="O169">
        <f>SUM(H169:K169)</f>
        <v>1</v>
      </c>
      <c r="P169">
        <f>SUM(I169:K169)</f>
        <v>0</v>
      </c>
    </row>
    <row r="170" spans="1:16" x14ac:dyDescent="0.4">
      <c r="A170">
        <v>169</v>
      </c>
      <c r="B170" s="1">
        <v>43340</v>
      </c>
      <c r="C170">
        <v>650</v>
      </c>
      <c r="D170" s="3">
        <f>YEAR(B170)</f>
        <v>2018</v>
      </c>
      <c r="E170" s="5">
        <f>AVERAGE(C151:C170)</f>
        <v>415.25</v>
      </c>
      <c r="F170" s="2" t="s">
        <v>170</v>
      </c>
      <c r="G170">
        <f>COUNTIFS($D$2:$D$1291,$G$1,$C$2:$C$1291,F170)</f>
        <v>0</v>
      </c>
      <c r="H170">
        <f>COUNTIFS($D$2:$D$1291,$H$1,$C$2:$C$1291,F170)</f>
        <v>0</v>
      </c>
      <c r="I170">
        <f>COUNTIFS($D$2:$D$1291,$I$1,$C$2:$C$1291,F170)</f>
        <v>1</v>
      </c>
      <c r="J170">
        <f>COUNTIFS($D$2:$D$1291,$J$1,$C$2:$C$1291,F170)</f>
        <v>0</v>
      </c>
      <c r="K170">
        <f>COUNTIFS($D$2:$D$1291,$K$1,$C$2:$C$1291,F170)</f>
        <v>0</v>
      </c>
      <c r="M170">
        <f>COUNTIF($C$2:$C$1291,F170)</f>
        <v>1</v>
      </c>
      <c r="N170">
        <f>SUM(G170:J170)</f>
        <v>1</v>
      </c>
      <c r="O170">
        <f>SUM(H170:K170)</f>
        <v>1</v>
      </c>
      <c r="P170">
        <f>SUM(I170:K170)</f>
        <v>1</v>
      </c>
    </row>
    <row r="171" spans="1:16" x14ac:dyDescent="0.4">
      <c r="A171">
        <v>170</v>
      </c>
      <c r="B171" s="1">
        <v>43341</v>
      </c>
      <c r="C171">
        <v>731</v>
      </c>
      <c r="D171" s="3">
        <f>YEAR(B171)</f>
        <v>2018</v>
      </c>
      <c r="E171" s="5">
        <f>AVERAGE(C152:C171)</f>
        <v>405.9</v>
      </c>
      <c r="F171" s="2" t="s">
        <v>171</v>
      </c>
      <c r="G171">
        <f>COUNTIFS($D$2:$D$1291,$G$1,$C$2:$C$1291,F171)</f>
        <v>0</v>
      </c>
      <c r="H171">
        <f>COUNTIFS($D$2:$D$1291,$H$1,$C$2:$C$1291,F171)</f>
        <v>2</v>
      </c>
      <c r="I171">
        <f>COUNTIFS($D$2:$D$1291,$I$1,$C$2:$C$1291,F171)</f>
        <v>0</v>
      </c>
      <c r="J171">
        <f>COUNTIFS($D$2:$D$1291,$J$1,$C$2:$C$1291,F171)</f>
        <v>1</v>
      </c>
      <c r="K171">
        <f>COUNTIFS($D$2:$D$1291,$K$1,$C$2:$C$1291,F171)</f>
        <v>0</v>
      </c>
      <c r="M171">
        <f>COUNTIF($C$2:$C$1291,F171)</f>
        <v>3</v>
      </c>
      <c r="N171">
        <f>SUM(G171:J171)</f>
        <v>3</v>
      </c>
      <c r="O171">
        <f>SUM(H171:K171)</f>
        <v>3</v>
      </c>
      <c r="P171">
        <f>SUM(I171:K171)</f>
        <v>1</v>
      </c>
    </row>
    <row r="172" spans="1:16" x14ac:dyDescent="0.4">
      <c r="A172">
        <v>171</v>
      </c>
      <c r="B172" s="1">
        <v>43342</v>
      </c>
      <c r="C172">
        <v>943</v>
      </c>
      <c r="D172" s="3">
        <f>YEAR(B172)</f>
        <v>2018</v>
      </c>
      <c r="E172" s="5">
        <f>AVERAGE(C153:C172)</f>
        <v>420.85</v>
      </c>
      <c r="F172" s="2" t="s">
        <v>172</v>
      </c>
      <c r="G172">
        <f>COUNTIFS($D$2:$D$1291,$G$1,$C$2:$C$1291,F172)</f>
        <v>0</v>
      </c>
      <c r="H172">
        <f>COUNTIFS($D$2:$D$1291,$H$1,$C$2:$C$1291,F172)</f>
        <v>0</v>
      </c>
      <c r="I172">
        <f>COUNTIFS($D$2:$D$1291,$I$1,$C$2:$C$1291,F172)</f>
        <v>0</v>
      </c>
      <c r="J172">
        <f>COUNTIFS($D$2:$D$1291,$J$1,$C$2:$C$1291,F172)</f>
        <v>0</v>
      </c>
      <c r="K172">
        <f>COUNTIFS($D$2:$D$1291,$K$1,$C$2:$C$1291,F172)</f>
        <v>1</v>
      </c>
      <c r="M172">
        <f>COUNTIF($C$2:$C$1291,F172)</f>
        <v>1</v>
      </c>
      <c r="N172">
        <f>SUM(G172:J172)</f>
        <v>0</v>
      </c>
      <c r="O172">
        <f>SUM(H172:K172)</f>
        <v>1</v>
      </c>
      <c r="P172">
        <f>SUM(I172:K172)</f>
        <v>1</v>
      </c>
    </row>
    <row r="173" spans="1:16" x14ac:dyDescent="0.4">
      <c r="A173">
        <v>172</v>
      </c>
      <c r="B173" s="1">
        <v>43343</v>
      </c>
      <c r="C173">
        <v>271</v>
      </c>
      <c r="D173" s="3">
        <f>YEAR(B173)</f>
        <v>2018</v>
      </c>
      <c r="E173" s="5">
        <f>AVERAGE(C154:C173)</f>
        <v>402.1</v>
      </c>
      <c r="F173" s="2" t="s">
        <v>173</v>
      </c>
      <c r="G173">
        <f>COUNTIFS($D$2:$D$1291,$G$1,$C$2:$C$1291,F173)</f>
        <v>0</v>
      </c>
      <c r="H173">
        <f>COUNTIFS($D$2:$D$1291,$H$1,$C$2:$C$1291,F173)</f>
        <v>0</v>
      </c>
      <c r="I173">
        <f>COUNTIFS($D$2:$D$1291,$I$1,$C$2:$C$1291,F173)</f>
        <v>1</v>
      </c>
      <c r="J173">
        <f>COUNTIFS($D$2:$D$1291,$J$1,$C$2:$C$1291,F173)</f>
        <v>0</v>
      </c>
      <c r="K173">
        <f>COUNTIFS($D$2:$D$1291,$K$1,$C$2:$C$1291,F173)</f>
        <v>0</v>
      </c>
      <c r="M173">
        <f>COUNTIF($C$2:$C$1291,F173)</f>
        <v>1</v>
      </c>
      <c r="N173">
        <f>SUM(G173:J173)</f>
        <v>1</v>
      </c>
      <c r="O173">
        <f>SUM(H173:K173)</f>
        <v>1</v>
      </c>
      <c r="P173">
        <f>SUM(I173:K173)</f>
        <v>1</v>
      </c>
    </row>
    <row r="174" spans="1:16" x14ac:dyDescent="0.4">
      <c r="A174">
        <v>173</v>
      </c>
      <c r="B174" s="1">
        <v>43346</v>
      </c>
      <c r="C174">
        <v>45</v>
      </c>
      <c r="D174" s="3">
        <f>YEAR(B174)</f>
        <v>2018</v>
      </c>
      <c r="E174" s="5">
        <f>AVERAGE(C155:C174)</f>
        <v>402</v>
      </c>
      <c r="F174" s="2" t="s">
        <v>174</v>
      </c>
      <c r="G174">
        <f>COUNTIFS($D$2:$D$1291,$G$1,$C$2:$C$1291,F174)</f>
        <v>0</v>
      </c>
      <c r="H174">
        <f>COUNTIFS($D$2:$D$1291,$H$1,$C$2:$C$1291,F174)</f>
        <v>0</v>
      </c>
      <c r="I174">
        <f>COUNTIFS($D$2:$D$1291,$I$1,$C$2:$C$1291,F174)</f>
        <v>0</v>
      </c>
      <c r="J174">
        <f>COUNTIFS($D$2:$D$1291,$J$1,$C$2:$C$1291,F174)</f>
        <v>0</v>
      </c>
      <c r="K174">
        <f>COUNTIFS($D$2:$D$1291,$K$1,$C$2:$C$1291,F174)</f>
        <v>0</v>
      </c>
      <c r="M174">
        <f>COUNTIF($C$2:$C$1291,F174)</f>
        <v>0</v>
      </c>
      <c r="N174">
        <f>SUM(G174:J174)</f>
        <v>0</v>
      </c>
      <c r="O174">
        <f>SUM(H174:K174)</f>
        <v>0</v>
      </c>
      <c r="P174">
        <f>SUM(I174:K174)</f>
        <v>0</v>
      </c>
    </row>
    <row r="175" spans="1:16" x14ac:dyDescent="0.4">
      <c r="A175">
        <v>174</v>
      </c>
      <c r="B175" s="1">
        <v>43347</v>
      </c>
      <c r="C175">
        <v>317</v>
      </c>
      <c r="D175" s="3">
        <f>YEAR(B175)</f>
        <v>2018</v>
      </c>
      <c r="E175" s="5">
        <f>AVERAGE(C156:C175)</f>
        <v>404.85</v>
      </c>
      <c r="F175" s="2" t="s">
        <v>175</v>
      </c>
      <c r="G175">
        <f>COUNTIFS($D$2:$D$1291,$G$1,$C$2:$C$1291,F175)</f>
        <v>1</v>
      </c>
      <c r="H175">
        <f>COUNTIFS($D$2:$D$1291,$H$1,$C$2:$C$1291,F175)</f>
        <v>0</v>
      </c>
      <c r="I175">
        <f>COUNTIFS($D$2:$D$1291,$I$1,$C$2:$C$1291,F175)</f>
        <v>0</v>
      </c>
      <c r="J175">
        <f>COUNTIFS($D$2:$D$1291,$J$1,$C$2:$C$1291,F175)</f>
        <v>0</v>
      </c>
      <c r="K175">
        <f>COUNTIFS($D$2:$D$1291,$K$1,$C$2:$C$1291,F175)</f>
        <v>0</v>
      </c>
      <c r="M175">
        <f>COUNTIF($C$2:$C$1291,F175)</f>
        <v>1</v>
      </c>
      <c r="N175">
        <f>SUM(G175:J175)</f>
        <v>1</v>
      </c>
      <c r="O175">
        <f>SUM(H175:K175)</f>
        <v>0</v>
      </c>
      <c r="P175">
        <f>SUM(I175:K175)</f>
        <v>0</v>
      </c>
    </row>
    <row r="176" spans="1:16" x14ac:dyDescent="0.4">
      <c r="A176">
        <v>175</v>
      </c>
      <c r="B176" s="1">
        <v>43348</v>
      </c>
      <c r="C176">
        <v>488</v>
      </c>
      <c r="D176" s="3">
        <f>YEAR(B176)</f>
        <v>2018</v>
      </c>
      <c r="E176" s="5">
        <f>AVERAGE(C157:C176)</f>
        <v>402.8</v>
      </c>
      <c r="F176" s="2" t="s">
        <v>176</v>
      </c>
      <c r="G176">
        <f>COUNTIFS($D$2:$D$1291,$G$1,$C$2:$C$1291,F176)</f>
        <v>0</v>
      </c>
      <c r="H176">
        <f>COUNTIFS($D$2:$D$1291,$H$1,$C$2:$C$1291,F176)</f>
        <v>0</v>
      </c>
      <c r="I176">
        <f>COUNTIFS($D$2:$D$1291,$I$1,$C$2:$C$1291,F176)</f>
        <v>1</v>
      </c>
      <c r="J176">
        <f>COUNTIFS($D$2:$D$1291,$J$1,$C$2:$C$1291,F176)</f>
        <v>0</v>
      </c>
      <c r="K176">
        <f>COUNTIFS($D$2:$D$1291,$K$1,$C$2:$C$1291,F176)</f>
        <v>0</v>
      </c>
      <c r="M176">
        <f>COUNTIF($C$2:$C$1291,F176)</f>
        <v>1</v>
      </c>
      <c r="N176">
        <f>SUM(G176:J176)</f>
        <v>1</v>
      </c>
      <c r="O176">
        <f>SUM(H176:K176)</f>
        <v>1</v>
      </c>
      <c r="P176">
        <f>SUM(I176:K176)</f>
        <v>1</v>
      </c>
    </row>
    <row r="177" spans="1:16" x14ac:dyDescent="0.4">
      <c r="A177">
        <v>176</v>
      </c>
      <c r="B177" s="1">
        <v>43349</v>
      </c>
      <c r="C177">
        <v>480</v>
      </c>
      <c r="D177" s="3">
        <f>YEAR(B177)</f>
        <v>2018</v>
      </c>
      <c r="E177" s="5">
        <f>AVERAGE(C158:C177)</f>
        <v>382.85</v>
      </c>
      <c r="F177" s="2" t="s">
        <v>177</v>
      </c>
      <c r="G177">
        <f>COUNTIFS($D$2:$D$1291,$G$1,$C$2:$C$1291,F177)</f>
        <v>0</v>
      </c>
      <c r="H177">
        <f>COUNTIFS($D$2:$D$1291,$H$1,$C$2:$C$1291,F177)</f>
        <v>1</v>
      </c>
      <c r="I177">
        <f>COUNTIFS($D$2:$D$1291,$I$1,$C$2:$C$1291,F177)</f>
        <v>0</v>
      </c>
      <c r="J177">
        <f>COUNTIFS($D$2:$D$1291,$J$1,$C$2:$C$1291,F177)</f>
        <v>0</v>
      </c>
      <c r="K177">
        <f>COUNTIFS($D$2:$D$1291,$K$1,$C$2:$C$1291,F177)</f>
        <v>0</v>
      </c>
      <c r="M177">
        <f>COUNTIF($C$2:$C$1291,F177)</f>
        <v>1</v>
      </c>
      <c r="N177">
        <f>SUM(G177:J177)</f>
        <v>1</v>
      </c>
      <c r="O177">
        <f>SUM(H177:K177)</f>
        <v>1</v>
      </c>
      <c r="P177">
        <f>SUM(I177:K177)</f>
        <v>0</v>
      </c>
    </row>
    <row r="178" spans="1:16" x14ac:dyDescent="0.4">
      <c r="A178">
        <v>177</v>
      </c>
      <c r="B178" s="1">
        <v>43350</v>
      </c>
      <c r="C178">
        <v>571</v>
      </c>
      <c r="D178" s="3">
        <f>YEAR(B178)</f>
        <v>2018</v>
      </c>
      <c r="E178" s="5">
        <f>AVERAGE(C159:C178)</f>
        <v>366.9</v>
      </c>
      <c r="F178" s="2" t="s">
        <v>178</v>
      </c>
      <c r="G178">
        <f>COUNTIFS($D$2:$D$1291,$G$1,$C$2:$C$1291,F178)</f>
        <v>1</v>
      </c>
      <c r="H178">
        <f>COUNTIFS($D$2:$D$1291,$H$1,$C$2:$C$1291,F178)</f>
        <v>0</v>
      </c>
      <c r="I178">
        <f>COUNTIFS($D$2:$D$1291,$I$1,$C$2:$C$1291,F178)</f>
        <v>1</v>
      </c>
      <c r="J178">
        <f>COUNTIFS($D$2:$D$1291,$J$1,$C$2:$C$1291,F178)</f>
        <v>0</v>
      </c>
      <c r="K178">
        <f>COUNTIFS($D$2:$D$1291,$K$1,$C$2:$C$1291,F178)</f>
        <v>0</v>
      </c>
      <c r="M178">
        <f>COUNTIF($C$2:$C$1291,F178)</f>
        <v>2</v>
      </c>
      <c r="N178">
        <f>SUM(G178:J178)</f>
        <v>2</v>
      </c>
      <c r="O178">
        <f>SUM(H178:K178)</f>
        <v>1</v>
      </c>
      <c r="P178">
        <f>SUM(I178:K178)</f>
        <v>1</v>
      </c>
    </row>
    <row r="179" spans="1:16" x14ac:dyDescent="0.4">
      <c r="A179">
        <v>178</v>
      </c>
      <c r="B179" s="1">
        <v>43353</v>
      </c>
      <c r="C179">
        <v>635</v>
      </c>
      <c r="D179" s="3">
        <f>YEAR(B179)</f>
        <v>2018</v>
      </c>
      <c r="E179" s="5">
        <f>AVERAGE(C160:C179)</f>
        <v>395.2</v>
      </c>
      <c r="F179" s="2" t="s">
        <v>179</v>
      </c>
      <c r="G179">
        <f>COUNTIFS($D$2:$D$1291,$G$1,$C$2:$C$1291,F179)</f>
        <v>0</v>
      </c>
      <c r="H179">
        <f>COUNTIFS($D$2:$D$1291,$H$1,$C$2:$C$1291,F179)</f>
        <v>0</v>
      </c>
      <c r="I179">
        <f>COUNTIFS($D$2:$D$1291,$I$1,$C$2:$C$1291,F179)</f>
        <v>0</v>
      </c>
      <c r="J179">
        <f>COUNTIFS($D$2:$D$1291,$J$1,$C$2:$C$1291,F179)</f>
        <v>0</v>
      </c>
      <c r="K179">
        <f>COUNTIFS($D$2:$D$1291,$K$1,$C$2:$C$1291,F179)</f>
        <v>0</v>
      </c>
      <c r="M179">
        <f>COUNTIF($C$2:$C$1291,F179)</f>
        <v>0</v>
      </c>
      <c r="N179">
        <f>SUM(G179:J179)</f>
        <v>0</v>
      </c>
      <c r="O179">
        <f>SUM(H179:K179)</f>
        <v>0</v>
      </c>
      <c r="P179">
        <f>SUM(I179:K179)</f>
        <v>0</v>
      </c>
    </row>
    <row r="180" spans="1:16" x14ac:dyDescent="0.4">
      <c r="A180">
        <v>179</v>
      </c>
      <c r="B180" s="1">
        <v>43354</v>
      </c>
      <c r="C180">
        <v>283</v>
      </c>
      <c r="D180" s="3">
        <f>YEAR(B180)</f>
        <v>2018</v>
      </c>
      <c r="E180" s="5">
        <f>AVERAGE(C161:C180)</f>
        <v>393.25</v>
      </c>
      <c r="F180" s="2" t="s">
        <v>180</v>
      </c>
      <c r="G180">
        <f>COUNTIFS($D$2:$D$1291,$G$1,$C$2:$C$1291,F180)</f>
        <v>0</v>
      </c>
      <c r="H180">
        <f>COUNTIFS($D$2:$D$1291,$H$1,$C$2:$C$1291,F180)</f>
        <v>0</v>
      </c>
      <c r="I180">
        <f>COUNTIFS($D$2:$D$1291,$I$1,$C$2:$C$1291,F180)</f>
        <v>2</v>
      </c>
      <c r="J180">
        <f>COUNTIFS($D$2:$D$1291,$J$1,$C$2:$C$1291,F180)</f>
        <v>1</v>
      </c>
      <c r="K180">
        <f>COUNTIFS($D$2:$D$1291,$K$1,$C$2:$C$1291,F180)</f>
        <v>0</v>
      </c>
      <c r="M180">
        <f>COUNTIF($C$2:$C$1291,F180)</f>
        <v>3</v>
      </c>
      <c r="N180">
        <f>SUM(G180:J180)</f>
        <v>3</v>
      </c>
      <c r="O180">
        <f>SUM(H180:K180)</f>
        <v>3</v>
      </c>
      <c r="P180">
        <f>SUM(I180:K180)</f>
        <v>3</v>
      </c>
    </row>
    <row r="181" spans="1:16" x14ac:dyDescent="0.4">
      <c r="A181">
        <v>180</v>
      </c>
      <c r="B181" s="1">
        <v>43355</v>
      </c>
      <c r="C181">
        <v>739</v>
      </c>
      <c r="D181" s="3">
        <f>YEAR(B181)</f>
        <v>2018</v>
      </c>
      <c r="E181" s="5">
        <f>AVERAGE(C162:C181)</f>
        <v>404.95</v>
      </c>
      <c r="F181" s="2" t="s">
        <v>181</v>
      </c>
      <c r="G181">
        <f>COUNTIFS($D$2:$D$1291,$G$1,$C$2:$C$1291,F181)</f>
        <v>0</v>
      </c>
      <c r="H181">
        <f>COUNTIFS($D$2:$D$1291,$H$1,$C$2:$C$1291,F181)</f>
        <v>0</v>
      </c>
      <c r="I181">
        <f>COUNTIFS($D$2:$D$1291,$I$1,$C$2:$C$1291,F181)</f>
        <v>0</v>
      </c>
      <c r="J181">
        <f>COUNTIFS($D$2:$D$1291,$J$1,$C$2:$C$1291,F181)</f>
        <v>1</v>
      </c>
      <c r="K181">
        <f>COUNTIFS($D$2:$D$1291,$K$1,$C$2:$C$1291,F181)</f>
        <v>0</v>
      </c>
      <c r="M181">
        <f>COUNTIF($C$2:$C$1291,F181)</f>
        <v>1</v>
      </c>
      <c r="N181">
        <f>SUM(G181:J181)</f>
        <v>1</v>
      </c>
      <c r="O181">
        <f>SUM(H181:K181)</f>
        <v>1</v>
      </c>
      <c r="P181">
        <f>SUM(I181:K181)</f>
        <v>1</v>
      </c>
    </row>
    <row r="182" spans="1:16" x14ac:dyDescent="0.4">
      <c r="A182">
        <v>181</v>
      </c>
      <c r="B182" s="1">
        <v>43356</v>
      </c>
      <c r="C182">
        <v>704</v>
      </c>
      <c r="D182" s="3">
        <f>YEAR(B182)</f>
        <v>2018</v>
      </c>
      <c r="E182" s="5">
        <f>AVERAGE(C163:C182)</f>
        <v>416.15</v>
      </c>
      <c r="F182" s="2" t="s">
        <v>182</v>
      </c>
      <c r="G182">
        <f>COUNTIFS($D$2:$D$1291,$G$1,$C$2:$C$1291,F182)</f>
        <v>0</v>
      </c>
      <c r="H182">
        <f>COUNTIFS($D$2:$D$1291,$H$1,$C$2:$C$1291,F182)</f>
        <v>1</v>
      </c>
      <c r="I182">
        <f>COUNTIFS($D$2:$D$1291,$I$1,$C$2:$C$1291,F182)</f>
        <v>0</v>
      </c>
      <c r="J182">
        <f>COUNTIFS($D$2:$D$1291,$J$1,$C$2:$C$1291,F182)</f>
        <v>0</v>
      </c>
      <c r="K182">
        <f>COUNTIFS($D$2:$D$1291,$K$1,$C$2:$C$1291,F182)</f>
        <v>0</v>
      </c>
      <c r="M182">
        <f>COUNTIF($C$2:$C$1291,F182)</f>
        <v>1</v>
      </c>
      <c r="N182">
        <f>SUM(G182:J182)</f>
        <v>1</v>
      </c>
      <c r="O182">
        <f>SUM(H182:K182)</f>
        <v>1</v>
      </c>
      <c r="P182">
        <f>SUM(I182:K182)</f>
        <v>0</v>
      </c>
    </row>
    <row r="183" spans="1:16" x14ac:dyDescent="0.4">
      <c r="A183">
        <v>182</v>
      </c>
      <c r="B183" s="1">
        <v>43357</v>
      </c>
      <c r="C183">
        <v>589</v>
      </c>
      <c r="D183" s="3">
        <f>YEAR(B183)</f>
        <v>2018</v>
      </c>
      <c r="E183" s="5">
        <f>AVERAGE(C164:C183)</f>
        <v>439.05</v>
      </c>
      <c r="F183" s="2" t="s">
        <v>183</v>
      </c>
      <c r="G183">
        <f>COUNTIFS($D$2:$D$1291,$G$1,$C$2:$C$1291,F183)</f>
        <v>0</v>
      </c>
      <c r="H183">
        <f>COUNTIFS($D$2:$D$1291,$H$1,$C$2:$C$1291,F183)</f>
        <v>0</v>
      </c>
      <c r="I183">
        <f>COUNTIFS($D$2:$D$1291,$I$1,$C$2:$C$1291,F183)</f>
        <v>0</v>
      </c>
      <c r="J183">
        <f>COUNTIFS($D$2:$D$1291,$J$1,$C$2:$C$1291,F183)</f>
        <v>0</v>
      </c>
      <c r="K183">
        <f>COUNTIFS($D$2:$D$1291,$K$1,$C$2:$C$1291,F183)</f>
        <v>0</v>
      </c>
      <c r="M183">
        <f>COUNTIF($C$2:$C$1291,F183)</f>
        <v>0</v>
      </c>
      <c r="N183">
        <f>SUM(G183:J183)</f>
        <v>0</v>
      </c>
      <c r="O183">
        <f>SUM(H183:K183)</f>
        <v>0</v>
      </c>
      <c r="P183">
        <f>SUM(I183:K183)</f>
        <v>0</v>
      </c>
    </row>
    <row r="184" spans="1:16" x14ac:dyDescent="0.4">
      <c r="A184">
        <v>183</v>
      </c>
      <c r="B184" s="1">
        <v>43360</v>
      </c>
      <c r="C184">
        <v>674</v>
      </c>
      <c r="D184" s="3">
        <f>YEAR(B184)</f>
        <v>2018</v>
      </c>
      <c r="E184" s="5">
        <f>AVERAGE(C165:C184)</f>
        <v>462.6</v>
      </c>
      <c r="F184" s="2" t="s">
        <v>184</v>
      </c>
      <c r="G184">
        <f>COUNTIFS($D$2:$D$1291,$G$1,$C$2:$C$1291,F184)</f>
        <v>1</v>
      </c>
      <c r="H184">
        <f>COUNTIFS($D$2:$D$1291,$H$1,$C$2:$C$1291,F184)</f>
        <v>0</v>
      </c>
      <c r="I184">
        <f>COUNTIFS($D$2:$D$1291,$I$1,$C$2:$C$1291,F184)</f>
        <v>2</v>
      </c>
      <c r="J184">
        <f>COUNTIFS($D$2:$D$1291,$J$1,$C$2:$C$1291,F184)</f>
        <v>0</v>
      </c>
      <c r="K184">
        <f>COUNTIFS($D$2:$D$1291,$K$1,$C$2:$C$1291,F184)</f>
        <v>0</v>
      </c>
      <c r="M184">
        <f>COUNTIF($C$2:$C$1291,F184)</f>
        <v>3</v>
      </c>
      <c r="N184">
        <f>SUM(G184:J184)</f>
        <v>3</v>
      </c>
      <c r="O184">
        <f>SUM(H184:K184)</f>
        <v>2</v>
      </c>
      <c r="P184">
        <f>SUM(I184:K184)</f>
        <v>2</v>
      </c>
    </row>
    <row r="185" spans="1:16" x14ac:dyDescent="0.4">
      <c r="A185">
        <v>184</v>
      </c>
      <c r="B185" s="1">
        <v>43361</v>
      </c>
      <c r="C185">
        <v>960</v>
      </c>
      <c r="D185" s="3">
        <f>YEAR(B185)</f>
        <v>2018</v>
      </c>
      <c r="E185" s="5">
        <f>AVERAGE(C166:C185)</f>
        <v>506.7</v>
      </c>
      <c r="F185" s="2" t="s">
        <v>185</v>
      </c>
      <c r="G185">
        <f>COUNTIFS($D$2:$D$1291,$G$1,$C$2:$C$1291,F185)</f>
        <v>0</v>
      </c>
      <c r="H185">
        <f>COUNTIFS($D$2:$D$1291,$H$1,$C$2:$C$1291,F185)</f>
        <v>0</v>
      </c>
      <c r="I185">
        <f>COUNTIFS($D$2:$D$1291,$I$1,$C$2:$C$1291,F185)</f>
        <v>0</v>
      </c>
      <c r="J185">
        <f>COUNTIFS($D$2:$D$1291,$J$1,$C$2:$C$1291,F185)</f>
        <v>0</v>
      </c>
      <c r="K185">
        <f>COUNTIFS($D$2:$D$1291,$K$1,$C$2:$C$1291,F185)</f>
        <v>1</v>
      </c>
      <c r="M185">
        <f>COUNTIF($C$2:$C$1291,F185)</f>
        <v>1</v>
      </c>
      <c r="N185">
        <f>SUM(G185:J185)</f>
        <v>0</v>
      </c>
      <c r="O185">
        <f>SUM(H185:K185)</f>
        <v>1</v>
      </c>
      <c r="P185">
        <f>SUM(I185:K185)</f>
        <v>1</v>
      </c>
    </row>
    <row r="186" spans="1:16" x14ac:dyDescent="0.4">
      <c r="A186">
        <v>185</v>
      </c>
      <c r="B186" s="1">
        <v>43362</v>
      </c>
      <c r="C186">
        <v>46</v>
      </c>
      <c r="D186" s="3">
        <f>YEAR(B186)</f>
        <v>2018</v>
      </c>
      <c r="E186" s="5">
        <f>AVERAGE(C167:C186)</f>
        <v>493.6</v>
      </c>
      <c r="F186" s="2" t="s">
        <v>186</v>
      </c>
      <c r="G186">
        <f>COUNTIFS($D$2:$D$1291,$G$1,$C$2:$C$1291,F186)</f>
        <v>0</v>
      </c>
      <c r="H186">
        <f>COUNTIFS($D$2:$D$1291,$H$1,$C$2:$C$1291,F186)</f>
        <v>0</v>
      </c>
      <c r="I186">
        <f>COUNTIFS($D$2:$D$1291,$I$1,$C$2:$C$1291,F186)</f>
        <v>0</v>
      </c>
      <c r="J186">
        <f>COUNTIFS($D$2:$D$1291,$J$1,$C$2:$C$1291,F186)</f>
        <v>0</v>
      </c>
      <c r="K186">
        <f>COUNTIFS($D$2:$D$1291,$K$1,$C$2:$C$1291,F186)</f>
        <v>0</v>
      </c>
      <c r="M186">
        <f>COUNTIF($C$2:$C$1291,F186)</f>
        <v>0</v>
      </c>
      <c r="N186">
        <f>SUM(G186:J186)</f>
        <v>0</v>
      </c>
      <c r="O186">
        <f>SUM(H186:K186)</f>
        <v>0</v>
      </c>
      <c r="P186">
        <f>SUM(I186:K186)</f>
        <v>0</v>
      </c>
    </row>
    <row r="187" spans="1:16" x14ac:dyDescent="0.4">
      <c r="A187">
        <v>186</v>
      </c>
      <c r="B187" s="1">
        <v>43363</v>
      </c>
      <c r="C187">
        <v>234</v>
      </c>
      <c r="D187" s="3">
        <f>YEAR(B187)</f>
        <v>2018</v>
      </c>
      <c r="E187" s="5">
        <f>AVERAGE(C168:C187)</f>
        <v>486.75</v>
      </c>
      <c r="F187" s="2" t="s">
        <v>187</v>
      </c>
      <c r="G187">
        <f>COUNTIFS($D$2:$D$1291,$G$1,$C$2:$C$1291,F187)</f>
        <v>0</v>
      </c>
      <c r="H187">
        <f>COUNTIFS($D$2:$D$1291,$H$1,$C$2:$C$1291,F187)</f>
        <v>0</v>
      </c>
      <c r="I187">
        <f>COUNTIFS($D$2:$D$1291,$I$1,$C$2:$C$1291,F187)</f>
        <v>0</v>
      </c>
      <c r="J187">
        <f>COUNTIFS($D$2:$D$1291,$J$1,$C$2:$C$1291,F187)</f>
        <v>0</v>
      </c>
      <c r="K187">
        <f>COUNTIFS($D$2:$D$1291,$K$1,$C$2:$C$1291,F187)</f>
        <v>0</v>
      </c>
      <c r="M187">
        <f>COUNTIF($C$2:$C$1291,F187)</f>
        <v>0</v>
      </c>
      <c r="N187">
        <f>SUM(G187:J187)</f>
        <v>0</v>
      </c>
      <c r="O187">
        <f>SUM(H187:K187)</f>
        <v>0</v>
      </c>
      <c r="P187">
        <f>SUM(I187:K187)</f>
        <v>0</v>
      </c>
    </row>
    <row r="188" spans="1:16" x14ac:dyDescent="0.4">
      <c r="A188">
        <v>187</v>
      </c>
      <c r="B188" s="1">
        <v>43364</v>
      </c>
      <c r="C188">
        <v>681</v>
      </c>
      <c r="D188" s="3">
        <f>YEAR(B188)</f>
        <v>2018</v>
      </c>
      <c r="E188" s="5">
        <f>AVERAGE(C169:C188)</f>
        <v>517.04999999999995</v>
      </c>
      <c r="F188" s="2" t="s">
        <v>188</v>
      </c>
      <c r="G188">
        <f>COUNTIFS($D$2:$D$1291,$G$1,$C$2:$C$1291,F188)</f>
        <v>0</v>
      </c>
      <c r="H188">
        <f>COUNTIFS($D$2:$D$1291,$H$1,$C$2:$C$1291,F188)</f>
        <v>0</v>
      </c>
      <c r="I188">
        <f>COUNTIFS($D$2:$D$1291,$I$1,$C$2:$C$1291,F188)</f>
        <v>0</v>
      </c>
      <c r="J188">
        <f>COUNTIFS($D$2:$D$1291,$J$1,$C$2:$C$1291,F188)</f>
        <v>0</v>
      </c>
      <c r="K188">
        <f>COUNTIFS($D$2:$D$1291,$K$1,$C$2:$C$1291,F188)</f>
        <v>0</v>
      </c>
      <c r="M188">
        <f>COUNTIF($C$2:$C$1291,F188)</f>
        <v>0</v>
      </c>
      <c r="N188">
        <f>SUM(G188:J188)</f>
        <v>0</v>
      </c>
      <c r="O188">
        <f>SUM(H188:K188)</f>
        <v>0</v>
      </c>
      <c r="P188">
        <f>SUM(I188:K188)</f>
        <v>0</v>
      </c>
    </row>
    <row r="189" spans="1:16" x14ac:dyDescent="0.4">
      <c r="A189">
        <v>188</v>
      </c>
      <c r="B189" s="1">
        <v>43367</v>
      </c>
      <c r="C189">
        <v>240</v>
      </c>
      <c r="D189" s="3">
        <f>YEAR(B189)</f>
        <v>2018</v>
      </c>
      <c r="E189" s="5">
        <f>AVERAGE(C170:C189)</f>
        <v>514.04999999999995</v>
      </c>
      <c r="F189" s="2" t="s">
        <v>189</v>
      </c>
      <c r="G189">
        <f>COUNTIFS($D$2:$D$1291,$G$1,$C$2:$C$1291,F189)</f>
        <v>0</v>
      </c>
      <c r="H189">
        <f>COUNTIFS($D$2:$D$1291,$H$1,$C$2:$C$1291,F189)</f>
        <v>0</v>
      </c>
      <c r="I189">
        <f>COUNTIFS($D$2:$D$1291,$I$1,$C$2:$C$1291,F189)</f>
        <v>0</v>
      </c>
      <c r="J189">
        <f>COUNTIFS($D$2:$D$1291,$J$1,$C$2:$C$1291,F189)</f>
        <v>1</v>
      </c>
      <c r="K189">
        <f>COUNTIFS($D$2:$D$1291,$K$1,$C$2:$C$1291,F189)</f>
        <v>0</v>
      </c>
      <c r="M189">
        <f>COUNTIF($C$2:$C$1291,F189)</f>
        <v>1</v>
      </c>
      <c r="N189">
        <f>SUM(G189:J189)</f>
        <v>1</v>
      </c>
      <c r="O189">
        <f>SUM(H189:K189)</f>
        <v>1</v>
      </c>
      <c r="P189">
        <f>SUM(I189:K189)</f>
        <v>1</v>
      </c>
    </row>
    <row r="190" spans="1:16" x14ac:dyDescent="0.4">
      <c r="A190">
        <v>189</v>
      </c>
      <c r="B190" s="1">
        <v>43368</v>
      </c>
      <c r="C190">
        <v>365</v>
      </c>
      <c r="D190" s="3">
        <f>YEAR(B190)</f>
        <v>2018</v>
      </c>
      <c r="E190" s="5">
        <f>AVERAGE(C171:C190)</f>
        <v>499.8</v>
      </c>
      <c r="F190" s="2" t="s">
        <v>190</v>
      </c>
      <c r="G190">
        <f>COUNTIFS($D$2:$D$1291,$G$1,$C$2:$C$1291,F190)</f>
        <v>0</v>
      </c>
      <c r="H190">
        <f>COUNTIFS($D$2:$D$1291,$H$1,$C$2:$C$1291,F190)</f>
        <v>0</v>
      </c>
      <c r="I190">
        <f>COUNTIFS($D$2:$D$1291,$I$1,$C$2:$C$1291,F190)</f>
        <v>0</v>
      </c>
      <c r="J190">
        <f>COUNTIFS($D$2:$D$1291,$J$1,$C$2:$C$1291,F190)</f>
        <v>1</v>
      </c>
      <c r="K190">
        <f>COUNTIFS($D$2:$D$1291,$K$1,$C$2:$C$1291,F190)</f>
        <v>0</v>
      </c>
      <c r="M190">
        <f>COUNTIF($C$2:$C$1291,F190)</f>
        <v>1</v>
      </c>
      <c r="N190">
        <f>SUM(G190:J190)</f>
        <v>1</v>
      </c>
      <c r="O190">
        <f>SUM(H190:K190)</f>
        <v>1</v>
      </c>
      <c r="P190">
        <f>SUM(I190:K190)</f>
        <v>1</v>
      </c>
    </row>
    <row r="191" spans="1:16" x14ac:dyDescent="0.4">
      <c r="A191">
        <v>190</v>
      </c>
      <c r="B191" s="1">
        <v>43369</v>
      </c>
      <c r="C191">
        <v>763</v>
      </c>
      <c r="D191" s="3">
        <f>YEAR(B191)</f>
        <v>2018</v>
      </c>
      <c r="E191" s="5">
        <f>AVERAGE(C172:C191)</f>
        <v>501.4</v>
      </c>
      <c r="F191" s="2" t="s">
        <v>191</v>
      </c>
      <c r="G191">
        <f>COUNTIFS($D$2:$D$1291,$G$1,$C$2:$C$1291,F191)</f>
        <v>0</v>
      </c>
      <c r="H191">
        <f>COUNTIFS($D$2:$D$1291,$H$1,$C$2:$C$1291,F191)</f>
        <v>0</v>
      </c>
      <c r="I191">
        <f>COUNTIFS($D$2:$D$1291,$I$1,$C$2:$C$1291,F191)</f>
        <v>0</v>
      </c>
      <c r="J191">
        <f>COUNTIFS($D$2:$D$1291,$J$1,$C$2:$C$1291,F191)</f>
        <v>0</v>
      </c>
      <c r="K191">
        <f>COUNTIFS($D$2:$D$1291,$K$1,$C$2:$C$1291,F191)</f>
        <v>0</v>
      </c>
      <c r="M191">
        <f>COUNTIF($C$2:$C$1291,F191)</f>
        <v>0</v>
      </c>
      <c r="N191">
        <f>SUM(G191:J191)</f>
        <v>0</v>
      </c>
      <c r="O191">
        <f>SUM(H191:K191)</f>
        <v>0</v>
      </c>
      <c r="P191">
        <f>SUM(I191:K191)</f>
        <v>0</v>
      </c>
    </row>
    <row r="192" spans="1:16" x14ac:dyDescent="0.4">
      <c r="A192">
        <v>191</v>
      </c>
      <c r="B192" s="1">
        <v>43370</v>
      </c>
      <c r="C192">
        <v>26</v>
      </c>
      <c r="D192" s="3">
        <f>YEAR(B192)</f>
        <v>2018</v>
      </c>
      <c r="E192" s="5">
        <f>AVERAGE(C173:C192)</f>
        <v>455.55</v>
      </c>
      <c r="F192" s="2" t="s">
        <v>192</v>
      </c>
      <c r="G192">
        <f>COUNTIFS($D$2:$D$1291,$G$1,$C$2:$C$1291,F192)</f>
        <v>0</v>
      </c>
      <c r="H192">
        <f>COUNTIFS($D$2:$D$1291,$H$1,$C$2:$C$1291,F192)</f>
        <v>0</v>
      </c>
      <c r="I192">
        <f>COUNTIFS($D$2:$D$1291,$I$1,$C$2:$C$1291,F192)</f>
        <v>0</v>
      </c>
      <c r="J192">
        <f>COUNTIFS($D$2:$D$1291,$J$1,$C$2:$C$1291,F192)</f>
        <v>0</v>
      </c>
      <c r="K192">
        <f>COUNTIFS($D$2:$D$1291,$K$1,$C$2:$C$1291,F192)</f>
        <v>0</v>
      </c>
      <c r="M192">
        <f>COUNTIF($C$2:$C$1291,F192)</f>
        <v>0</v>
      </c>
      <c r="N192">
        <f>SUM(G192:J192)</f>
        <v>0</v>
      </c>
      <c r="O192">
        <f>SUM(H192:K192)</f>
        <v>0</v>
      </c>
      <c r="P192">
        <f>SUM(I192:K192)</f>
        <v>0</v>
      </c>
    </row>
    <row r="193" spans="1:16" x14ac:dyDescent="0.4">
      <c r="A193">
        <v>192</v>
      </c>
      <c r="B193" s="1">
        <v>43371</v>
      </c>
      <c r="C193">
        <v>669</v>
      </c>
      <c r="D193" s="3">
        <f>YEAR(B193)</f>
        <v>2018</v>
      </c>
      <c r="E193" s="5">
        <f>AVERAGE(C174:C193)</f>
        <v>475.45</v>
      </c>
      <c r="F193" s="2" t="s">
        <v>193</v>
      </c>
      <c r="G193">
        <f>COUNTIFS($D$2:$D$1291,$G$1,$C$2:$C$1291,F193)</f>
        <v>0</v>
      </c>
      <c r="H193">
        <f>COUNTIFS($D$2:$D$1291,$H$1,$C$2:$C$1291,F193)</f>
        <v>1</v>
      </c>
      <c r="I193">
        <f>COUNTIFS($D$2:$D$1291,$I$1,$C$2:$C$1291,F193)</f>
        <v>0</v>
      </c>
      <c r="J193">
        <f>COUNTIFS($D$2:$D$1291,$J$1,$C$2:$C$1291,F193)</f>
        <v>0</v>
      </c>
      <c r="K193">
        <f>COUNTIFS($D$2:$D$1291,$K$1,$C$2:$C$1291,F193)</f>
        <v>0</v>
      </c>
      <c r="M193">
        <f>COUNTIF($C$2:$C$1291,F193)</f>
        <v>1</v>
      </c>
      <c r="N193">
        <f>SUM(G193:J193)</f>
        <v>1</v>
      </c>
      <c r="O193">
        <f>SUM(H193:K193)</f>
        <v>1</v>
      </c>
      <c r="P193">
        <f>SUM(I193:K193)</f>
        <v>0</v>
      </c>
    </row>
    <row r="194" spans="1:16" x14ac:dyDescent="0.4">
      <c r="A194">
        <v>193</v>
      </c>
      <c r="B194" s="1">
        <v>43374</v>
      </c>
      <c r="C194">
        <v>942</v>
      </c>
      <c r="D194" s="3">
        <f>YEAR(B194)</f>
        <v>2018</v>
      </c>
      <c r="E194" s="5">
        <f>AVERAGE(C175:C194)</f>
        <v>520.29999999999995</v>
      </c>
      <c r="F194" s="2" t="s">
        <v>194</v>
      </c>
      <c r="G194">
        <f>COUNTIFS($D$2:$D$1291,$G$1,$C$2:$C$1291,F194)</f>
        <v>0</v>
      </c>
      <c r="H194">
        <f>COUNTIFS($D$2:$D$1291,$H$1,$C$2:$C$1291,F194)</f>
        <v>0</v>
      </c>
      <c r="I194">
        <f>COUNTIFS($D$2:$D$1291,$I$1,$C$2:$C$1291,F194)</f>
        <v>0</v>
      </c>
      <c r="J194">
        <f>COUNTIFS($D$2:$D$1291,$J$1,$C$2:$C$1291,F194)</f>
        <v>0</v>
      </c>
      <c r="K194">
        <f>COUNTIFS($D$2:$D$1291,$K$1,$C$2:$C$1291,F194)</f>
        <v>0</v>
      </c>
      <c r="M194">
        <f>COUNTIF($C$2:$C$1291,F194)</f>
        <v>0</v>
      </c>
      <c r="N194">
        <f>SUM(G194:J194)</f>
        <v>0</v>
      </c>
      <c r="O194">
        <f>SUM(H194:K194)</f>
        <v>0</v>
      </c>
      <c r="P194">
        <f>SUM(I194:K194)</f>
        <v>0</v>
      </c>
    </row>
    <row r="195" spans="1:16" x14ac:dyDescent="0.4">
      <c r="A195">
        <v>194</v>
      </c>
      <c r="B195" s="1">
        <v>43375</v>
      </c>
      <c r="C195">
        <v>461</v>
      </c>
      <c r="D195" s="3">
        <f>YEAR(B195)</f>
        <v>2018</v>
      </c>
      <c r="E195" s="5">
        <f>AVERAGE(C176:C195)</f>
        <v>527.5</v>
      </c>
      <c r="F195" s="2" t="s">
        <v>195</v>
      </c>
      <c r="G195">
        <f>COUNTIFS($D$2:$D$1291,$G$1,$C$2:$C$1291,F195)</f>
        <v>2</v>
      </c>
      <c r="H195">
        <f>COUNTIFS($D$2:$D$1291,$H$1,$C$2:$C$1291,F195)</f>
        <v>1</v>
      </c>
      <c r="I195">
        <f>COUNTIFS($D$2:$D$1291,$I$1,$C$2:$C$1291,F195)</f>
        <v>0</v>
      </c>
      <c r="J195">
        <f>COUNTIFS($D$2:$D$1291,$J$1,$C$2:$C$1291,F195)</f>
        <v>0</v>
      </c>
      <c r="K195">
        <f>COUNTIFS($D$2:$D$1291,$K$1,$C$2:$C$1291,F195)</f>
        <v>1</v>
      </c>
      <c r="M195">
        <f>COUNTIF($C$2:$C$1291,F195)</f>
        <v>4</v>
      </c>
      <c r="N195">
        <f>SUM(G195:J195)</f>
        <v>3</v>
      </c>
      <c r="O195">
        <f>SUM(H195:K195)</f>
        <v>2</v>
      </c>
      <c r="P195">
        <f>SUM(I195:K195)</f>
        <v>1</v>
      </c>
    </row>
    <row r="196" spans="1:16" x14ac:dyDescent="0.4">
      <c r="A196">
        <v>195</v>
      </c>
      <c r="B196" s="1">
        <v>43376</v>
      </c>
      <c r="C196">
        <v>877</v>
      </c>
      <c r="D196" s="3">
        <f>YEAR(B196)</f>
        <v>2018</v>
      </c>
      <c r="E196" s="5">
        <f>AVERAGE(C177:C196)</f>
        <v>546.95000000000005</v>
      </c>
      <c r="F196" s="2" t="s">
        <v>196</v>
      </c>
      <c r="G196">
        <f>COUNTIFS($D$2:$D$1291,$G$1,$C$2:$C$1291,F196)</f>
        <v>0</v>
      </c>
      <c r="H196">
        <f>COUNTIFS($D$2:$D$1291,$H$1,$C$2:$C$1291,F196)</f>
        <v>0</v>
      </c>
      <c r="I196">
        <f>COUNTIFS($D$2:$D$1291,$I$1,$C$2:$C$1291,F196)</f>
        <v>0</v>
      </c>
      <c r="J196">
        <f>COUNTIFS($D$2:$D$1291,$J$1,$C$2:$C$1291,F196)</f>
        <v>0</v>
      </c>
      <c r="K196">
        <f>COUNTIFS($D$2:$D$1291,$K$1,$C$2:$C$1291,F196)</f>
        <v>2</v>
      </c>
      <c r="M196">
        <f>COUNTIF($C$2:$C$1291,F196)</f>
        <v>2</v>
      </c>
      <c r="N196">
        <f>SUM(G196:J196)</f>
        <v>0</v>
      </c>
      <c r="O196">
        <f>SUM(H196:K196)</f>
        <v>2</v>
      </c>
      <c r="P196">
        <f>SUM(I196:K196)</f>
        <v>2</v>
      </c>
    </row>
    <row r="197" spans="1:16" x14ac:dyDescent="0.4">
      <c r="A197">
        <v>196</v>
      </c>
      <c r="B197" s="1">
        <v>43377</v>
      </c>
      <c r="C197">
        <v>449</v>
      </c>
      <c r="D197" s="3">
        <f>YEAR(B197)</f>
        <v>2018</v>
      </c>
      <c r="E197" s="5">
        <f>AVERAGE(C178:C197)</f>
        <v>545.4</v>
      </c>
      <c r="F197" s="2" t="s">
        <v>197</v>
      </c>
      <c r="G197">
        <f>COUNTIFS($D$2:$D$1291,$G$1,$C$2:$C$1291,F197)</f>
        <v>0</v>
      </c>
      <c r="H197">
        <f>COUNTIFS($D$2:$D$1291,$H$1,$C$2:$C$1291,F197)</f>
        <v>1</v>
      </c>
      <c r="I197">
        <f>COUNTIFS($D$2:$D$1291,$I$1,$C$2:$C$1291,F197)</f>
        <v>1</v>
      </c>
      <c r="J197">
        <f>COUNTIFS($D$2:$D$1291,$J$1,$C$2:$C$1291,F197)</f>
        <v>0</v>
      </c>
      <c r="K197">
        <f>COUNTIFS($D$2:$D$1291,$K$1,$C$2:$C$1291,F197)</f>
        <v>0</v>
      </c>
      <c r="M197">
        <f>COUNTIF($C$2:$C$1291,F197)</f>
        <v>2</v>
      </c>
      <c r="N197">
        <f>SUM(G197:J197)</f>
        <v>2</v>
      </c>
      <c r="O197">
        <f>SUM(H197:K197)</f>
        <v>2</v>
      </c>
      <c r="P197">
        <f>SUM(I197:K197)</f>
        <v>1</v>
      </c>
    </row>
    <row r="198" spans="1:16" x14ac:dyDescent="0.4">
      <c r="A198">
        <v>197</v>
      </c>
      <c r="B198" s="1">
        <v>43378</v>
      </c>
      <c r="C198">
        <v>233</v>
      </c>
      <c r="D198" s="3">
        <f>YEAR(B198)</f>
        <v>2018</v>
      </c>
      <c r="E198" s="5">
        <f>AVERAGE(C179:C198)</f>
        <v>528.5</v>
      </c>
      <c r="F198" s="2" t="s">
        <v>198</v>
      </c>
      <c r="G198">
        <f>COUNTIFS($D$2:$D$1291,$G$1,$C$2:$C$1291,F198)</f>
        <v>2</v>
      </c>
      <c r="H198">
        <f>COUNTIFS($D$2:$D$1291,$H$1,$C$2:$C$1291,F198)</f>
        <v>0</v>
      </c>
      <c r="I198">
        <f>COUNTIFS($D$2:$D$1291,$I$1,$C$2:$C$1291,F198)</f>
        <v>0</v>
      </c>
      <c r="J198">
        <f>COUNTIFS($D$2:$D$1291,$J$1,$C$2:$C$1291,F198)</f>
        <v>1</v>
      </c>
      <c r="K198">
        <f>COUNTIFS($D$2:$D$1291,$K$1,$C$2:$C$1291,F198)</f>
        <v>0</v>
      </c>
      <c r="M198">
        <f>COUNTIF($C$2:$C$1291,F198)</f>
        <v>3</v>
      </c>
      <c r="N198">
        <f>SUM(G198:J198)</f>
        <v>3</v>
      </c>
      <c r="O198">
        <f>SUM(H198:K198)</f>
        <v>1</v>
      </c>
      <c r="P198">
        <f>SUM(I198:K198)</f>
        <v>1</v>
      </c>
    </row>
    <row r="199" spans="1:16" x14ac:dyDescent="0.4">
      <c r="A199">
        <v>198</v>
      </c>
      <c r="B199" s="1">
        <v>43381</v>
      </c>
      <c r="C199">
        <v>361</v>
      </c>
      <c r="D199" s="3">
        <f>YEAR(B199)</f>
        <v>2018</v>
      </c>
      <c r="E199" s="5">
        <f>AVERAGE(C180:C199)</f>
        <v>514.79999999999995</v>
      </c>
      <c r="F199" s="2" t="s">
        <v>199</v>
      </c>
      <c r="G199">
        <f>COUNTIFS($D$2:$D$1291,$G$1,$C$2:$C$1291,F199)</f>
        <v>0</v>
      </c>
      <c r="H199">
        <f>COUNTIFS($D$2:$D$1291,$H$1,$C$2:$C$1291,F199)</f>
        <v>0</v>
      </c>
      <c r="I199">
        <f>COUNTIFS($D$2:$D$1291,$I$1,$C$2:$C$1291,F199)</f>
        <v>1</v>
      </c>
      <c r="J199">
        <f>COUNTIFS($D$2:$D$1291,$J$1,$C$2:$C$1291,F199)</f>
        <v>1</v>
      </c>
      <c r="K199">
        <f>COUNTIFS($D$2:$D$1291,$K$1,$C$2:$C$1291,F199)</f>
        <v>0</v>
      </c>
      <c r="M199">
        <f>COUNTIF($C$2:$C$1291,F199)</f>
        <v>2</v>
      </c>
      <c r="N199">
        <f>SUM(G199:J199)</f>
        <v>2</v>
      </c>
      <c r="O199">
        <f>SUM(H199:K199)</f>
        <v>2</v>
      </c>
      <c r="P199">
        <f>SUM(I199:K199)</f>
        <v>2</v>
      </c>
    </row>
    <row r="200" spans="1:16" x14ac:dyDescent="0.4">
      <c r="A200">
        <v>199</v>
      </c>
      <c r="B200" s="1">
        <v>43382</v>
      </c>
      <c r="C200">
        <v>368</v>
      </c>
      <c r="D200" s="3">
        <f>YEAR(B200)</f>
        <v>2018</v>
      </c>
      <c r="E200" s="5">
        <f>AVERAGE(C181:C200)</f>
        <v>519.04999999999995</v>
      </c>
      <c r="F200" s="2" t="s">
        <v>200</v>
      </c>
      <c r="G200">
        <f>COUNTIFS($D$2:$D$1291,$G$1,$C$2:$C$1291,F200)</f>
        <v>0</v>
      </c>
      <c r="H200">
        <f>COUNTIFS($D$2:$D$1291,$H$1,$C$2:$C$1291,F200)</f>
        <v>0</v>
      </c>
      <c r="I200">
        <f>COUNTIFS($D$2:$D$1291,$I$1,$C$2:$C$1291,F200)</f>
        <v>0</v>
      </c>
      <c r="J200">
        <f>COUNTIFS($D$2:$D$1291,$J$1,$C$2:$C$1291,F200)</f>
        <v>0</v>
      </c>
      <c r="K200">
        <f>COUNTIFS($D$2:$D$1291,$K$1,$C$2:$C$1291,F200)</f>
        <v>0</v>
      </c>
      <c r="M200">
        <f>COUNTIF($C$2:$C$1291,F200)</f>
        <v>0</v>
      </c>
      <c r="N200">
        <f>SUM(G200:J200)</f>
        <v>0</v>
      </c>
      <c r="O200">
        <f>SUM(H200:K200)</f>
        <v>0</v>
      </c>
      <c r="P200">
        <f>SUM(I200:K200)</f>
        <v>0</v>
      </c>
    </row>
    <row r="201" spans="1:16" x14ac:dyDescent="0.4">
      <c r="A201">
        <v>200</v>
      </c>
      <c r="B201" s="1">
        <v>43383</v>
      </c>
      <c r="C201">
        <v>131</v>
      </c>
      <c r="D201" s="3">
        <f>YEAR(B201)</f>
        <v>2018</v>
      </c>
      <c r="E201" s="5">
        <f>AVERAGE(C182:C201)</f>
        <v>488.65</v>
      </c>
      <c r="F201" s="2" t="s">
        <v>201</v>
      </c>
      <c r="G201">
        <f>COUNTIFS($D$2:$D$1291,$G$1,$C$2:$C$1291,F201)</f>
        <v>0</v>
      </c>
      <c r="H201">
        <f>COUNTIFS($D$2:$D$1291,$H$1,$C$2:$C$1291,F201)</f>
        <v>0</v>
      </c>
      <c r="I201">
        <f>COUNTIFS($D$2:$D$1291,$I$1,$C$2:$C$1291,F201)</f>
        <v>0</v>
      </c>
      <c r="J201">
        <f>COUNTIFS($D$2:$D$1291,$J$1,$C$2:$C$1291,F201)</f>
        <v>0</v>
      </c>
      <c r="K201">
        <f>COUNTIFS($D$2:$D$1291,$K$1,$C$2:$C$1291,F201)</f>
        <v>0</v>
      </c>
      <c r="M201">
        <f>COUNTIF($C$2:$C$1291,F201)</f>
        <v>0</v>
      </c>
      <c r="N201">
        <f>SUM(G201:J201)</f>
        <v>0</v>
      </c>
      <c r="O201">
        <f>SUM(H201:K201)</f>
        <v>0</v>
      </c>
      <c r="P201">
        <f>SUM(I201:K201)</f>
        <v>0</v>
      </c>
    </row>
    <row r="202" spans="1:16" x14ac:dyDescent="0.4">
      <c r="A202">
        <v>201</v>
      </c>
      <c r="B202" s="1">
        <v>43384</v>
      </c>
      <c r="C202">
        <v>46</v>
      </c>
      <c r="D202" s="3">
        <f>YEAR(B202)</f>
        <v>2018</v>
      </c>
      <c r="E202" s="5">
        <f>AVERAGE(C183:C202)</f>
        <v>455.75</v>
      </c>
      <c r="F202" s="2" t="s">
        <v>202</v>
      </c>
      <c r="G202">
        <f>COUNTIFS($D$2:$D$1291,$G$1,$C$2:$C$1291,F202)</f>
        <v>0</v>
      </c>
      <c r="H202">
        <f>COUNTIFS($D$2:$D$1291,$H$1,$C$2:$C$1291,F202)</f>
        <v>0</v>
      </c>
      <c r="I202">
        <f>COUNTIFS($D$2:$D$1291,$I$1,$C$2:$C$1291,F202)</f>
        <v>0</v>
      </c>
      <c r="J202">
        <f>COUNTIFS($D$2:$D$1291,$J$1,$C$2:$C$1291,F202)</f>
        <v>0</v>
      </c>
      <c r="K202">
        <f>COUNTIFS($D$2:$D$1291,$K$1,$C$2:$C$1291,F202)</f>
        <v>0</v>
      </c>
      <c r="M202">
        <f>COUNTIF($C$2:$C$1291,F202)</f>
        <v>0</v>
      </c>
      <c r="N202">
        <f>SUM(G202:J202)</f>
        <v>0</v>
      </c>
      <c r="O202">
        <f>SUM(H202:K202)</f>
        <v>0</v>
      </c>
      <c r="P202">
        <f>SUM(I202:K202)</f>
        <v>0</v>
      </c>
    </row>
    <row r="203" spans="1:16" x14ac:dyDescent="0.4">
      <c r="A203">
        <v>202</v>
      </c>
      <c r="B203" s="1">
        <v>43385</v>
      </c>
      <c r="C203">
        <v>46</v>
      </c>
      <c r="D203" s="3">
        <f>YEAR(B203)</f>
        <v>2018</v>
      </c>
      <c r="E203" s="5">
        <f>AVERAGE(C184:C203)</f>
        <v>428.6</v>
      </c>
      <c r="F203" s="2" t="s">
        <v>203</v>
      </c>
      <c r="G203">
        <f>COUNTIFS($D$2:$D$1291,$G$1,$C$2:$C$1291,F203)</f>
        <v>0</v>
      </c>
      <c r="H203">
        <f>COUNTIFS($D$2:$D$1291,$H$1,$C$2:$C$1291,F203)</f>
        <v>0</v>
      </c>
      <c r="I203">
        <f>COUNTIFS($D$2:$D$1291,$I$1,$C$2:$C$1291,F203)</f>
        <v>1</v>
      </c>
      <c r="J203">
        <f>COUNTIFS($D$2:$D$1291,$J$1,$C$2:$C$1291,F203)</f>
        <v>0</v>
      </c>
      <c r="K203">
        <f>COUNTIFS($D$2:$D$1291,$K$1,$C$2:$C$1291,F203)</f>
        <v>1</v>
      </c>
      <c r="M203">
        <f>COUNTIF($C$2:$C$1291,F203)</f>
        <v>2</v>
      </c>
      <c r="N203">
        <f>SUM(G203:J203)</f>
        <v>1</v>
      </c>
      <c r="O203">
        <f>SUM(H203:K203)</f>
        <v>2</v>
      </c>
      <c r="P203">
        <f>SUM(I203:K203)</f>
        <v>2</v>
      </c>
    </row>
    <row r="204" spans="1:16" x14ac:dyDescent="0.4">
      <c r="A204">
        <v>203</v>
      </c>
      <c r="B204" s="1">
        <v>43388</v>
      </c>
      <c r="C204">
        <v>352</v>
      </c>
      <c r="D204" s="3">
        <f>YEAR(B204)</f>
        <v>2018</v>
      </c>
      <c r="E204" s="5">
        <f>AVERAGE(C185:C204)</f>
        <v>412.5</v>
      </c>
      <c r="F204" s="2" t="s">
        <v>204</v>
      </c>
      <c r="G204">
        <f>COUNTIFS($D$2:$D$1291,$G$1,$C$2:$C$1291,F204)</f>
        <v>0</v>
      </c>
      <c r="H204">
        <f>COUNTIFS($D$2:$D$1291,$H$1,$C$2:$C$1291,F204)</f>
        <v>1</v>
      </c>
      <c r="I204">
        <f>COUNTIFS($D$2:$D$1291,$I$1,$C$2:$C$1291,F204)</f>
        <v>1</v>
      </c>
      <c r="J204">
        <f>COUNTIFS($D$2:$D$1291,$J$1,$C$2:$C$1291,F204)</f>
        <v>0</v>
      </c>
      <c r="K204">
        <f>COUNTIFS($D$2:$D$1291,$K$1,$C$2:$C$1291,F204)</f>
        <v>0</v>
      </c>
      <c r="M204">
        <f>COUNTIF($C$2:$C$1291,F204)</f>
        <v>2</v>
      </c>
      <c r="N204">
        <f>SUM(G204:J204)</f>
        <v>2</v>
      </c>
      <c r="O204">
        <f>SUM(H204:K204)</f>
        <v>2</v>
      </c>
      <c r="P204">
        <f>SUM(I204:K204)</f>
        <v>1</v>
      </c>
    </row>
    <row r="205" spans="1:16" x14ac:dyDescent="0.4">
      <c r="A205">
        <v>204</v>
      </c>
      <c r="B205" s="1">
        <v>43389</v>
      </c>
      <c r="C205">
        <v>870</v>
      </c>
      <c r="D205" s="3">
        <f>YEAR(B205)</f>
        <v>2018</v>
      </c>
      <c r="E205" s="5">
        <f>AVERAGE(C186:C205)</f>
        <v>408</v>
      </c>
      <c r="F205" s="2" t="s">
        <v>205</v>
      </c>
      <c r="G205">
        <f>COUNTIFS($D$2:$D$1291,$G$1,$C$2:$C$1291,F205)</f>
        <v>1</v>
      </c>
      <c r="H205">
        <f>COUNTIFS($D$2:$D$1291,$H$1,$C$2:$C$1291,F205)</f>
        <v>0</v>
      </c>
      <c r="I205">
        <f>COUNTIFS($D$2:$D$1291,$I$1,$C$2:$C$1291,F205)</f>
        <v>0</v>
      </c>
      <c r="J205">
        <f>COUNTIFS($D$2:$D$1291,$J$1,$C$2:$C$1291,F205)</f>
        <v>0</v>
      </c>
      <c r="K205">
        <f>COUNTIFS($D$2:$D$1291,$K$1,$C$2:$C$1291,F205)</f>
        <v>0</v>
      </c>
      <c r="M205">
        <f>COUNTIF($C$2:$C$1291,F205)</f>
        <v>1</v>
      </c>
      <c r="N205">
        <f>SUM(G205:J205)</f>
        <v>1</v>
      </c>
      <c r="O205">
        <f>SUM(H205:K205)</f>
        <v>0</v>
      </c>
      <c r="P205">
        <f>SUM(I205:K205)</f>
        <v>0</v>
      </c>
    </row>
    <row r="206" spans="1:16" x14ac:dyDescent="0.4">
      <c r="A206">
        <v>205</v>
      </c>
      <c r="B206" s="1">
        <v>43390</v>
      </c>
      <c r="C206">
        <v>271</v>
      </c>
      <c r="D206" s="3">
        <f>YEAR(B206)</f>
        <v>2018</v>
      </c>
      <c r="E206" s="5">
        <f>AVERAGE(C187:C206)</f>
        <v>419.25</v>
      </c>
      <c r="F206" s="2" t="s">
        <v>206</v>
      </c>
      <c r="G206">
        <f>COUNTIFS($D$2:$D$1291,$G$1,$C$2:$C$1291,F206)</f>
        <v>0</v>
      </c>
      <c r="H206">
        <f>COUNTIFS($D$2:$D$1291,$H$1,$C$2:$C$1291,F206)</f>
        <v>1</v>
      </c>
      <c r="I206">
        <f>COUNTIFS($D$2:$D$1291,$I$1,$C$2:$C$1291,F206)</f>
        <v>0</v>
      </c>
      <c r="J206">
        <f>COUNTIFS($D$2:$D$1291,$J$1,$C$2:$C$1291,F206)</f>
        <v>0</v>
      </c>
      <c r="K206">
        <f>COUNTIFS($D$2:$D$1291,$K$1,$C$2:$C$1291,F206)</f>
        <v>0</v>
      </c>
      <c r="M206">
        <f>COUNTIF($C$2:$C$1291,F206)</f>
        <v>1</v>
      </c>
      <c r="N206">
        <f>SUM(G206:J206)</f>
        <v>1</v>
      </c>
      <c r="O206">
        <f>SUM(H206:K206)</f>
        <v>1</v>
      </c>
      <c r="P206">
        <f>SUM(I206:K206)</f>
        <v>0</v>
      </c>
    </row>
    <row r="207" spans="1:16" x14ac:dyDescent="0.4">
      <c r="A207">
        <v>206</v>
      </c>
      <c r="B207" s="1">
        <v>43391</v>
      </c>
      <c r="C207">
        <v>83</v>
      </c>
      <c r="D207" s="3">
        <f>YEAR(B207)</f>
        <v>2018</v>
      </c>
      <c r="E207" s="5">
        <f>AVERAGE(C188:C207)</f>
        <v>411.7</v>
      </c>
      <c r="F207" s="2" t="s">
        <v>207</v>
      </c>
      <c r="G207">
        <f>COUNTIFS($D$2:$D$1291,$G$1,$C$2:$C$1291,F207)</f>
        <v>1</v>
      </c>
      <c r="H207">
        <f>COUNTIFS($D$2:$D$1291,$H$1,$C$2:$C$1291,F207)</f>
        <v>0</v>
      </c>
      <c r="I207">
        <f>COUNTIFS($D$2:$D$1291,$I$1,$C$2:$C$1291,F207)</f>
        <v>0</v>
      </c>
      <c r="J207">
        <f>COUNTIFS($D$2:$D$1291,$J$1,$C$2:$C$1291,F207)</f>
        <v>0</v>
      </c>
      <c r="K207">
        <f>COUNTIFS($D$2:$D$1291,$K$1,$C$2:$C$1291,F207)</f>
        <v>0</v>
      </c>
      <c r="M207">
        <f>COUNTIF($C$2:$C$1291,F207)</f>
        <v>1</v>
      </c>
      <c r="N207">
        <f>SUM(G207:J207)</f>
        <v>1</v>
      </c>
      <c r="O207">
        <f>SUM(H207:K207)</f>
        <v>0</v>
      </c>
      <c r="P207">
        <f>SUM(I207:K207)</f>
        <v>0</v>
      </c>
    </row>
    <row r="208" spans="1:16" x14ac:dyDescent="0.4">
      <c r="A208">
        <v>207</v>
      </c>
      <c r="B208" s="1">
        <v>43392</v>
      </c>
      <c r="C208">
        <v>930</v>
      </c>
      <c r="D208" s="3">
        <f>YEAR(B208)</f>
        <v>2018</v>
      </c>
      <c r="E208" s="5">
        <f>AVERAGE(C189:C208)</f>
        <v>424.15</v>
      </c>
      <c r="F208" s="2" t="s">
        <v>208</v>
      </c>
      <c r="G208">
        <f>COUNTIFS($D$2:$D$1291,$G$1,$C$2:$C$1291,F208)</f>
        <v>0</v>
      </c>
      <c r="H208">
        <f>COUNTIFS($D$2:$D$1291,$H$1,$C$2:$C$1291,F208)</f>
        <v>0</v>
      </c>
      <c r="I208">
        <f>COUNTIFS($D$2:$D$1291,$I$1,$C$2:$C$1291,F208)</f>
        <v>1</v>
      </c>
      <c r="J208">
        <f>COUNTIFS($D$2:$D$1291,$J$1,$C$2:$C$1291,F208)</f>
        <v>0</v>
      </c>
      <c r="K208">
        <f>COUNTIFS($D$2:$D$1291,$K$1,$C$2:$C$1291,F208)</f>
        <v>0</v>
      </c>
      <c r="M208">
        <f>COUNTIF($C$2:$C$1291,F208)</f>
        <v>1</v>
      </c>
      <c r="N208">
        <f>SUM(G208:J208)</f>
        <v>1</v>
      </c>
      <c r="O208">
        <f>SUM(H208:K208)</f>
        <v>1</v>
      </c>
      <c r="P208">
        <f>SUM(I208:K208)</f>
        <v>1</v>
      </c>
    </row>
    <row r="209" spans="1:16" x14ac:dyDescent="0.4">
      <c r="A209">
        <v>208</v>
      </c>
      <c r="B209" s="1">
        <v>43395</v>
      </c>
      <c r="C209">
        <v>98</v>
      </c>
      <c r="D209" s="3">
        <f>YEAR(B209)</f>
        <v>2018</v>
      </c>
      <c r="E209" s="5">
        <f>AVERAGE(C190:C209)</f>
        <v>417.05</v>
      </c>
      <c r="F209" s="2" t="s">
        <v>209</v>
      </c>
      <c r="G209">
        <f>COUNTIFS($D$2:$D$1291,$G$1,$C$2:$C$1291,F209)</f>
        <v>0</v>
      </c>
      <c r="H209">
        <f>COUNTIFS($D$2:$D$1291,$H$1,$C$2:$C$1291,F209)</f>
        <v>1</v>
      </c>
      <c r="I209">
        <f>COUNTIFS($D$2:$D$1291,$I$1,$C$2:$C$1291,F209)</f>
        <v>0</v>
      </c>
      <c r="J209">
        <f>COUNTIFS($D$2:$D$1291,$J$1,$C$2:$C$1291,F209)</f>
        <v>0</v>
      </c>
      <c r="K209">
        <f>COUNTIFS($D$2:$D$1291,$K$1,$C$2:$C$1291,F209)</f>
        <v>1</v>
      </c>
      <c r="M209">
        <f>COUNTIF($C$2:$C$1291,F209)</f>
        <v>2</v>
      </c>
      <c r="N209">
        <f>SUM(G209:J209)</f>
        <v>1</v>
      </c>
      <c r="O209">
        <f>SUM(H209:K209)</f>
        <v>2</v>
      </c>
      <c r="P209">
        <f>SUM(I209:K209)</f>
        <v>1</v>
      </c>
    </row>
    <row r="210" spans="1:16" x14ac:dyDescent="0.4">
      <c r="A210">
        <v>209</v>
      </c>
      <c r="B210" s="1">
        <v>43396</v>
      </c>
      <c r="C210">
        <v>12</v>
      </c>
      <c r="D210" s="3">
        <f>YEAR(B210)</f>
        <v>2018</v>
      </c>
      <c r="E210" s="5">
        <f>AVERAGE(C191:C210)</f>
        <v>399.4</v>
      </c>
      <c r="F210" s="2" t="s">
        <v>210</v>
      </c>
      <c r="G210">
        <f>COUNTIFS($D$2:$D$1291,$G$1,$C$2:$C$1291,F210)</f>
        <v>0</v>
      </c>
      <c r="H210">
        <f>COUNTIFS($D$2:$D$1291,$H$1,$C$2:$C$1291,F210)</f>
        <v>0</v>
      </c>
      <c r="I210">
        <f>COUNTIFS($D$2:$D$1291,$I$1,$C$2:$C$1291,F210)</f>
        <v>1</v>
      </c>
      <c r="J210">
        <f>COUNTIFS($D$2:$D$1291,$J$1,$C$2:$C$1291,F210)</f>
        <v>0</v>
      </c>
      <c r="K210">
        <f>COUNTIFS($D$2:$D$1291,$K$1,$C$2:$C$1291,F210)</f>
        <v>1</v>
      </c>
      <c r="M210">
        <f>COUNTIF($C$2:$C$1291,F210)</f>
        <v>2</v>
      </c>
      <c r="N210">
        <f>SUM(G210:J210)</f>
        <v>1</v>
      </c>
      <c r="O210">
        <f>SUM(H210:K210)</f>
        <v>2</v>
      </c>
      <c r="P210">
        <f>SUM(I210:K210)</f>
        <v>2</v>
      </c>
    </row>
    <row r="211" spans="1:16" x14ac:dyDescent="0.4">
      <c r="A211">
        <v>210</v>
      </c>
      <c r="B211" s="1">
        <v>43397</v>
      </c>
      <c r="C211">
        <v>49</v>
      </c>
      <c r="D211" s="3">
        <f>YEAR(B211)</f>
        <v>2018</v>
      </c>
      <c r="E211" s="5">
        <f>AVERAGE(C192:C211)</f>
        <v>363.7</v>
      </c>
      <c r="F211" s="2" t="s">
        <v>211</v>
      </c>
      <c r="G211">
        <f>COUNTIFS($D$2:$D$1291,$G$1,$C$2:$C$1291,F211)</f>
        <v>1</v>
      </c>
      <c r="H211">
        <f>COUNTIFS($D$2:$D$1291,$H$1,$C$2:$C$1291,F211)</f>
        <v>0</v>
      </c>
      <c r="I211">
        <f>COUNTIFS($D$2:$D$1291,$I$1,$C$2:$C$1291,F211)</f>
        <v>0</v>
      </c>
      <c r="J211">
        <f>COUNTIFS($D$2:$D$1291,$J$1,$C$2:$C$1291,F211)</f>
        <v>0</v>
      </c>
      <c r="K211">
        <f>COUNTIFS($D$2:$D$1291,$K$1,$C$2:$C$1291,F211)</f>
        <v>0</v>
      </c>
      <c r="M211">
        <f>COUNTIF($C$2:$C$1291,F211)</f>
        <v>1</v>
      </c>
      <c r="N211">
        <f>SUM(G211:J211)</f>
        <v>1</v>
      </c>
      <c r="O211">
        <f>SUM(H211:K211)</f>
        <v>0</v>
      </c>
      <c r="P211">
        <f>SUM(I211:K211)</f>
        <v>0</v>
      </c>
    </row>
    <row r="212" spans="1:16" x14ac:dyDescent="0.4">
      <c r="A212">
        <v>211</v>
      </c>
      <c r="B212" s="1">
        <v>43398</v>
      </c>
      <c r="C212">
        <v>594</v>
      </c>
      <c r="D212" s="3">
        <f>YEAR(B212)</f>
        <v>2018</v>
      </c>
      <c r="E212" s="5">
        <f>AVERAGE(C193:C212)</f>
        <v>392.1</v>
      </c>
      <c r="F212" s="2" t="s">
        <v>212</v>
      </c>
      <c r="G212">
        <f>COUNTIFS($D$2:$D$1291,$G$1,$C$2:$C$1291,F212)</f>
        <v>0</v>
      </c>
      <c r="H212">
        <f>COUNTIFS($D$2:$D$1291,$H$1,$C$2:$C$1291,F212)</f>
        <v>1</v>
      </c>
      <c r="I212">
        <f>COUNTIFS($D$2:$D$1291,$I$1,$C$2:$C$1291,F212)</f>
        <v>1</v>
      </c>
      <c r="J212">
        <f>COUNTIFS($D$2:$D$1291,$J$1,$C$2:$C$1291,F212)</f>
        <v>0</v>
      </c>
      <c r="K212">
        <f>COUNTIFS($D$2:$D$1291,$K$1,$C$2:$C$1291,F212)</f>
        <v>0</v>
      </c>
      <c r="M212">
        <f>COUNTIF($C$2:$C$1291,F212)</f>
        <v>2</v>
      </c>
      <c r="N212">
        <f>SUM(G212:J212)</f>
        <v>2</v>
      </c>
      <c r="O212">
        <f>SUM(H212:K212)</f>
        <v>2</v>
      </c>
      <c r="P212">
        <f>SUM(I212:K212)</f>
        <v>1</v>
      </c>
    </row>
    <row r="213" spans="1:16" x14ac:dyDescent="0.4">
      <c r="A213">
        <v>212</v>
      </c>
      <c r="B213" s="1">
        <v>43399</v>
      </c>
      <c r="C213">
        <v>244</v>
      </c>
      <c r="D213" s="3">
        <f>YEAR(B213)</f>
        <v>2018</v>
      </c>
      <c r="E213" s="5">
        <f>AVERAGE(C194:C213)</f>
        <v>370.85</v>
      </c>
      <c r="F213" s="2" t="s">
        <v>213</v>
      </c>
      <c r="G213">
        <f>COUNTIFS($D$2:$D$1291,$G$1,$C$2:$C$1291,F213)</f>
        <v>0</v>
      </c>
      <c r="H213">
        <f>COUNTIFS($D$2:$D$1291,$H$1,$C$2:$C$1291,F213)</f>
        <v>0</v>
      </c>
      <c r="I213">
        <f>COUNTIFS($D$2:$D$1291,$I$1,$C$2:$C$1291,F213)</f>
        <v>0</v>
      </c>
      <c r="J213">
        <f>COUNTIFS($D$2:$D$1291,$J$1,$C$2:$C$1291,F213)</f>
        <v>0</v>
      </c>
      <c r="K213">
        <f>COUNTIFS($D$2:$D$1291,$K$1,$C$2:$C$1291,F213)</f>
        <v>0</v>
      </c>
      <c r="M213">
        <f>COUNTIF($C$2:$C$1291,F213)</f>
        <v>0</v>
      </c>
      <c r="N213">
        <f>SUM(G213:J213)</f>
        <v>0</v>
      </c>
      <c r="O213">
        <f>SUM(H213:K213)</f>
        <v>0</v>
      </c>
      <c r="P213">
        <f>SUM(I213:K213)</f>
        <v>0</v>
      </c>
    </row>
    <row r="214" spans="1:16" x14ac:dyDescent="0.4">
      <c r="A214">
        <v>213</v>
      </c>
      <c r="B214" s="1">
        <v>43402</v>
      </c>
      <c r="C214">
        <v>453</v>
      </c>
      <c r="D214" s="3">
        <f>YEAR(B214)</f>
        <v>2018</v>
      </c>
      <c r="E214" s="5">
        <f>AVERAGE(C195:C214)</f>
        <v>346.4</v>
      </c>
      <c r="F214" s="2" t="s">
        <v>214</v>
      </c>
      <c r="G214">
        <f>COUNTIFS($D$2:$D$1291,$G$1,$C$2:$C$1291,F214)</f>
        <v>0</v>
      </c>
      <c r="H214">
        <f>COUNTIFS($D$2:$D$1291,$H$1,$C$2:$C$1291,F214)</f>
        <v>0</v>
      </c>
      <c r="I214">
        <f>COUNTIFS($D$2:$D$1291,$I$1,$C$2:$C$1291,F214)</f>
        <v>0</v>
      </c>
      <c r="J214">
        <f>COUNTIFS($D$2:$D$1291,$J$1,$C$2:$C$1291,F214)</f>
        <v>0</v>
      </c>
      <c r="K214">
        <f>COUNTIFS($D$2:$D$1291,$K$1,$C$2:$C$1291,F214)</f>
        <v>0</v>
      </c>
      <c r="M214">
        <f>COUNTIF($C$2:$C$1291,F214)</f>
        <v>0</v>
      </c>
      <c r="N214">
        <f>SUM(G214:J214)</f>
        <v>0</v>
      </c>
      <c r="O214">
        <f>SUM(H214:K214)</f>
        <v>0</v>
      </c>
      <c r="P214">
        <f>SUM(I214:K214)</f>
        <v>0</v>
      </c>
    </row>
    <row r="215" spans="1:16" x14ac:dyDescent="0.4">
      <c r="A215">
        <v>214</v>
      </c>
      <c r="B215" s="1">
        <v>43403</v>
      </c>
      <c r="C215">
        <v>546</v>
      </c>
      <c r="D215" s="3">
        <f>YEAR(B215)</f>
        <v>2018</v>
      </c>
      <c r="E215" s="5">
        <f>AVERAGE(C196:C215)</f>
        <v>350.65</v>
      </c>
      <c r="F215" s="2" t="s">
        <v>215</v>
      </c>
      <c r="G215">
        <f>COUNTIFS($D$2:$D$1291,$G$1,$C$2:$C$1291,F215)</f>
        <v>0</v>
      </c>
      <c r="H215">
        <f>COUNTIFS($D$2:$D$1291,$H$1,$C$2:$C$1291,F215)</f>
        <v>0</v>
      </c>
      <c r="I215">
        <f>COUNTIFS($D$2:$D$1291,$I$1,$C$2:$C$1291,F215)</f>
        <v>0</v>
      </c>
      <c r="J215">
        <f>COUNTIFS($D$2:$D$1291,$J$1,$C$2:$C$1291,F215)</f>
        <v>0</v>
      </c>
      <c r="K215">
        <f>COUNTIFS($D$2:$D$1291,$K$1,$C$2:$C$1291,F215)</f>
        <v>0</v>
      </c>
      <c r="M215">
        <f>COUNTIF($C$2:$C$1291,F215)</f>
        <v>0</v>
      </c>
      <c r="N215">
        <f>SUM(G215:J215)</f>
        <v>0</v>
      </c>
      <c r="O215">
        <f>SUM(H215:K215)</f>
        <v>0</v>
      </c>
      <c r="P215">
        <f>SUM(I215:K215)</f>
        <v>0</v>
      </c>
    </row>
    <row r="216" spans="1:16" x14ac:dyDescent="0.4">
      <c r="A216">
        <v>215</v>
      </c>
      <c r="B216" s="1">
        <v>43404</v>
      </c>
      <c r="C216">
        <v>379</v>
      </c>
      <c r="D216" s="3">
        <f>YEAR(B216)</f>
        <v>2018</v>
      </c>
      <c r="E216" s="5">
        <f>AVERAGE(C197:C216)</f>
        <v>325.75</v>
      </c>
      <c r="F216" s="2" t="s">
        <v>216</v>
      </c>
      <c r="G216">
        <f>COUNTIFS($D$2:$D$1291,$G$1,$C$2:$C$1291,F216)</f>
        <v>0</v>
      </c>
      <c r="H216">
        <f>COUNTIFS($D$2:$D$1291,$H$1,$C$2:$C$1291,F216)</f>
        <v>1</v>
      </c>
      <c r="I216">
        <f>COUNTIFS($D$2:$D$1291,$I$1,$C$2:$C$1291,F216)</f>
        <v>0</v>
      </c>
      <c r="J216">
        <f>COUNTIFS($D$2:$D$1291,$J$1,$C$2:$C$1291,F216)</f>
        <v>0</v>
      </c>
      <c r="K216">
        <f>COUNTIFS($D$2:$D$1291,$K$1,$C$2:$C$1291,F216)</f>
        <v>0</v>
      </c>
      <c r="M216">
        <f>COUNTIF($C$2:$C$1291,F216)</f>
        <v>1</v>
      </c>
      <c r="N216">
        <f>SUM(G216:J216)</f>
        <v>1</v>
      </c>
      <c r="O216">
        <f>SUM(H216:K216)</f>
        <v>1</v>
      </c>
      <c r="P216">
        <f>SUM(I216:K216)</f>
        <v>0</v>
      </c>
    </row>
    <row r="217" spans="1:16" x14ac:dyDescent="0.4">
      <c r="A217">
        <v>216</v>
      </c>
      <c r="B217" s="1">
        <v>43405</v>
      </c>
      <c r="C217">
        <v>458</v>
      </c>
      <c r="D217" s="3">
        <f>YEAR(B217)</f>
        <v>2018</v>
      </c>
      <c r="E217" s="5">
        <f>AVERAGE(C198:C217)</f>
        <v>326.2</v>
      </c>
      <c r="F217" s="2" t="s">
        <v>217</v>
      </c>
      <c r="G217">
        <f>COUNTIFS($D$2:$D$1291,$G$1,$C$2:$C$1291,F217)</f>
        <v>0</v>
      </c>
      <c r="H217">
        <f>COUNTIFS($D$2:$D$1291,$H$1,$C$2:$C$1291,F217)</f>
        <v>0</v>
      </c>
      <c r="I217">
        <f>COUNTIFS($D$2:$D$1291,$I$1,$C$2:$C$1291,F217)</f>
        <v>0</v>
      </c>
      <c r="J217">
        <f>COUNTIFS($D$2:$D$1291,$J$1,$C$2:$C$1291,F217)</f>
        <v>0</v>
      </c>
      <c r="K217">
        <f>COUNTIFS($D$2:$D$1291,$K$1,$C$2:$C$1291,F217)</f>
        <v>0</v>
      </c>
      <c r="M217">
        <f>COUNTIF($C$2:$C$1291,F217)</f>
        <v>0</v>
      </c>
      <c r="N217">
        <f>SUM(G217:J217)</f>
        <v>0</v>
      </c>
      <c r="O217">
        <f>SUM(H217:K217)</f>
        <v>0</v>
      </c>
      <c r="P217">
        <f>SUM(I217:K217)</f>
        <v>0</v>
      </c>
    </row>
    <row r="218" spans="1:16" x14ac:dyDescent="0.4">
      <c r="A218">
        <v>217</v>
      </c>
      <c r="B218" s="1">
        <v>43406</v>
      </c>
      <c r="C218">
        <v>115</v>
      </c>
      <c r="D218" s="3">
        <f>YEAR(B218)</f>
        <v>2018</v>
      </c>
      <c r="E218" s="5">
        <f>AVERAGE(C199:C218)</f>
        <v>320.3</v>
      </c>
      <c r="F218" s="2" t="s">
        <v>218</v>
      </c>
      <c r="G218">
        <f>COUNTIFS($D$2:$D$1291,$G$1,$C$2:$C$1291,F218)</f>
        <v>0</v>
      </c>
      <c r="H218">
        <f>COUNTIFS($D$2:$D$1291,$H$1,$C$2:$C$1291,F218)</f>
        <v>0</v>
      </c>
      <c r="I218">
        <f>COUNTIFS($D$2:$D$1291,$I$1,$C$2:$C$1291,F218)</f>
        <v>0</v>
      </c>
      <c r="J218">
        <f>COUNTIFS($D$2:$D$1291,$J$1,$C$2:$C$1291,F218)</f>
        <v>0</v>
      </c>
      <c r="K218">
        <f>COUNTIFS($D$2:$D$1291,$K$1,$C$2:$C$1291,F218)</f>
        <v>0</v>
      </c>
      <c r="M218">
        <f>COUNTIF($C$2:$C$1291,F218)</f>
        <v>0</v>
      </c>
      <c r="N218">
        <f>SUM(G218:J218)</f>
        <v>0</v>
      </c>
      <c r="O218">
        <f>SUM(H218:K218)</f>
        <v>0</v>
      </c>
      <c r="P218">
        <f>SUM(I218:K218)</f>
        <v>0</v>
      </c>
    </row>
    <row r="219" spans="1:16" x14ac:dyDescent="0.4">
      <c r="A219">
        <v>218</v>
      </c>
      <c r="B219" s="1">
        <v>43409</v>
      </c>
      <c r="C219">
        <v>735</v>
      </c>
      <c r="D219" s="3">
        <f>YEAR(B219)</f>
        <v>2018</v>
      </c>
      <c r="E219" s="5">
        <f>AVERAGE(C200:C219)</f>
        <v>339</v>
      </c>
      <c r="F219" s="2" t="s">
        <v>219</v>
      </c>
      <c r="G219">
        <f>COUNTIFS($D$2:$D$1291,$G$1,$C$2:$C$1291,F219)</f>
        <v>1</v>
      </c>
      <c r="H219">
        <f>COUNTIFS($D$2:$D$1291,$H$1,$C$2:$C$1291,F219)</f>
        <v>0</v>
      </c>
      <c r="I219">
        <f>COUNTIFS($D$2:$D$1291,$I$1,$C$2:$C$1291,F219)</f>
        <v>0</v>
      </c>
      <c r="J219">
        <f>COUNTIFS($D$2:$D$1291,$J$1,$C$2:$C$1291,F219)</f>
        <v>0</v>
      </c>
      <c r="K219">
        <f>COUNTIFS($D$2:$D$1291,$K$1,$C$2:$C$1291,F219)</f>
        <v>1</v>
      </c>
      <c r="M219">
        <f>COUNTIF($C$2:$C$1291,F219)</f>
        <v>2</v>
      </c>
      <c r="N219">
        <f>SUM(G219:J219)</f>
        <v>1</v>
      </c>
      <c r="O219">
        <f>SUM(H219:K219)</f>
        <v>1</v>
      </c>
      <c r="P219">
        <f>SUM(I219:K219)</f>
        <v>1</v>
      </c>
    </row>
    <row r="220" spans="1:16" x14ac:dyDescent="0.4">
      <c r="A220">
        <v>219</v>
      </c>
      <c r="B220" s="1">
        <v>43410</v>
      </c>
      <c r="C220">
        <v>350</v>
      </c>
      <c r="D220" s="3">
        <f>YEAR(B220)</f>
        <v>2018</v>
      </c>
      <c r="E220" s="5">
        <f>AVERAGE(C201:C220)</f>
        <v>338.1</v>
      </c>
      <c r="F220" s="2" t="s">
        <v>220</v>
      </c>
      <c r="G220">
        <f>COUNTIFS($D$2:$D$1291,$G$1,$C$2:$C$1291,F220)</f>
        <v>0</v>
      </c>
      <c r="H220">
        <f>COUNTIFS($D$2:$D$1291,$H$1,$C$2:$C$1291,F220)</f>
        <v>0</v>
      </c>
      <c r="I220">
        <f>COUNTIFS($D$2:$D$1291,$I$1,$C$2:$C$1291,F220)</f>
        <v>0</v>
      </c>
      <c r="J220">
        <f>COUNTIFS($D$2:$D$1291,$J$1,$C$2:$C$1291,F220)</f>
        <v>0</v>
      </c>
      <c r="K220">
        <f>COUNTIFS($D$2:$D$1291,$K$1,$C$2:$C$1291,F220)</f>
        <v>0</v>
      </c>
      <c r="M220">
        <f>COUNTIF($C$2:$C$1291,F220)</f>
        <v>0</v>
      </c>
      <c r="N220">
        <f>SUM(G220:J220)</f>
        <v>0</v>
      </c>
      <c r="O220">
        <f>SUM(H220:K220)</f>
        <v>0</v>
      </c>
      <c r="P220">
        <f>SUM(I220:K220)</f>
        <v>0</v>
      </c>
    </row>
    <row r="221" spans="1:16" x14ac:dyDescent="0.4">
      <c r="A221">
        <v>220</v>
      </c>
      <c r="B221" s="1">
        <v>43411</v>
      </c>
      <c r="C221">
        <v>142</v>
      </c>
      <c r="D221" s="3">
        <f>YEAR(B221)</f>
        <v>2018</v>
      </c>
      <c r="E221" s="5">
        <f>AVERAGE(C202:C221)</f>
        <v>338.65</v>
      </c>
      <c r="F221" s="2" t="s">
        <v>221</v>
      </c>
      <c r="G221">
        <f>COUNTIFS($D$2:$D$1291,$G$1,$C$2:$C$1291,F221)</f>
        <v>0</v>
      </c>
      <c r="H221">
        <f>COUNTIFS($D$2:$D$1291,$H$1,$C$2:$C$1291,F221)</f>
        <v>1</v>
      </c>
      <c r="I221">
        <f>COUNTIFS($D$2:$D$1291,$I$1,$C$2:$C$1291,F221)</f>
        <v>0</v>
      </c>
      <c r="J221">
        <f>COUNTIFS($D$2:$D$1291,$J$1,$C$2:$C$1291,F221)</f>
        <v>0</v>
      </c>
      <c r="K221">
        <f>COUNTIFS($D$2:$D$1291,$K$1,$C$2:$C$1291,F221)</f>
        <v>0</v>
      </c>
      <c r="M221">
        <f>COUNTIF($C$2:$C$1291,F221)</f>
        <v>1</v>
      </c>
      <c r="N221">
        <f>SUM(G221:J221)</f>
        <v>1</v>
      </c>
      <c r="O221">
        <f>SUM(H221:K221)</f>
        <v>1</v>
      </c>
      <c r="P221">
        <f>SUM(I221:K221)</f>
        <v>0</v>
      </c>
    </row>
    <row r="222" spans="1:16" x14ac:dyDescent="0.4">
      <c r="A222">
        <v>221</v>
      </c>
      <c r="B222" s="1">
        <v>43412</v>
      </c>
      <c r="C222">
        <v>343</v>
      </c>
      <c r="D222" s="3">
        <f>YEAR(B222)</f>
        <v>2018</v>
      </c>
      <c r="E222" s="5">
        <f>AVERAGE(C203:C222)</f>
        <v>353.5</v>
      </c>
      <c r="F222" s="2" t="s">
        <v>222</v>
      </c>
      <c r="G222">
        <f>COUNTIFS($D$2:$D$1291,$G$1,$C$2:$C$1291,F222)</f>
        <v>1</v>
      </c>
      <c r="H222">
        <f>COUNTIFS($D$2:$D$1291,$H$1,$C$2:$C$1291,F222)</f>
        <v>0</v>
      </c>
      <c r="I222">
        <f>COUNTIFS($D$2:$D$1291,$I$1,$C$2:$C$1291,F222)</f>
        <v>0</v>
      </c>
      <c r="J222">
        <f>COUNTIFS($D$2:$D$1291,$J$1,$C$2:$C$1291,F222)</f>
        <v>0</v>
      </c>
      <c r="K222">
        <f>COUNTIFS($D$2:$D$1291,$K$1,$C$2:$C$1291,F222)</f>
        <v>0</v>
      </c>
      <c r="M222">
        <f>COUNTIF($C$2:$C$1291,F222)</f>
        <v>1</v>
      </c>
      <c r="N222">
        <f>SUM(G222:J222)</f>
        <v>1</v>
      </c>
      <c r="O222">
        <f>SUM(H222:K222)</f>
        <v>0</v>
      </c>
      <c r="P222">
        <f>SUM(I222:K222)</f>
        <v>0</v>
      </c>
    </row>
    <row r="223" spans="1:16" x14ac:dyDescent="0.4">
      <c r="A223">
        <v>222</v>
      </c>
      <c r="B223" s="1">
        <v>43413</v>
      </c>
      <c r="C223">
        <v>209</v>
      </c>
      <c r="D223" s="3">
        <f>YEAR(B223)</f>
        <v>2018</v>
      </c>
      <c r="E223" s="5">
        <f>AVERAGE(C204:C223)</f>
        <v>361.65</v>
      </c>
      <c r="F223" s="2" t="s">
        <v>223</v>
      </c>
      <c r="G223">
        <f>COUNTIFS($D$2:$D$1291,$G$1,$C$2:$C$1291,F223)</f>
        <v>1</v>
      </c>
      <c r="H223">
        <f>COUNTIFS($D$2:$D$1291,$H$1,$C$2:$C$1291,F223)</f>
        <v>0</v>
      </c>
      <c r="I223">
        <f>COUNTIFS($D$2:$D$1291,$I$1,$C$2:$C$1291,F223)</f>
        <v>1</v>
      </c>
      <c r="J223">
        <f>COUNTIFS($D$2:$D$1291,$J$1,$C$2:$C$1291,F223)</f>
        <v>0</v>
      </c>
      <c r="K223">
        <f>COUNTIFS($D$2:$D$1291,$K$1,$C$2:$C$1291,F223)</f>
        <v>0</v>
      </c>
      <c r="M223">
        <f>COUNTIF($C$2:$C$1291,F223)</f>
        <v>2</v>
      </c>
      <c r="N223">
        <f>SUM(G223:J223)</f>
        <v>2</v>
      </c>
      <c r="O223">
        <f>SUM(H223:K223)</f>
        <v>1</v>
      </c>
      <c r="P223">
        <f>SUM(I223:K223)</f>
        <v>1</v>
      </c>
    </row>
    <row r="224" spans="1:16" x14ac:dyDescent="0.4">
      <c r="A224">
        <v>223</v>
      </c>
      <c r="B224" s="1">
        <v>43416</v>
      </c>
      <c r="C224">
        <v>132</v>
      </c>
      <c r="D224" s="3">
        <f>YEAR(B224)</f>
        <v>2018</v>
      </c>
      <c r="E224" s="5">
        <f>AVERAGE(C205:C224)</f>
        <v>350.65</v>
      </c>
      <c r="F224" s="2" t="s">
        <v>224</v>
      </c>
      <c r="G224">
        <f>COUNTIFS($D$2:$D$1291,$G$1,$C$2:$C$1291,F224)</f>
        <v>0</v>
      </c>
      <c r="H224">
        <f>COUNTIFS($D$2:$D$1291,$H$1,$C$2:$C$1291,F224)</f>
        <v>0</v>
      </c>
      <c r="I224">
        <f>COUNTIFS($D$2:$D$1291,$I$1,$C$2:$C$1291,F224)</f>
        <v>0</v>
      </c>
      <c r="J224">
        <f>COUNTIFS($D$2:$D$1291,$J$1,$C$2:$C$1291,F224)</f>
        <v>0</v>
      </c>
      <c r="K224">
        <f>COUNTIFS($D$2:$D$1291,$K$1,$C$2:$C$1291,F224)</f>
        <v>1</v>
      </c>
      <c r="M224">
        <f>COUNTIF($C$2:$C$1291,F224)</f>
        <v>1</v>
      </c>
      <c r="N224">
        <f>SUM(G224:J224)</f>
        <v>0</v>
      </c>
      <c r="O224">
        <f>SUM(H224:K224)</f>
        <v>1</v>
      </c>
      <c r="P224">
        <f>SUM(I224:K224)</f>
        <v>1</v>
      </c>
    </row>
    <row r="225" spans="1:16" x14ac:dyDescent="0.4">
      <c r="A225">
        <v>224</v>
      </c>
      <c r="B225" s="1">
        <v>43417</v>
      </c>
      <c r="C225">
        <v>309</v>
      </c>
      <c r="D225" s="3">
        <f>YEAR(B225)</f>
        <v>2018</v>
      </c>
      <c r="E225" s="5">
        <f>AVERAGE(C206:C225)</f>
        <v>322.60000000000002</v>
      </c>
      <c r="F225" s="2" t="s">
        <v>225</v>
      </c>
      <c r="G225">
        <f>COUNTIFS($D$2:$D$1291,$G$1,$C$2:$C$1291,F225)</f>
        <v>3</v>
      </c>
      <c r="H225">
        <f>COUNTIFS($D$2:$D$1291,$H$1,$C$2:$C$1291,F225)</f>
        <v>0</v>
      </c>
      <c r="I225">
        <f>COUNTIFS($D$2:$D$1291,$I$1,$C$2:$C$1291,F225)</f>
        <v>0</v>
      </c>
      <c r="J225">
        <f>COUNTIFS($D$2:$D$1291,$J$1,$C$2:$C$1291,F225)</f>
        <v>0</v>
      </c>
      <c r="K225">
        <f>COUNTIFS($D$2:$D$1291,$K$1,$C$2:$C$1291,F225)</f>
        <v>0</v>
      </c>
      <c r="M225">
        <f>COUNTIF($C$2:$C$1291,F225)</f>
        <v>3</v>
      </c>
      <c r="N225">
        <f>SUM(G225:J225)</f>
        <v>3</v>
      </c>
      <c r="O225">
        <f>SUM(H225:K225)</f>
        <v>0</v>
      </c>
      <c r="P225">
        <f>SUM(I225:K225)</f>
        <v>0</v>
      </c>
    </row>
    <row r="226" spans="1:16" x14ac:dyDescent="0.4">
      <c r="A226">
        <v>225</v>
      </c>
      <c r="B226" s="1">
        <v>43418</v>
      </c>
      <c r="C226">
        <v>281</v>
      </c>
      <c r="D226" s="3">
        <f>YEAR(B226)</f>
        <v>2018</v>
      </c>
      <c r="E226" s="5">
        <f>AVERAGE(C207:C226)</f>
        <v>323.10000000000002</v>
      </c>
      <c r="F226" s="2" t="s">
        <v>226</v>
      </c>
      <c r="G226">
        <f>COUNTIFS($D$2:$D$1291,$G$1,$C$2:$C$1291,F226)</f>
        <v>0</v>
      </c>
      <c r="H226">
        <f>COUNTIFS($D$2:$D$1291,$H$1,$C$2:$C$1291,F226)</f>
        <v>0</v>
      </c>
      <c r="I226">
        <f>COUNTIFS($D$2:$D$1291,$I$1,$C$2:$C$1291,F226)</f>
        <v>1</v>
      </c>
      <c r="J226">
        <f>COUNTIFS($D$2:$D$1291,$J$1,$C$2:$C$1291,F226)</f>
        <v>0</v>
      </c>
      <c r="K226">
        <f>COUNTIFS($D$2:$D$1291,$K$1,$C$2:$C$1291,F226)</f>
        <v>0</v>
      </c>
      <c r="M226">
        <f>COUNTIF($C$2:$C$1291,F226)</f>
        <v>1</v>
      </c>
      <c r="N226">
        <f>SUM(G226:J226)</f>
        <v>1</v>
      </c>
      <c r="O226">
        <f>SUM(H226:K226)</f>
        <v>1</v>
      </c>
      <c r="P226">
        <f>SUM(I226:K226)</f>
        <v>1</v>
      </c>
    </row>
    <row r="227" spans="1:16" x14ac:dyDescent="0.4">
      <c r="A227">
        <v>226</v>
      </c>
      <c r="B227" s="1">
        <v>43419</v>
      </c>
      <c r="C227">
        <v>105</v>
      </c>
      <c r="D227" s="3">
        <f>YEAR(B227)</f>
        <v>2018</v>
      </c>
      <c r="E227" s="5">
        <f>AVERAGE(C208:C227)</f>
        <v>324.2</v>
      </c>
      <c r="F227" s="2" t="s">
        <v>227</v>
      </c>
      <c r="G227">
        <f>COUNTIFS($D$2:$D$1291,$G$1,$C$2:$C$1291,F227)</f>
        <v>0</v>
      </c>
      <c r="H227">
        <f>COUNTIFS($D$2:$D$1291,$H$1,$C$2:$C$1291,F227)</f>
        <v>0</v>
      </c>
      <c r="I227">
        <f>COUNTIFS($D$2:$D$1291,$I$1,$C$2:$C$1291,F227)</f>
        <v>0</v>
      </c>
      <c r="J227">
        <f>COUNTIFS($D$2:$D$1291,$J$1,$C$2:$C$1291,F227)</f>
        <v>0</v>
      </c>
      <c r="K227">
        <f>COUNTIFS($D$2:$D$1291,$K$1,$C$2:$C$1291,F227)</f>
        <v>0</v>
      </c>
      <c r="M227">
        <f>COUNTIF($C$2:$C$1291,F227)</f>
        <v>0</v>
      </c>
      <c r="N227">
        <f>SUM(G227:J227)</f>
        <v>0</v>
      </c>
      <c r="O227">
        <f>SUM(H227:K227)</f>
        <v>0</v>
      </c>
      <c r="P227">
        <f>SUM(I227:K227)</f>
        <v>0</v>
      </c>
    </row>
    <row r="228" spans="1:16" x14ac:dyDescent="0.4">
      <c r="A228">
        <v>227</v>
      </c>
      <c r="B228" s="1">
        <v>43420</v>
      </c>
      <c r="C228">
        <v>800</v>
      </c>
      <c r="D228" s="3">
        <f>YEAR(B228)</f>
        <v>2018</v>
      </c>
      <c r="E228" s="5">
        <f>AVERAGE(C209:C228)</f>
        <v>317.7</v>
      </c>
      <c r="F228" s="2" t="s">
        <v>228</v>
      </c>
      <c r="G228">
        <f>COUNTIFS($D$2:$D$1291,$G$1,$C$2:$C$1291,F228)</f>
        <v>0</v>
      </c>
      <c r="H228">
        <f>COUNTIFS($D$2:$D$1291,$H$1,$C$2:$C$1291,F228)</f>
        <v>1</v>
      </c>
      <c r="I228">
        <f>COUNTIFS($D$2:$D$1291,$I$1,$C$2:$C$1291,F228)</f>
        <v>1</v>
      </c>
      <c r="J228">
        <f>COUNTIFS($D$2:$D$1291,$J$1,$C$2:$C$1291,F228)</f>
        <v>1</v>
      </c>
      <c r="K228">
        <f>COUNTIFS($D$2:$D$1291,$K$1,$C$2:$C$1291,F228)</f>
        <v>1</v>
      </c>
      <c r="M228">
        <f>COUNTIF($C$2:$C$1291,F228)</f>
        <v>4</v>
      </c>
      <c r="N228">
        <f>SUM(G228:J228)</f>
        <v>3</v>
      </c>
      <c r="O228">
        <f>SUM(H228:K228)</f>
        <v>4</v>
      </c>
      <c r="P228">
        <f>SUM(I228:K228)</f>
        <v>3</v>
      </c>
    </row>
    <row r="229" spans="1:16" x14ac:dyDescent="0.4">
      <c r="A229">
        <v>228</v>
      </c>
      <c r="B229" s="1">
        <v>43423</v>
      </c>
      <c r="C229">
        <v>775</v>
      </c>
      <c r="D229" s="3">
        <f>YEAR(B229)</f>
        <v>2018</v>
      </c>
      <c r="E229" s="5">
        <f>AVERAGE(C210:C229)</f>
        <v>351.55</v>
      </c>
      <c r="F229" s="2" t="s">
        <v>229</v>
      </c>
      <c r="G229">
        <f>COUNTIFS($D$2:$D$1291,$G$1,$C$2:$C$1291,F229)</f>
        <v>0</v>
      </c>
      <c r="H229">
        <f>COUNTIFS($D$2:$D$1291,$H$1,$C$2:$C$1291,F229)</f>
        <v>0</v>
      </c>
      <c r="I229">
        <f>COUNTIFS($D$2:$D$1291,$I$1,$C$2:$C$1291,F229)</f>
        <v>0</v>
      </c>
      <c r="J229">
        <f>COUNTIFS($D$2:$D$1291,$J$1,$C$2:$C$1291,F229)</f>
        <v>1</v>
      </c>
      <c r="K229">
        <f>COUNTIFS($D$2:$D$1291,$K$1,$C$2:$C$1291,F229)</f>
        <v>0</v>
      </c>
      <c r="M229">
        <f>COUNTIF($C$2:$C$1291,F229)</f>
        <v>1</v>
      </c>
      <c r="N229">
        <f>SUM(G229:J229)</f>
        <v>1</v>
      </c>
      <c r="O229">
        <f>SUM(H229:K229)</f>
        <v>1</v>
      </c>
      <c r="P229">
        <f>SUM(I229:K229)</f>
        <v>1</v>
      </c>
    </row>
    <row r="230" spans="1:16" x14ac:dyDescent="0.4">
      <c r="A230">
        <v>229</v>
      </c>
      <c r="B230" s="1">
        <v>43424</v>
      </c>
      <c r="C230">
        <v>476</v>
      </c>
      <c r="D230" s="3">
        <f>YEAR(B230)</f>
        <v>2018</v>
      </c>
      <c r="E230" s="5">
        <f>AVERAGE(C211:C230)</f>
        <v>374.75</v>
      </c>
      <c r="F230" s="2" t="s">
        <v>230</v>
      </c>
      <c r="G230">
        <f>COUNTIFS($D$2:$D$1291,$G$1,$C$2:$C$1291,F230)</f>
        <v>0</v>
      </c>
      <c r="H230">
        <f>COUNTIFS($D$2:$D$1291,$H$1,$C$2:$C$1291,F230)</f>
        <v>0</v>
      </c>
      <c r="I230">
        <f>COUNTIFS($D$2:$D$1291,$I$1,$C$2:$C$1291,F230)</f>
        <v>0</v>
      </c>
      <c r="J230">
        <f>COUNTIFS($D$2:$D$1291,$J$1,$C$2:$C$1291,F230)</f>
        <v>0</v>
      </c>
      <c r="K230">
        <f>COUNTIFS($D$2:$D$1291,$K$1,$C$2:$C$1291,F230)</f>
        <v>0</v>
      </c>
      <c r="M230">
        <f>COUNTIF($C$2:$C$1291,F230)</f>
        <v>0</v>
      </c>
      <c r="N230">
        <f>SUM(G230:J230)</f>
        <v>0</v>
      </c>
      <c r="O230">
        <f>SUM(H230:K230)</f>
        <v>0</v>
      </c>
      <c r="P230">
        <f>SUM(I230:K230)</f>
        <v>0</v>
      </c>
    </row>
    <row r="231" spans="1:16" x14ac:dyDescent="0.4">
      <c r="A231">
        <v>230</v>
      </c>
      <c r="B231" s="1">
        <v>43425</v>
      </c>
      <c r="C231">
        <v>885</v>
      </c>
      <c r="D231" s="3">
        <f>YEAR(B231)</f>
        <v>2018</v>
      </c>
      <c r="E231" s="5">
        <f>AVERAGE(C212:C231)</f>
        <v>416.55</v>
      </c>
      <c r="F231" s="2" t="s">
        <v>231</v>
      </c>
      <c r="G231">
        <f>COUNTIFS($D$2:$D$1291,$G$1,$C$2:$C$1291,F231)</f>
        <v>0</v>
      </c>
      <c r="H231">
        <f>COUNTIFS($D$2:$D$1291,$H$1,$C$2:$C$1291,F231)</f>
        <v>0</v>
      </c>
      <c r="I231">
        <f>COUNTIFS($D$2:$D$1291,$I$1,$C$2:$C$1291,F231)</f>
        <v>1</v>
      </c>
      <c r="J231">
        <f>COUNTIFS($D$2:$D$1291,$J$1,$C$2:$C$1291,F231)</f>
        <v>1</v>
      </c>
      <c r="K231">
        <f>COUNTIFS($D$2:$D$1291,$K$1,$C$2:$C$1291,F231)</f>
        <v>1</v>
      </c>
      <c r="M231">
        <f>COUNTIF($C$2:$C$1291,F231)</f>
        <v>3</v>
      </c>
      <c r="N231">
        <f>SUM(G231:J231)</f>
        <v>2</v>
      </c>
      <c r="O231">
        <f>SUM(H231:K231)</f>
        <v>3</v>
      </c>
      <c r="P231">
        <f>SUM(I231:K231)</f>
        <v>3</v>
      </c>
    </row>
    <row r="232" spans="1:16" x14ac:dyDescent="0.4">
      <c r="A232">
        <v>231</v>
      </c>
      <c r="B232" s="1">
        <v>43426</v>
      </c>
      <c r="C232">
        <v>589</v>
      </c>
      <c r="D232" s="3">
        <f>YEAR(B232)</f>
        <v>2018</v>
      </c>
      <c r="E232" s="5">
        <f>AVERAGE(C213:C232)</f>
        <v>416.3</v>
      </c>
      <c r="F232" s="2" t="s">
        <v>232</v>
      </c>
      <c r="G232">
        <f>COUNTIFS($D$2:$D$1291,$G$1,$C$2:$C$1291,F232)</f>
        <v>0</v>
      </c>
      <c r="H232">
        <f>COUNTIFS($D$2:$D$1291,$H$1,$C$2:$C$1291,F232)</f>
        <v>0</v>
      </c>
      <c r="I232">
        <f>COUNTIFS($D$2:$D$1291,$I$1,$C$2:$C$1291,F232)</f>
        <v>0</v>
      </c>
      <c r="J232">
        <f>COUNTIFS($D$2:$D$1291,$J$1,$C$2:$C$1291,F232)</f>
        <v>0</v>
      </c>
      <c r="K232">
        <f>COUNTIFS($D$2:$D$1291,$K$1,$C$2:$C$1291,F232)</f>
        <v>0</v>
      </c>
      <c r="M232">
        <f>COUNTIF($C$2:$C$1291,F232)</f>
        <v>0</v>
      </c>
      <c r="N232">
        <f>SUM(G232:J232)</f>
        <v>0</v>
      </c>
      <c r="O232">
        <f>SUM(H232:K232)</f>
        <v>0</v>
      </c>
      <c r="P232">
        <f>SUM(I232:K232)</f>
        <v>0</v>
      </c>
    </row>
    <row r="233" spans="1:16" x14ac:dyDescent="0.4">
      <c r="A233">
        <v>232</v>
      </c>
      <c r="B233" s="1">
        <v>43427</v>
      </c>
      <c r="C233">
        <v>275</v>
      </c>
      <c r="D233" s="3">
        <f>YEAR(B233)</f>
        <v>2018</v>
      </c>
      <c r="E233" s="5">
        <f>AVERAGE(C214:C233)</f>
        <v>417.85</v>
      </c>
      <c r="F233" s="2" t="s">
        <v>233</v>
      </c>
      <c r="G233">
        <f>COUNTIFS($D$2:$D$1291,$G$1,$C$2:$C$1291,F233)</f>
        <v>0</v>
      </c>
      <c r="H233">
        <f>COUNTIFS($D$2:$D$1291,$H$1,$C$2:$C$1291,F233)</f>
        <v>0</v>
      </c>
      <c r="I233">
        <f>COUNTIFS($D$2:$D$1291,$I$1,$C$2:$C$1291,F233)</f>
        <v>0</v>
      </c>
      <c r="J233">
        <f>COUNTIFS($D$2:$D$1291,$J$1,$C$2:$C$1291,F233)</f>
        <v>0</v>
      </c>
      <c r="K233">
        <f>COUNTIFS($D$2:$D$1291,$K$1,$C$2:$C$1291,F233)</f>
        <v>0</v>
      </c>
      <c r="M233">
        <f>COUNTIF($C$2:$C$1291,F233)</f>
        <v>0</v>
      </c>
      <c r="N233">
        <f>SUM(G233:J233)</f>
        <v>0</v>
      </c>
      <c r="O233">
        <f>SUM(H233:K233)</f>
        <v>0</v>
      </c>
      <c r="P233">
        <f>SUM(I233:K233)</f>
        <v>0</v>
      </c>
    </row>
    <row r="234" spans="1:16" x14ac:dyDescent="0.4">
      <c r="A234">
        <v>233</v>
      </c>
      <c r="B234" s="1">
        <v>43430</v>
      </c>
      <c r="C234">
        <v>196</v>
      </c>
      <c r="D234" s="3">
        <f>YEAR(B234)</f>
        <v>2018</v>
      </c>
      <c r="E234" s="5">
        <f>AVERAGE(C215:C234)</f>
        <v>405</v>
      </c>
      <c r="F234" s="2" t="s">
        <v>234</v>
      </c>
      <c r="G234">
        <f>COUNTIFS($D$2:$D$1291,$G$1,$C$2:$C$1291,F234)</f>
        <v>0</v>
      </c>
      <c r="H234">
        <f>COUNTIFS($D$2:$D$1291,$H$1,$C$2:$C$1291,F234)</f>
        <v>0</v>
      </c>
      <c r="I234">
        <f>COUNTIFS($D$2:$D$1291,$I$1,$C$2:$C$1291,F234)</f>
        <v>0</v>
      </c>
      <c r="J234">
        <f>COUNTIFS($D$2:$D$1291,$J$1,$C$2:$C$1291,F234)</f>
        <v>0</v>
      </c>
      <c r="K234">
        <f>COUNTIFS($D$2:$D$1291,$K$1,$C$2:$C$1291,F234)</f>
        <v>1</v>
      </c>
      <c r="M234">
        <f>COUNTIF($C$2:$C$1291,F234)</f>
        <v>1</v>
      </c>
      <c r="N234">
        <f>SUM(G234:J234)</f>
        <v>0</v>
      </c>
      <c r="O234">
        <f>SUM(H234:K234)</f>
        <v>1</v>
      </c>
      <c r="P234">
        <f>SUM(I234:K234)</f>
        <v>1</v>
      </c>
    </row>
    <row r="235" spans="1:16" x14ac:dyDescent="0.4">
      <c r="A235">
        <v>234</v>
      </c>
      <c r="B235" s="1">
        <v>43431</v>
      </c>
      <c r="C235">
        <v>948</v>
      </c>
      <c r="D235" s="3">
        <f>YEAR(B235)</f>
        <v>2018</v>
      </c>
      <c r="E235" s="5">
        <f>AVERAGE(C216:C235)</f>
        <v>425.1</v>
      </c>
      <c r="F235" s="2" t="s">
        <v>235</v>
      </c>
      <c r="G235">
        <f>COUNTIFS($D$2:$D$1291,$G$1,$C$2:$C$1291,F235)</f>
        <v>1</v>
      </c>
      <c r="H235">
        <f>COUNTIFS($D$2:$D$1291,$H$1,$C$2:$C$1291,F235)</f>
        <v>0</v>
      </c>
      <c r="I235">
        <f>COUNTIFS($D$2:$D$1291,$I$1,$C$2:$C$1291,F235)</f>
        <v>1</v>
      </c>
      <c r="J235">
        <f>COUNTIFS($D$2:$D$1291,$J$1,$C$2:$C$1291,F235)</f>
        <v>0</v>
      </c>
      <c r="K235">
        <f>COUNTIFS($D$2:$D$1291,$K$1,$C$2:$C$1291,F235)</f>
        <v>0</v>
      </c>
      <c r="M235">
        <f>COUNTIF($C$2:$C$1291,F235)</f>
        <v>2</v>
      </c>
      <c r="N235">
        <f>SUM(G235:J235)</f>
        <v>2</v>
      </c>
      <c r="O235">
        <f>SUM(H235:K235)</f>
        <v>1</v>
      </c>
      <c r="P235">
        <f>SUM(I235:K235)</f>
        <v>1</v>
      </c>
    </row>
    <row r="236" spans="1:16" x14ac:dyDescent="0.4">
      <c r="A236">
        <v>235</v>
      </c>
      <c r="B236" s="1">
        <v>43432</v>
      </c>
      <c r="C236">
        <v>987</v>
      </c>
      <c r="D236" s="3">
        <f>YEAR(B236)</f>
        <v>2018</v>
      </c>
      <c r="E236" s="5">
        <f>AVERAGE(C217:C236)</f>
        <v>455.5</v>
      </c>
      <c r="F236" s="2" t="s">
        <v>236</v>
      </c>
      <c r="G236">
        <f>COUNTIFS($D$2:$D$1291,$G$1,$C$2:$C$1291,F236)</f>
        <v>3</v>
      </c>
      <c r="H236">
        <f>COUNTIFS($D$2:$D$1291,$H$1,$C$2:$C$1291,F236)</f>
        <v>0</v>
      </c>
      <c r="I236">
        <f>COUNTIFS($D$2:$D$1291,$I$1,$C$2:$C$1291,F236)</f>
        <v>0</v>
      </c>
      <c r="J236">
        <f>COUNTIFS($D$2:$D$1291,$J$1,$C$2:$C$1291,F236)</f>
        <v>0</v>
      </c>
      <c r="K236">
        <f>COUNTIFS($D$2:$D$1291,$K$1,$C$2:$C$1291,F236)</f>
        <v>0</v>
      </c>
      <c r="M236">
        <f>COUNTIF($C$2:$C$1291,F236)</f>
        <v>3</v>
      </c>
      <c r="N236">
        <f>SUM(G236:J236)</f>
        <v>3</v>
      </c>
      <c r="O236">
        <f>SUM(H236:K236)</f>
        <v>0</v>
      </c>
      <c r="P236">
        <f>SUM(I236:K236)</f>
        <v>0</v>
      </c>
    </row>
    <row r="237" spans="1:16" x14ac:dyDescent="0.4">
      <c r="A237">
        <v>236</v>
      </c>
      <c r="B237" s="1">
        <v>43433</v>
      </c>
      <c r="C237">
        <v>405</v>
      </c>
      <c r="D237" s="3">
        <f>YEAR(B237)</f>
        <v>2018</v>
      </c>
      <c r="E237" s="5">
        <f>AVERAGE(C218:C237)</f>
        <v>452.85</v>
      </c>
      <c r="F237" s="2" t="s">
        <v>237</v>
      </c>
      <c r="G237">
        <f>COUNTIFS($D$2:$D$1291,$G$1,$C$2:$C$1291,F237)</f>
        <v>0</v>
      </c>
      <c r="H237">
        <f>COUNTIFS($D$2:$D$1291,$H$1,$C$2:$C$1291,F237)</f>
        <v>0</v>
      </c>
      <c r="I237">
        <f>COUNTIFS($D$2:$D$1291,$I$1,$C$2:$C$1291,F237)</f>
        <v>0</v>
      </c>
      <c r="J237">
        <f>COUNTIFS($D$2:$D$1291,$J$1,$C$2:$C$1291,F237)</f>
        <v>0</v>
      </c>
      <c r="K237">
        <f>COUNTIFS($D$2:$D$1291,$K$1,$C$2:$C$1291,F237)</f>
        <v>0</v>
      </c>
      <c r="M237">
        <f>COUNTIF($C$2:$C$1291,F237)</f>
        <v>0</v>
      </c>
      <c r="N237">
        <f>SUM(G237:J237)</f>
        <v>0</v>
      </c>
      <c r="O237">
        <f>SUM(H237:K237)</f>
        <v>0</v>
      </c>
      <c r="P237">
        <f>SUM(I237:K237)</f>
        <v>0</v>
      </c>
    </row>
    <row r="238" spans="1:16" x14ac:dyDescent="0.4">
      <c r="A238">
        <v>237</v>
      </c>
      <c r="B238" s="1">
        <v>43434</v>
      </c>
      <c r="C238">
        <v>285</v>
      </c>
      <c r="D238" s="3">
        <f>YEAR(B238)</f>
        <v>2018</v>
      </c>
      <c r="E238" s="5">
        <f>AVERAGE(C219:C238)</f>
        <v>461.35</v>
      </c>
      <c r="F238" s="2" t="s">
        <v>238</v>
      </c>
      <c r="G238">
        <f>COUNTIFS($D$2:$D$1291,$G$1,$C$2:$C$1291,F238)</f>
        <v>1</v>
      </c>
      <c r="H238">
        <f>COUNTIFS($D$2:$D$1291,$H$1,$C$2:$C$1291,F238)</f>
        <v>0</v>
      </c>
      <c r="I238">
        <f>COUNTIFS($D$2:$D$1291,$I$1,$C$2:$C$1291,F238)</f>
        <v>0</v>
      </c>
      <c r="J238">
        <f>COUNTIFS($D$2:$D$1291,$J$1,$C$2:$C$1291,F238)</f>
        <v>1</v>
      </c>
      <c r="K238">
        <f>COUNTIFS($D$2:$D$1291,$K$1,$C$2:$C$1291,F238)</f>
        <v>0</v>
      </c>
      <c r="M238">
        <f>COUNTIF($C$2:$C$1291,F238)</f>
        <v>2</v>
      </c>
      <c r="N238">
        <f>SUM(G238:J238)</f>
        <v>2</v>
      </c>
      <c r="O238">
        <f>SUM(H238:K238)</f>
        <v>1</v>
      </c>
      <c r="P238">
        <f>SUM(I238:K238)</f>
        <v>1</v>
      </c>
    </row>
    <row r="239" spans="1:16" x14ac:dyDescent="0.4">
      <c r="A239">
        <v>238</v>
      </c>
      <c r="B239" s="1">
        <v>43437</v>
      </c>
      <c r="C239">
        <v>313</v>
      </c>
      <c r="D239" s="3">
        <f>YEAR(B239)</f>
        <v>2018</v>
      </c>
      <c r="E239" s="5">
        <f>AVERAGE(C220:C239)</f>
        <v>440.25</v>
      </c>
      <c r="F239" s="2" t="s">
        <v>239</v>
      </c>
      <c r="G239">
        <f>COUNTIFS($D$2:$D$1291,$G$1,$C$2:$C$1291,F239)</f>
        <v>0</v>
      </c>
      <c r="H239">
        <f>COUNTIFS($D$2:$D$1291,$H$1,$C$2:$C$1291,F239)</f>
        <v>0</v>
      </c>
      <c r="I239">
        <f>COUNTIFS($D$2:$D$1291,$I$1,$C$2:$C$1291,F239)</f>
        <v>0</v>
      </c>
      <c r="J239">
        <f>COUNTIFS($D$2:$D$1291,$J$1,$C$2:$C$1291,F239)</f>
        <v>0</v>
      </c>
      <c r="K239">
        <f>COUNTIFS($D$2:$D$1291,$K$1,$C$2:$C$1291,F239)</f>
        <v>0</v>
      </c>
      <c r="M239">
        <f>COUNTIF($C$2:$C$1291,F239)</f>
        <v>0</v>
      </c>
      <c r="N239">
        <f>SUM(G239:J239)</f>
        <v>0</v>
      </c>
      <c r="O239">
        <f>SUM(H239:K239)</f>
        <v>0</v>
      </c>
      <c r="P239">
        <f>SUM(I239:K239)</f>
        <v>0</v>
      </c>
    </row>
    <row r="240" spans="1:16" x14ac:dyDescent="0.4">
      <c r="A240">
        <v>239</v>
      </c>
      <c r="B240" s="1">
        <v>43438</v>
      </c>
      <c r="C240">
        <v>921</v>
      </c>
      <c r="D240" s="3">
        <f>YEAR(B240)</f>
        <v>2018</v>
      </c>
      <c r="E240" s="5">
        <f>AVERAGE(C221:C240)</f>
        <v>468.8</v>
      </c>
      <c r="F240" s="2" t="s">
        <v>240</v>
      </c>
      <c r="G240">
        <f>COUNTIFS($D$2:$D$1291,$G$1,$C$2:$C$1291,F240)</f>
        <v>0</v>
      </c>
      <c r="H240">
        <f>COUNTIFS($D$2:$D$1291,$H$1,$C$2:$C$1291,F240)</f>
        <v>0</v>
      </c>
      <c r="I240">
        <f>COUNTIFS($D$2:$D$1291,$I$1,$C$2:$C$1291,F240)</f>
        <v>0</v>
      </c>
      <c r="J240">
        <f>COUNTIFS($D$2:$D$1291,$J$1,$C$2:$C$1291,F240)</f>
        <v>0</v>
      </c>
      <c r="K240">
        <f>COUNTIFS($D$2:$D$1291,$K$1,$C$2:$C$1291,F240)</f>
        <v>0</v>
      </c>
      <c r="M240">
        <f>COUNTIF($C$2:$C$1291,F240)</f>
        <v>0</v>
      </c>
      <c r="N240">
        <f>SUM(G240:J240)</f>
        <v>0</v>
      </c>
      <c r="O240">
        <f>SUM(H240:K240)</f>
        <v>0</v>
      </c>
      <c r="P240">
        <f>SUM(I240:K240)</f>
        <v>0</v>
      </c>
    </row>
    <row r="241" spans="1:16" x14ac:dyDescent="0.4">
      <c r="A241">
        <v>240</v>
      </c>
      <c r="B241" s="1">
        <v>43439</v>
      </c>
      <c r="C241">
        <v>9</v>
      </c>
      <c r="D241" s="3">
        <f>YEAR(B241)</f>
        <v>2018</v>
      </c>
      <c r="E241" s="5">
        <f>AVERAGE(C222:C241)</f>
        <v>462.15</v>
      </c>
      <c r="F241" s="2" t="s">
        <v>241</v>
      </c>
      <c r="G241">
        <f>COUNTIFS($D$2:$D$1291,$G$1,$C$2:$C$1291,F241)</f>
        <v>0</v>
      </c>
      <c r="H241">
        <f>COUNTIFS($D$2:$D$1291,$H$1,$C$2:$C$1291,F241)</f>
        <v>0</v>
      </c>
      <c r="I241">
        <f>COUNTIFS($D$2:$D$1291,$I$1,$C$2:$C$1291,F241)</f>
        <v>0</v>
      </c>
      <c r="J241">
        <f>COUNTIFS($D$2:$D$1291,$J$1,$C$2:$C$1291,F241)</f>
        <v>1</v>
      </c>
      <c r="K241">
        <f>COUNTIFS($D$2:$D$1291,$K$1,$C$2:$C$1291,F241)</f>
        <v>0</v>
      </c>
      <c r="M241">
        <f>COUNTIF($C$2:$C$1291,F241)</f>
        <v>1</v>
      </c>
      <c r="N241">
        <f>SUM(G241:J241)</f>
        <v>1</v>
      </c>
      <c r="O241">
        <f>SUM(H241:K241)</f>
        <v>1</v>
      </c>
      <c r="P241">
        <f>SUM(I241:K241)</f>
        <v>1</v>
      </c>
    </row>
    <row r="242" spans="1:16" x14ac:dyDescent="0.4">
      <c r="A242">
        <v>241</v>
      </c>
      <c r="B242" s="1">
        <v>43440</v>
      </c>
      <c r="C242">
        <v>295</v>
      </c>
      <c r="D242" s="3">
        <f>YEAR(B242)</f>
        <v>2018</v>
      </c>
      <c r="E242" s="5">
        <f>AVERAGE(C233:C242)</f>
        <v>463.4</v>
      </c>
      <c r="F242" s="2" t="s">
        <v>242</v>
      </c>
      <c r="G242">
        <f>COUNTIFS($D$2:$D$1291,$G$1,$C$2:$C$1291,F242)</f>
        <v>1</v>
      </c>
      <c r="H242">
        <f>COUNTIFS($D$2:$D$1291,$H$1,$C$2:$C$1291,F242)</f>
        <v>1</v>
      </c>
      <c r="I242">
        <f>COUNTIFS($D$2:$D$1291,$I$1,$C$2:$C$1291,F242)</f>
        <v>1</v>
      </c>
      <c r="J242">
        <f>COUNTIFS($D$2:$D$1291,$J$1,$C$2:$C$1291,F242)</f>
        <v>3</v>
      </c>
      <c r="K242">
        <f>COUNTIFS($D$2:$D$1291,$K$1,$C$2:$C$1291,F242)</f>
        <v>0</v>
      </c>
      <c r="M242">
        <f>COUNTIF($C$2:$C$1291,F242)</f>
        <v>6</v>
      </c>
      <c r="N242">
        <f>SUM(G242:J242)</f>
        <v>6</v>
      </c>
      <c r="O242">
        <f>SUM(H242:K242)</f>
        <v>5</v>
      </c>
      <c r="P242">
        <f>SUM(I242:K242)</f>
        <v>4</v>
      </c>
    </row>
    <row r="243" spans="1:16" x14ac:dyDescent="0.4">
      <c r="A243">
        <v>242</v>
      </c>
      <c r="B243" s="1">
        <v>43441</v>
      </c>
      <c r="C243">
        <v>223</v>
      </c>
      <c r="D243" s="3">
        <f>YEAR(B243)</f>
        <v>2018</v>
      </c>
      <c r="E243" s="5">
        <f>AVERAGE(C224:C243)</f>
        <v>460.45</v>
      </c>
      <c r="F243" s="2" t="s">
        <v>243</v>
      </c>
      <c r="G243">
        <f>COUNTIFS($D$2:$D$1291,$G$1,$C$2:$C$1291,F243)</f>
        <v>1</v>
      </c>
      <c r="H243">
        <f>COUNTIFS($D$2:$D$1291,$H$1,$C$2:$C$1291,F243)</f>
        <v>0</v>
      </c>
      <c r="I243">
        <f>COUNTIFS($D$2:$D$1291,$I$1,$C$2:$C$1291,F243)</f>
        <v>0</v>
      </c>
      <c r="J243">
        <f>COUNTIFS($D$2:$D$1291,$J$1,$C$2:$C$1291,F243)</f>
        <v>0</v>
      </c>
      <c r="K243">
        <f>COUNTIFS($D$2:$D$1291,$K$1,$C$2:$C$1291,F243)</f>
        <v>0</v>
      </c>
      <c r="M243">
        <f>COUNTIF($C$2:$C$1291,F243)</f>
        <v>1</v>
      </c>
      <c r="N243">
        <f>SUM(G243:J243)</f>
        <v>1</v>
      </c>
      <c r="O243">
        <f>SUM(H243:K243)</f>
        <v>0</v>
      </c>
      <c r="P243">
        <f>SUM(I243:K243)</f>
        <v>0</v>
      </c>
    </row>
    <row r="244" spans="1:16" x14ac:dyDescent="0.4">
      <c r="A244">
        <v>243</v>
      </c>
      <c r="B244" s="1">
        <v>43444</v>
      </c>
      <c r="C244">
        <v>991</v>
      </c>
      <c r="D244" s="3">
        <f>YEAR(B244)</f>
        <v>2018</v>
      </c>
      <c r="E244" s="5">
        <f>AVERAGE(C225:C244)</f>
        <v>503.4</v>
      </c>
      <c r="F244" s="2" t="s">
        <v>244</v>
      </c>
      <c r="G244">
        <f>COUNTIFS($D$2:$D$1291,$G$1,$C$2:$C$1291,F244)</f>
        <v>0</v>
      </c>
      <c r="H244">
        <f>COUNTIFS($D$2:$D$1291,$H$1,$C$2:$C$1291,F244)</f>
        <v>1</v>
      </c>
      <c r="I244">
        <f>COUNTIFS($D$2:$D$1291,$I$1,$C$2:$C$1291,F244)</f>
        <v>1</v>
      </c>
      <c r="J244">
        <f>COUNTIFS($D$2:$D$1291,$J$1,$C$2:$C$1291,F244)</f>
        <v>0</v>
      </c>
      <c r="K244">
        <f>COUNTIFS($D$2:$D$1291,$K$1,$C$2:$C$1291,F244)</f>
        <v>0</v>
      </c>
      <c r="M244">
        <f>COUNTIF($C$2:$C$1291,F244)</f>
        <v>2</v>
      </c>
      <c r="N244">
        <f>SUM(G244:J244)</f>
        <v>2</v>
      </c>
      <c r="O244">
        <f>SUM(H244:K244)</f>
        <v>2</v>
      </c>
      <c r="P244">
        <f>SUM(I244:K244)</f>
        <v>1</v>
      </c>
    </row>
    <row r="245" spans="1:16" x14ac:dyDescent="0.4">
      <c r="A245">
        <v>244</v>
      </c>
      <c r="B245" s="1">
        <v>43445</v>
      </c>
      <c r="C245">
        <v>656</v>
      </c>
      <c r="D245" s="3">
        <f>YEAR(B245)</f>
        <v>2018</v>
      </c>
      <c r="E245" s="5">
        <f>AVERAGE(C226:C245)</f>
        <v>520.75</v>
      </c>
      <c r="F245" s="2" t="s">
        <v>245</v>
      </c>
      <c r="G245">
        <f>COUNTIFS($D$2:$D$1291,$G$1,$C$2:$C$1291,F245)</f>
        <v>1</v>
      </c>
      <c r="H245">
        <f>COUNTIFS($D$2:$D$1291,$H$1,$C$2:$C$1291,F245)</f>
        <v>0</v>
      </c>
      <c r="I245">
        <f>COUNTIFS($D$2:$D$1291,$I$1,$C$2:$C$1291,F245)</f>
        <v>0</v>
      </c>
      <c r="J245">
        <f>COUNTIFS($D$2:$D$1291,$J$1,$C$2:$C$1291,F245)</f>
        <v>0</v>
      </c>
      <c r="K245">
        <f>COUNTIFS($D$2:$D$1291,$K$1,$C$2:$C$1291,F245)</f>
        <v>0</v>
      </c>
      <c r="M245">
        <f>COUNTIF($C$2:$C$1291,F245)</f>
        <v>1</v>
      </c>
      <c r="N245">
        <f>SUM(G245:J245)</f>
        <v>1</v>
      </c>
      <c r="O245">
        <f>SUM(H245:K245)</f>
        <v>0</v>
      </c>
      <c r="P245">
        <f>SUM(I245:K245)</f>
        <v>0</v>
      </c>
    </row>
    <row r="246" spans="1:16" x14ac:dyDescent="0.4">
      <c r="A246">
        <v>245</v>
      </c>
      <c r="B246" s="1">
        <v>43446</v>
      </c>
      <c r="C246">
        <v>304</v>
      </c>
      <c r="D246" s="3">
        <f>YEAR(B246)</f>
        <v>2018</v>
      </c>
      <c r="E246" s="5">
        <f>AVERAGE(C227:C246)</f>
        <v>521.9</v>
      </c>
      <c r="F246" s="2" t="s">
        <v>246</v>
      </c>
      <c r="G246">
        <f>COUNTIFS($D$2:$D$1291,$G$1,$C$2:$C$1291,F246)</f>
        <v>1</v>
      </c>
      <c r="H246">
        <f>COUNTIFS($D$2:$D$1291,$H$1,$C$2:$C$1291,F246)</f>
        <v>0</v>
      </c>
      <c r="I246">
        <f>COUNTIFS($D$2:$D$1291,$I$1,$C$2:$C$1291,F246)</f>
        <v>0</v>
      </c>
      <c r="J246">
        <f>COUNTIFS($D$2:$D$1291,$J$1,$C$2:$C$1291,F246)</f>
        <v>0</v>
      </c>
      <c r="K246">
        <f>COUNTIFS($D$2:$D$1291,$K$1,$C$2:$C$1291,F246)</f>
        <v>0</v>
      </c>
      <c r="M246">
        <f>COUNTIF($C$2:$C$1291,F246)</f>
        <v>1</v>
      </c>
      <c r="N246">
        <f>SUM(G246:J246)</f>
        <v>1</v>
      </c>
      <c r="O246">
        <f>SUM(H246:K246)</f>
        <v>0</v>
      </c>
      <c r="P246">
        <f>SUM(I246:K246)</f>
        <v>0</v>
      </c>
    </row>
    <row r="247" spans="1:16" x14ac:dyDescent="0.4">
      <c r="A247">
        <v>246</v>
      </c>
      <c r="B247" s="1">
        <v>43447</v>
      </c>
      <c r="C247">
        <v>136</v>
      </c>
      <c r="D247" s="3">
        <f>YEAR(B247)</f>
        <v>2018</v>
      </c>
      <c r="E247" s="5">
        <f>AVERAGE(C228:C247)</f>
        <v>523.45000000000005</v>
      </c>
      <c r="F247" s="2" t="s">
        <v>247</v>
      </c>
      <c r="G247">
        <f>COUNTIFS($D$2:$D$1291,$G$1,$C$2:$C$1291,F247)</f>
        <v>0</v>
      </c>
      <c r="H247">
        <f>COUNTIFS($D$2:$D$1291,$H$1,$C$2:$C$1291,F247)</f>
        <v>0</v>
      </c>
      <c r="I247">
        <f>COUNTIFS($D$2:$D$1291,$I$1,$C$2:$C$1291,F247)</f>
        <v>1</v>
      </c>
      <c r="J247">
        <f>COUNTIFS($D$2:$D$1291,$J$1,$C$2:$C$1291,F247)</f>
        <v>2</v>
      </c>
      <c r="K247">
        <f>COUNTIFS($D$2:$D$1291,$K$1,$C$2:$C$1291,F247)</f>
        <v>0</v>
      </c>
      <c r="M247">
        <f>COUNTIF($C$2:$C$1291,F247)</f>
        <v>3</v>
      </c>
      <c r="N247">
        <f>SUM(G247:J247)</f>
        <v>3</v>
      </c>
      <c r="O247">
        <f>SUM(H247:K247)</f>
        <v>3</v>
      </c>
      <c r="P247">
        <f>SUM(I247:K247)</f>
        <v>3</v>
      </c>
    </row>
    <row r="248" spans="1:16" x14ac:dyDescent="0.4">
      <c r="A248">
        <v>247</v>
      </c>
      <c r="B248" s="1">
        <v>43448</v>
      </c>
      <c r="C248">
        <v>922</v>
      </c>
      <c r="D248" s="3">
        <f>YEAR(B248)</f>
        <v>2018</v>
      </c>
      <c r="E248" s="5">
        <f>AVERAGE(C229:C248)</f>
        <v>529.54999999999995</v>
      </c>
      <c r="F248" s="2" t="s">
        <v>248</v>
      </c>
      <c r="G248">
        <f>COUNTIFS($D$2:$D$1291,$G$1,$C$2:$C$1291,F248)</f>
        <v>0</v>
      </c>
      <c r="H248">
        <f>COUNTIFS($D$2:$D$1291,$H$1,$C$2:$C$1291,F248)</f>
        <v>2</v>
      </c>
      <c r="I248">
        <f>COUNTIFS($D$2:$D$1291,$I$1,$C$2:$C$1291,F248)</f>
        <v>0</v>
      </c>
      <c r="J248">
        <f>COUNTIFS($D$2:$D$1291,$J$1,$C$2:$C$1291,F248)</f>
        <v>1</v>
      </c>
      <c r="K248">
        <f>COUNTIFS($D$2:$D$1291,$K$1,$C$2:$C$1291,F248)</f>
        <v>0</v>
      </c>
      <c r="M248">
        <f>COUNTIF($C$2:$C$1291,F248)</f>
        <v>3</v>
      </c>
      <c r="N248">
        <f>SUM(G248:J248)</f>
        <v>3</v>
      </c>
      <c r="O248">
        <f>SUM(H248:K248)</f>
        <v>3</v>
      </c>
      <c r="P248">
        <f>SUM(I248:K248)</f>
        <v>1</v>
      </c>
    </row>
    <row r="249" spans="1:16" x14ac:dyDescent="0.4">
      <c r="A249">
        <v>248</v>
      </c>
      <c r="B249" s="1">
        <v>43451</v>
      </c>
      <c r="C249">
        <v>234</v>
      </c>
      <c r="D249" s="3">
        <f>YEAR(B249)</f>
        <v>2018</v>
      </c>
      <c r="E249" s="5">
        <f>AVERAGE(C230:C249)</f>
        <v>502.5</v>
      </c>
      <c r="F249" s="2" t="s">
        <v>249</v>
      </c>
      <c r="G249">
        <f>COUNTIFS($D$2:$D$1291,$G$1,$C$2:$C$1291,F249)</f>
        <v>0</v>
      </c>
      <c r="H249">
        <f>COUNTIFS($D$2:$D$1291,$H$1,$C$2:$C$1291,F249)</f>
        <v>2</v>
      </c>
      <c r="I249">
        <f>COUNTIFS($D$2:$D$1291,$I$1,$C$2:$C$1291,F249)</f>
        <v>0</v>
      </c>
      <c r="J249">
        <f>COUNTIFS($D$2:$D$1291,$J$1,$C$2:$C$1291,F249)</f>
        <v>0</v>
      </c>
      <c r="K249">
        <f>COUNTIFS($D$2:$D$1291,$K$1,$C$2:$C$1291,F249)</f>
        <v>0</v>
      </c>
      <c r="M249">
        <f>COUNTIF($C$2:$C$1291,F249)</f>
        <v>2</v>
      </c>
      <c r="N249">
        <f>SUM(G249:J249)</f>
        <v>2</v>
      </c>
      <c r="O249">
        <f>SUM(H249:K249)</f>
        <v>2</v>
      </c>
      <c r="P249">
        <f>SUM(I249:K249)</f>
        <v>0</v>
      </c>
    </row>
    <row r="250" spans="1:16" x14ac:dyDescent="0.4">
      <c r="A250">
        <v>249</v>
      </c>
      <c r="B250" s="1">
        <v>43452</v>
      </c>
      <c r="C250">
        <v>643</v>
      </c>
      <c r="D250" s="3">
        <f>YEAR(B250)</f>
        <v>2018</v>
      </c>
      <c r="E250" s="5">
        <f>AVERAGE(C231:C250)</f>
        <v>510.85</v>
      </c>
      <c r="F250" s="2" t="s">
        <v>250</v>
      </c>
      <c r="G250">
        <f>COUNTIFS($D$2:$D$1291,$G$1,$C$2:$C$1291,F250)</f>
        <v>0</v>
      </c>
      <c r="H250">
        <f>COUNTIFS($D$2:$D$1291,$H$1,$C$2:$C$1291,F250)</f>
        <v>0</v>
      </c>
      <c r="I250">
        <f>COUNTIFS($D$2:$D$1291,$I$1,$C$2:$C$1291,F250)</f>
        <v>0</v>
      </c>
      <c r="J250">
        <f>COUNTIFS($D$2:$D$1291,$J$1,$C$2:$C$1291,F250)</f>
        <v>0</v>
      </c>
      <c r="K250">
        <f>COUNTIFS($D$2:$D$1291,$K$1,$C$2:$C$1291,F250)</f>
        <v>0</v>
      </c>
      <c r="M250">
        <f>COUNTIF($C$2:$C$1291,F250)</f>
        <v>0</v>
      </c>
      <c r="N250">
        <f>SUM(G250:J250)</f>
        <v>0</v>
      </c>
      <c r="O250">
        <f>SUM(H250:K250)</f>
        <v>0</v>
      </c>
      <c r="P250">
        <f>SUM(I250:K250)</f>
        <v>0</v>
      </c>
    </row>
    <row r="251" spans="1:16" x14ac:dyDescent="0.4">
      <c r="A251">
        <v>250</v>
      </c>
      <c r="B251" s="1">
        <v>43453</v>
      </c>
      <c r="C251">
        <v>871</v>
      </c>
      <c r="D251" s="3">
        <f>YEAR(B251)</f>
        <v>2018</v>
      </c>
      <c r="E251" s="5">
        <f>AVERAGE(C232:C251)</f>
        <v>510.15</v>
      </c>
      <c r="F251" s="2" t="s">
        <v>251</v>
      </c>
      <c r="G251">
        <f>COUNTIFS($D$2:$D$1291,$G$1,$C$2:$C$1291,F251)</f>
        <v>0</v>
      </c>
      <c r="H251">
        <f>COUNTIFS($D$2:$D$1291,$H$1,$C$2:$C$1291,F251)</f>
        <v>1</v>
      </c>
      <c r="I251">
        <f>COUNTIFS($D$2:$D$1291,$I$1,$C$2:$C$1291,F251)</f>
        <v>0</v>
      </c>
      <c r="J251">
        <f>COUNTIFS($D$2:$D$1291,$J$1,$C$2:$C$1291,F251)</f>
        <v>0</v>
      </c>
      <c r="K251">
        <f>COUNTIFS($D$2:$D$1291,$K$1,$C$2:$C$1291,F251)</f>
        <v>0</v>
      </c>
      <c r="M251">
        <f>COUNTIF($C$2:$C$1291,F251)</f>
        <v>1</v>
      </c>
      <c r="N251">
        <f>SUM(G251:J251)</f>
        <v>1</v>
      </c>
      <c r="O251">
        <f>SUM(H251:K251)</f>
        <v>1</v>
      </c>
      <c r="P251">
        <f>SUM(I251:K251)</f>
        <v>0</v>
      </c>
    </row>
    <row r="252" spans="1:16" x14ac:dyDescent="0.4">
      <c r="A252">
        <v>251</v>
      </c>
      <c r="B252" s="1">
        <v>43454</v>
      </c>
      <c r="C252">
        <v>600</v>
      </c>
      <c r="D252" s="3">
        <f>YEAR(B252)</f>
        <v>2018</v>
      </c>
      <c r="E252" s="5">
        <f>AVERAGE(C233:C252)</f>
        <v>510.7</v>
      </c>
      <c r="F252" s="2" t="s">
        <v>252</v>
      </c>
      <c r="G252">
        <f>COUNTIFS($D$2:$D$1291,$G$1,$C$2:$C$1291,F252)</f>
        <v>0</v>
      </c>
      <c r="H252">
        <f>COUNTIFS($D$2:$D$1291,$H$1,$C$2:$C$1291,F252)</f>
        <v>0</v>
      </c>
      <c r="I252">
        <f>COUNTIFS($D$2:$D$1291,$I$1,$C$2:$C$1291,F252)</f>
        <v>0</v>
      </c>
      <c r="J252">
        <f>COUNTIFS($D$2:$D$1291,$J$1,$C$2:$C$1291,F252)</f>
        <v>0</v>
      </c>
      <c r="K252">
        <f>COUNTIFS($D$2:$D$1291,$K$1,$C$2:$C$1291,F252)</f>
        <v>1</v>
      </c>
      <c r="M252">
        <f>COUNTIF($C$2:$C$1291,F252)</f>
        <v>1</v>
      </c>
      <c r="N252">
        <f>SUM(G252:J252)</f>
        <v>0</v>
      </c>
      <c r="O252">
        <f>SUM(H252:K252)</f>
        <v>1</v>
      </c>
      <c r="P252">
        <f>SUM(I252:K252)</f>
        <v>1</v>
      </c>
    </row>
    <row r="253" spans="1:16" x14ac:dyDescent="0.4">
      <c r="A253">
        <v>252</v>
      </c>
      <c r="B253" s="1">
        <v>43455</v>
      </c>
      <c r="C253">
        <v>100</v>
      </c>
      <c r="D253" s="3">
        <f>YEAR(B253)</f>
        <v>2018</v>
      </c>
      <c r="E253" s="5">
        <f>AVERAGE(C234:C253)</f>
        <v>501.95</v>
      </c>
      <c r="F253" s="2" t="s">
        <v>253</v>
      </c>
      <c r="G253">
        <f>COUNTIFS($D$2:$D$1291,$G$1,$C$2:$C$1291,F253)</f>
        <v>0</v>
      </c>
      <c r="H253">
        <f>COUNTIFS($D$2:$D$1291,$H$1,$C$2:$C$1291,F253)</f>
        <v>0</v>
      </c>
      <c r="I253">
        <f>COUNTIFS($D$2:$D$1291,$I$1,$C$2:$C$1291,F253)</f>
        <v>0</v>
      </c>
      <c r="J253">
        <f>COUNTIFS($D$2:$D$1291,$J$1,$C$2:$C$1291,F253)</f>
        <v>0</v>
      </c>
      <c r="K253">
        <f>COUNTIFS($D$2:$D$1291,$K$1,$C$2:$C$1291,F253)</f>
        <v>0</v>
      </c>
      <c r="M253">
        <f>COUNTIF($C$2:$C$1291,F253)</f>
        <v>0</v>
      </c>
      <c r="N253">
        <f>SUM(G253:J253)</f>
        <v>0</v>
      </c>
      <c r="O253">
        <f>SUM(H253:K253)</f>
        <v>0</v>
      </c>
      <c r="P253">
        <f>SUM(I253:K253)</f>
        <v>0</v>
      </c>
    </row>
    <row r="254" spans="1:16" x14ac:dyDescent="0.4">
      <c r="A254">
        <v>253</v>
      </c>
      <c r="B254" s="1">
        <v>43458</v>
      </c>
      <c r="C254">
        <v>329</v>
      </c>
      <c r="D254" s="3">
        <f>YEAR(B254)</f>
        <v>2018</v>
      </c>
      <c r="E254" s="5">
        <f>AVERAGE(C235:C254)</f>
        <v>508.6</v>
      </c>
      <c r="F254" s="2" t="s">
        <v>254</v>
      </c>
      <c r="G254">
        <f>COUNTIFS($D$2:$D$1291,$G$1,$C$2:$C$1291,F254)</f>
        <v>0</v>
      </c>
      <c r="H254">
        <f>COUNTIFS($D$2:$D$1291,$H$1,$C$2:$C$1291,F254)</f>
        <v>0</v>
      </c>
      <c r="I254">
        <f>COUNTIFS($D$2:$D$1291,$I$1,$C$2:$C$1291,F254)</f>
        <v>0</v>
      </c>
      <c r="J254">
        <f>COUNTIFS($D$2:$D$1291,$J$1,$C$2:$C$1291,F254)</f>
        <v>0</v>
      </c>
      <c r="K254">
        <f>COUNTIFS($D$2:$D$1291,$K$1,$C$2:$C$1291,F254)</f>
        <v>1</v>
      </c>
      <c r="M254">
        <f>COUNTIF($C$2:$C$1291,F254)</f>
        <v>1</v>
      </c>
      <c r="N254">
        <f>SUM(G254:J254)</f>
        <v>0</v>
      </c>
      <c r="O254">
        <f>SUM(H254:K254)</f>
        <v>1</v>
      </c>
      <c r="P254">
        <f>SUM(I254:K254)</f>
        <v>1</v>
      </c>
    </row>
    <row r="255" spans="1:16" x14ac:dyDescent="0.4">
      <c r="A255">
        <v>254</v>
      </c>
      <c r="B255" s="1">
        <v>43459</v>
      </c>
      <c r="C255">
        <v>442</v>
      </c>
      <c r="D255" s="3">
        <f>YEAR(B255)</f>
        <v>2018</v>
      </c>
      <c r="E255" s="5">
        <f>AVERAGE(C236:C255)</f>
        <v>483.3</v>
      </c>
      <c r="F255" s="2" t="s">
        <v>255</v>
      </c>
      <c r="G255">
        <f>COUNTIFS($D$2:$D$1291,$G$1,$C$2:$C$1291,F255)</f>
        <v>0</v>
      </c>
      <c r="H255">
        <f>COUNTIFS($D$2:$D$1291,$H$1,$C$2:$C$1291,F255)</f>
        <v>0</v>
      </c>
      <c r="I255">
        <f>COUNTIFS($D$2:$D$1291,$I$1,$C$2:$C$1291,F255)</f>
        <v>0</v>
      </c>
      <c r="J255">
        <f>COUNTIFS($D$2:$D$1291,$J$1,$C$2:$C$1291,F255)</f>
        <v>0</v>
      </c>
      <c r="K255">
        <f>COUNTIFS($D$2:$D$1291,$K$1,$C$2:$C$1291,F255)</f>
        <v>0</v>
      </c>
      <c r="M255">
        <f>COUNTIF($C$2:$C$1291,F255)</f>
        <v>0</v>
      </c>
      <c r="N255">
        <f>SUM(G255:J255)</f>
        <v>0</v>
      </c>
      <c r="O255">
        <f>SUM(H255:K255)</f>
        <v>0</v>
      </c>
      <c r="P255">
        <f>SUM(I255:K255)</f>
        <v>0</v>
      </c>
    </row>
    <row r="256" spans="1:16" x14ac:dyDescent="0.4">
      <c r="A256">
        <v>255</v>
      </c>
      <c r="B256" s="1">
        <v>43460</v>
      </c>
      <c r="C256">
        <v>644</v>
      </c>
      <c r="D256" s="3">
        <f>YEAR(B256)</f>
        <v>2018</v>
      </c>
      <c r="E256" s="5">
        <f>AVERAGE(C237:C256)</f>
        <v>466.15</v>
      </c>
      <c r="F256" s="2" t="s">
        <v>256</v>
      </c>
      <c r="G256">
        <f>COUNTIFS($D$2:$D$1291,$G$1,$C$2:$C$1291,F256)</f>
        <v>0</v>
      </c>
      <c r="H256">
        <f>COUNTIFS($D$2:$D$1291,$H$1,$C$2:$C$1291,F256)</f>
        <v>1</v>
      </c>
      <c r="I256">
        <f>COUNTIFS($D$2:$D$1291,$I$1,$C$2:$C$1291,F256)</f>
        <v>0</v>
      </c>
      <c r="J256">
        <f>COUNTIFS($D$2:$D$1291,$J$1,$C$2:$C$1291,F256)</f>
        <v>0</v>
      </c>
      <c r="K256">
        <f>COUNTIFS($D$2:$D$1291,$K$1,$C$2:$C$1291,F256)</f>
        <v>0</v>
      </c>
      <c r="M256">
        <f>COUNTIF($C$2:$C$1291,F256)</f>
        <v>1</v>
      </c>
      <c r="N256">
        <f>SUM(G256:J256)</f>
        <v>1</v>
      </c>
      <c r="O256">
        <f>SUM(H256:K256)</f>
        <v>1</v>
      </c>
      <c r="P256">
        <f>SUM(I256:K256)</f>
        <v>0</v>
      </c>
    </row>
    <row r="257" spans="1:16" x14ac:dyDescent="0.4">
      <c r="A257">
        <v>256</v>
      </c>
      <c r="B257" s="1">
        <v>43461</v>
      </c>
      <c r="C257">
        <v>80</v>
      </c>
      <c r="D257" s="3">
        <f>YEAR(B257)</f>
        <v>2018</v>
      </c>
      <c r="E257" s="5">
        <f>AVERAGE(C238:C257)</f>
        <v>449.9</v>
      </c>
      <c r="F257" s="2" t="s">
        <v>257</v>
      </c>
      <c r="G257">
        <f>COUNTIFS($D$2:$D$1291,$G$1,$C$2:$C$1291,F257)</f>
        <v>0</v>
      </c>
      <c r="H257">
        <f>COUNTIFS($D$2:$D$1291,$H$1,$C$2:$C$1291,F257)</f>
        <v>0</v>
      </c>
      <c r="I257">
        <f>COUNTIFS($D$2:$D$1291,$I$1,$C$2:$C$1291,F257)</f>
        <v>0</v>
      </c>
      <c r="J257">
        <f>COUNTIFS($D$2:$D$1291,$J$1,$C$2:$C$1291,F257)</f>
        <v>0</v>
      </c>
      <c r="K257">
        <f>COUNTIFS($D$2:$D$1291,$K$1,$C$2:$C$1291,F257)</f>
        <v>0</v>
      </c>
      <c r="M257">
        <f>COUNTIF($C$2:$C$1291,F257)</f>
        <v>0</v>
      </c>
      <c r="N257">
        <f>SUM(G257:J257)</f>
        <v>0</v>
      </c>
      <c r="O257">
        <f>SUM(H257:K257)</f>
        <v>0</v>
      </c>
      <c r="P257">
        <f>SUM(I257:K257)</f>
        <v>0</v>
      </c>
    </row>
    <row r="258" spans="1:16" x14ac:dyDescent="0.4">
      <c r="A258">
        <v>257</v>
      </c>
      <c r="B258" s="1">
        <v>43462</v>
      </c>
      <c r="C258">
        <v>234</v>
      </c>
      <c r="D258" s="3">
        <f>YEAR(B258)</f>
        <v>2018</v>
      </c>
      <c r="E258" s="5">
        <f>AVERAGE(C239:C258)</f>
        <v>447.35</v>
      </c>
      <c r="F258" s="2" t="s">
        <v>258</v>
      </c>
      <c r="G258">
        <f>COUNTIFS($D$2:$D$1291,$G$1,$C$2:$C$1291,F258)</f>
        <v>1</v>
      </c>
      <c r="H258">
        <f>COUNTIFS($D$2:$D$1291,$H$1,$C$2:$C$1291,F258)</f>
        <v>0</v>
      </c>
      <c r="I258">
        <f>COUNTIFS($D$2:$D$1291,$I$1,$C$2:$C$1291,F258)</f>
        <v>0</v>
      </c>
      <c r="J258">
        <f>COUNTIFS($D$2:$D$1291,$J$1,$C$2:$C$1291,F258)</f>
        <v>0</v>
      </c>
      <c r="K258">
        <f>COUNTIFS($D$2:$D$1291,$K$1,$C$2:$C$1291,F258)</f>
        <v>0</v>
      </c>
      <c r="M258">
        <f>COUNTIF($C$2:$C$1291,F258)</f>
        <v>1</v>
      </c>
      <c r="N258">
        <f>SUM(G258:J258)</f>
        <v>1</v>
      </c>
      <c r="O258">
        <f>SUM(H258:K258)</f>
        <v>0</v>
      </c>
      <c r="P258">
        <f>SUM(I258:K258)</f>
        <v>0</v>
      </c>
    </row>
    <row r="259" spans="1:16" x14ac:dyDescent="0.4">
      <c r="A259">
        <v>258</v>
      </c>
      <c r="B259" s="1">
        <v>43469</v>
      </c>
      <c r="C259">
        <v>804</v>
      </c>
      <c r="D259" s="3">
        <f>YEAR(B259)</f>
        <v>2019</v>
      </c>
      <c r="E259" s="5">
        <f>AVERAGE(C240:C259)</f>
        <v>471.9</v>
      </c>
      <c r="F259" s="2" t="s">
        <v>259</v>
      </c>
      <c r="G259">
        <f>COUNTIFS($D$2:$D$1291,$G$1,$C$2:$C$1291,F259)</f>
        <v>0</v>
      </c>
      <c r="H259">
        <f>COUNTIFS($D$2:$D$1291,$H$1,$C$2:$C$1291,F259)</f>
        <v>0</v>
      </c>
      <c r="I259">
        <f>COUNTIFS($D$2:$D$1291,$I$1,$C$2:$C$1291,F259)</f>
        <v>0</v>
      </c>
      <c r="J259">
        <f>COUNTIFS($D$2:$D$1291,$J$1,$C$2:$C$1291,F259)</f>
        <v>0</v>
      </c>
      <c r="K259">
        <f>COUNTIFS($D$2:$D$1291,$K$1,$C$2:$C$1291,F259)</f>
        <v>1</v>
      </c>
      <c r="M259">
        <f>COUNTIF($C$2:$C$1291,F259)</f>
        <v>1</v>
      </c>
      <c r="N259">
        <f>SUM(G259:J259)</f>
        <v>0</v>
      </c>
      <c r="O259">
        <f>SUM(H259:K259)</f>
        <v>1</v>
      </c>
      <c r="P259">
        <f>SUM(I259:K259)</f>
        <v>1</v>
      </c>
    </row>
    <row r="260" spans="1:16" x14ac:dyDescent="0.4">
      <c r="A260">
        <v>259</v>
      </c>
      <c r="B260" s="1">
        <v>43472</v>
      </c>
      <c r="C260">
        <v>755</v>
      </c>
      <c r="D260" s="3">
        <f>YEAR(B260)</f>
        <v>2019</v>
      </c>
      <c r="E260" s="5">
        <f>AVERAGE(C241:C260)</f>
        <v>463.6</v>
      </c>
      <c r="F260" s="2" t="s">
        <v>260</v>
      </c>
      <c r="G260">
        <f>COUNTIFS($D$2:$D$1291,$G$1,$C$2:$C$1291,F260)</f>
        <v>0</v>
      </c>
      <c r="H260">
        <f>COUNTIFS($D$2:$D$1291,$H$1,$C$2:$C$1291,F260)</f>
        <v>0</v>
      </c>
      <c r="I260">
        <f>COUNTIFS($D$2:$D$1291,$I$1,$C$2:$C$1291,F260)</f>
        <v>0</v>
      </c>
      <c r="J260">
        <f>COUNTIFS($D$2:$D$1291,$J$1,$C$2:$C$1291,F260)</f>
        <v>1</v>
      </c>
      <c r="K260">
        <f>COUNTIFS($D$2:$D$1291,$K$1,$C$2:$C$1291,F260)</f>
        <v>0</v>
      </c>
      <c r="M260">
        <f>COUNTIF($C$2:$C$1291,F260)</f>
        <v>1</v>
      </c>
      <c r="N260">
        <f>SUM(G260:J260)</f>
        <v>1</v>
      </c>
      <c r="O260">
        <f>SUM(H260:K260)</f>
        <v>1</v>
      </c>
      <c r="P260">
        <f>SUM(I260:K260)</f>
        <v>1</v>
      </c>
    </row>
    <row r="261" spans="1:16" x14ac:dyDescent="0.4">
      <c r="A261">
        <v>260</v>
      </c>
      <c r="B261" s="1">
        <v>43473</v>
      </c>
      <c r="C261">
        <v>88</v>
      </c>
      <c r="D261" s="3">
        <f>YEAR(B261)</f>
        <v>2019</v>
      </c>
      <c r="E261" s="5">
        <f>AVERAGE(C242:C261)</f>
        <v>467.55</v>
      </c>
      <c r="F261" s="2" t="s">
        <v>261</v>
      </c>
      <c r="G261">
        <f>COUNTIFS($D$2:$D$1291,$G$1,$C$2:$C$1291,F261)</f>
        <v>0</v>
      </c>
      <c r="H261">
        <f>COUNTIFS($D$2:$D$1291,$H$1,$C$2:$C$1291,F261)</f>
        <v>0</v>
      </c>
      <c r="I261">
        <f>COUNTIFS($D$2:$D$1291,$I$1,$C$2:$C$1291,F261)</f>
        <v>0</v>
      </c>
      <c r="J261">
        <f>COUNTIFS($D$2:$D$1291,$J$1,$C$2:$C$1291,F261)</f>
        <v>0</v>
      </c>
      <c r="K261">
        <f>COUNTIFS($D$2:$D$1291,$K$1,$C$2:$C$1291,F261)</f>
        <v>0</v>
      </c>
      <c r="M261">
        <f>COUNTIF($C$2:$C$1291,F261)</f>
        <v>0</v>
      </c>
      <c r="N261">
        <f>SUM(G261:J261)</f>
        <v>0</v>
      </c>
      <c r="O261">
        <f>SUM(H261:K261)</f>
        <v>0</v>
      </c>
      <c r="P261">
        <f>SUM(I261:K261)</f>
        <v>0</v>
      </c>
    </row>
    <row r="262" spans="1:16" x14ac:dyDescent="0.4">
      <c r="A262">
        <v>261</v>
      </c>
      <c r="B262" s="1">
        <v>43474</v>
      </c>
      <c r="C262">
        <v>733</v>
      </c>
      <c r="D262" s="3">
        <f>YEAR(B262)</f>
        <v>2019</v>
      </c>
      <c r="E262" s="5">
        <f>AVERAGE(C243:C262)</f>
        <v>489.45</v>
      </c>
      <c r="F262" s="2" t="s">
        <v>262</v>
      </c>
      <c r="G262">
        <f>COUNTIFS($D$2:$D$1291,$G$1,$C$2:$C$1291,F262)</f>
        <v>1</v>
      </c>
      <c r="H262">
        <f>COUNTIFS($D$2:$D$1291,$H$1,$C$2:$C$1291,F262)</f>
        <v>0</v>
      </c>
      <c r="I262">
        <f>COUNTIFS($D$2:$D$1291,$I$1,$C$2:$C$1291,F262)</f>
        <v>0</v>
      </c>
      <c r="J262">
        <f>COUNTIFS($D$2:$D$1291,$J$1,$C$2:$C$1291,F262)</f>
        <v>0</v>
      </c>
      <c r="K262">
        <f>COUNTIFS($D$2:$D$1291,$K$1,$C$2:$C$1291,F262)</f>
        <v>0</v>
      </c>
      <c r="M262">
        <f>COUNTIF($C$2:$C$1291,F262)</f>
        <v>1</v>
      </c>
      <c r="N262">
        <f>SUM(G262:J262)</f>
        <v>1</v>
      </c>
      <c r="O262">
        <f>SUM(H262:K262)</f>
        <v>0</v>
      </c>
      <c r="P262">
        <f>SUM(I262:K262)</f>
        <v>0</v>
      </c>
    </row>
    <row r="263" spans="1:16" x14ac:dyDescent="0.4">
      <c r="A263">
        <v>262</v>
      </c>
      <c r="B263" s="1">
        <v>43475</v>
      </c>
      <c r="C263">
        <v>654</v>
      </c>
      <c r="D263" s="3">
        <f>YEAR(B263)</f>
        <v>2019</v>
      </c>
      <c r="E263" s="5">
        <f>AVERAGE(C244:C263)</f>
        <v>511</v>
      </c>
      <c r="F263" s="2" t="s">
        <v>263</v>
      </c>
      <c r="G263">
        <f>COUNTIFS($D$2:$D$1291,$G$1,$C$2:$C$1291,F263)</f>
        <v>0</v>
      </c>
      <c r="H263">
        <f>COUNTIFS($D$2:$D$1291,$H$1,$C$2:$C$1291,F263)</f>
        <v>0</v>
      </c>
      <c r="I263">
        <f>COUNTIFS($D$2:$D$1291,$I$1,$C$2:$C$1291,F263)</f>
        <v>0</v>
      </c>
      <c r="J263">
        <f>COUNTIFS($D$2:$D$1291,$J$1,$C$2:$C$1291,F263)</f>
        <v>1</v>
      </c>
      <c r="K263">
        <f>COUNTIFS($D$2:$D$1291,$K$1,$C$2:$C$1291,F263)</f>
        <v>0</v>
      </c>
      <c r="M263">
        <f>COUNTIF($C$2:$C$1291,F263)</f>
        <v>1</v>
      </c>
      <c r="N263">
        <f>SUM(G263:J263)</f>
        <v>1</v>
      </c>
      <c r="O263">
        <f>SUM(H263:K263)</f>
        <v>1</v>
      </c>
      <c r="P263">
        <f>SUM(I263:K263)</f>
        <v>1</v>
      </c>
    </row>
    <row r="264" spans="1:16" x14ac:dyDescent="0.4">
      <c r="A264">
        <v>263</v>
      </c>
      <c r="B264" s="1">
        <v>43476</v>
      </c>
      <c r="C264">
        <v>953</v>
      </c>
      <c r="D264" s="3">
        <f>YEAR(B264)</f>
        <v>2019</v>
      </c>
      <c r="E264" s="5">
        <f>AVERAGE(C245:C264)</f>
        <v>509.1</v>
      </c>
      <c r="F264" s="2" t="s">
        <v>264</v>
      </c>
      <c r="G264">
        <f>COUNTIFS($D$2:$D$1291,$G$1,$C$2:$C$1291,F264)</f>
        <v>0</v>
      </c>
      <c r="H264">
        <f>COUNTIFS($D$2:$D$1291,$H$1,$C$2:$C$1291,F264)</f>
        <v>0</v>
      </c>
      <c r="I264">
        <f>COUNTIFS($D$2:$D$1291,$I$1,$C$2:$C$1291,F264)</f>
        <v>0</v>
      </c>
      <c r="J264">
        <f>COUNTIFS($D$2:$D$1291,$J$1,$C$2:$C$1291,F264)</f>
        <v>1</v>
      </c>
      <c r="K264">
        <f>COUNTIFS($D$2:$D$1291,$K$1,$C$2:$C$1291,F264)</f>
        <v>0</v>
      </c>
      <c r="M264">
        <f>COUNTIF($C$2:$C$1291,F264)</f>
        <v>1</v>
      </c>
      <c r="N264">
        <f>SUM(G264:J264)</f>
        <v>1</v>
      </c>
      <c r="O264">
        <f>SUM(H264:K264)</f>
        <v>1</v>
      </c>
      <c r="P264">
        <f>SUM(I264:K264)</f>
        <v>1</v>
      </c>
    </row>
    <row r="265" spans="1:16" x14ac:dyDescent="0.4">
      <c r="A265">
        <v>264</v>
      </c>
      <c r="B265" s="1">
        <v>43479</v>
      </c>
      <c r="C265">
        <v>650</v>
      </c>
      <c r="D265" s="3">
        <f>YEAR(B265)</f>
        <v>2019</v>
      </c>
      <c r="E265" s="5">
        <f>AVERAGE(C246:C265)</f>
        <v>508.8</v>
      </c>
      <c r="F265" s="2" t="s">
        <v>265</v>
      </c>
      <c r="G265">
        <f>COUNTIFS($D$2:$D$1291,$G$1,$C$2:$C$1291,F265)</f>
        <v>0</v>
      </c>
      <c r="H265">
        <f>COUNTIFS($D$2:$D$1291,$H$1,$C$2:$C$1291,F265)</f>
        <v>0</v>
      </c>
      <c r="I265">
        <f>COUNTIFS($D$2:$D$1291,$I$1,$C$2:$C$1291,F265)</f>
        <v>0</v>
      </c>
      <c r="J265">
        <f>COUNTIFS($D$2:$D$1291,$J$1,$C$2:$C$1291,F265)</f>
        <v>0</v>
      </c>
      <c r="K265">
        <f>COUNTIFS($D$2:$D$1291,$K$1,$C$2:$C$1291,F265)</f>
        <v>0</v>
      </c>
      <c r="M265">
        <f>COUNTIF($C$2:$C$1291,F265)</f>
        <v>0</v>
      </c>
      <c r="N265">
        <f>SUM(G265:J265)</f>
        <v>0</v>
      </c>
      <c r="O265">
        <f>SUM(H265:K265)</f>
        <v>0</v>
      </c>
      <c r="P265">
        <f>SUM(I265:K265)</f>
        <v>0</v>
      </c>
    </row>
    <row r="266" spans="1:16" x14ac:dyDescent="0.4">
      <c r="A266">
        <v>265</v>
      </c>
      <c r="B266" s="1">
        <v>43480</v>
      </c>
      <c r="C266">
        <v>608</v>
      </c>
      <c r="D266" s="3">
        <f>YEAR(B266)</f>
        <v>2019</v>
      </c>
      <c r="E266" s="5">
        <f>AVERAGE(C247:C266)</f>
        <v>524</v>
      </c>
      <c r="F266" s="2" t="s">
        <v>266</v>
      </c>
      <c r="G266">
        <f>COUNTIFS($D$2:$D$1291,$G$1,$C$2:$C$1291,F266)</f>
        <v>0</v>
      </c>
      <c r="H266">
        <f>COUNTIFS($D$2:$D$1291,$H$1,$C$2:$C$1291,F266)</f>
        <v>0</v>
      </c>
      <c r="I266">
        <f>COUNTIFS($D$2:$D$1291,$I$1,$C$2:$C$1291,F266)</f>
        <v>0</v>
      </c>
      <c r="J266">
        <f>COUNTIFS($D$2:$D$1291,$J$1,$C$2:$C$1291,F266)</f>
        <v>0</v>
      </c>
      <c r="K266">
        <f>COUNTIFS($D$2:$D$1291,$K$1,$C$2:$C$1291,F266)</f>
        <v>1</v>
      </c>
      <c r="M266">
        <f>COUNTIF($C$2:$C$1291,F266)</f>
        <v>1</v>
      </c>
      <c r="N266">
        <f>SUM(G266:J266)</f>
        <v>0</v>
      </c>
      <c r="O266">
        <f>SUM(H266:K266)</f>
        <v>1</v>
      </c>
      <c r="P266">
        <f>SUM(I266:K266)</f>
        <v>1</v>
      </c>
    </row>
    <row r="267" spans="1:16" x14ac:dyDescent="0.4">
      <c r="A267">
        <v>266</v>
      </c>
      <c r="B267" s="1">
        <v>43481</v>
      </c>
      <c r="C267">
        <v>704</v>
      </c>
      <c r="D267" s="3">
        <f>YEAR(B267)</f>
        <v>2019</v>
      </c>
      <c r="E267" s="5">
        <f>AVERAGE(C248:C267)</f>
        <v>552.4</v>
      </c>
      <c r="F267" s="2" t="s">
        <v>267</v>
      </c>
      <c r="G267">
        <f>COUNTIFS($D$2:$D$1291,$G$1,$C$2:$C$1291,F267)</f>
        <v>0</v>
      </c>
      <c r="H267">
        <f>COUNTIFS($D$2:$D$1291,$H$1,$C$2:$C$1291,F267)</f>
        <v>1</v>
      </c>
      <c r="I267">
        <f>COUNTIFS($D$2:$D$1291,$I$1,$C$2:$C$1291,F267)</f>
        <v>0</v>
      </c>
      <c r="J267">
        <f>COUNTIFS($D$2:$D$1291,$J$1,$C$2:$C$1291,F267)</f>
        <v>2</v>
      </c>
      <c r="K267">
        <f>COUNTIFS($D$2:$D$1291,$K$1,$C$2:$C$1291,F267)</f>
        <v>0</v>
      </c>
      <c r="M267">
        <f>COUNTIF($C$2:$C$1291,F267)</f>
        <v>3</v>
      </c>
      <c r="N267">
        <f>SUM(G267:J267)</f>
        <v>3</v>
      </c>
      <c r="O267">
        <f>SUM(H267:K267)</f>
        <v>3</v>
      </c>
      <c r="P267">
        <f>SUM(I267:K267)</f>
        <v>2</v>
      </c>
    </row>
    <row r="268" spans="1:16" x14ac:dyDescent="0.4">
      <c r="A268">
        <v>267</v>
      </c>
      <c r="B268" s="1">
        <v>43482</v>
      </c>
      <c r="C268">
        <v>162</v>
      </c>
      <c r="D268" s="3">
        <f>YEAR(B268)</f>
        <v>2019</v>
      </c>
      <c r="E268" s="5">
        <f>AVERAGE(C249:C268)</f>
        <v>514.4</v>
      </c>
      <c r="F268" s="2" t="s">
        <v>268</v>
      </c>
      <c r="G268">
        <f>COUNTIFS($D$2:$D$1291,$G$1,$C$2:$C$1291,F268)</f>
        <v>0</v>
      </c>
      <c r="H268">
        <f>COUNTIFS($D$2:$D$1291,$H$1,$C$2:$C$1291,F268)</f>
        <v>0</v>
      </c>
      <c r="I268">
        <f>COUNTIFS($D$2:$D$1291,$I$1,$C$2:$C$1291,F268)</f>
        <v>0</v>
      </c>
      <c r="J268">
        <f>COUNTIFS($D$2:$D$1291,$J$1,$C$2:$C$1291,F268)</f>
        <v>0</v>
      </c>
      <c r="K268">
        <f>COUNTIFS($D$2:$D$1291,$K$1,$C$2:$C$1291,F268)</f>
        <v>0</v>
      </c>
      <c r="M268">
        <f>COUNTIF($C$2:$C$1291,F268)</f>
        <v>0</v>
      </c>
      <c r="N268">
        <f>SUM(G268:J268)</f>
        <v>0</v>
      </c>
      <c r="O268">
        <f>SUM(H268:K268)</f>
        <v>0</v>
      </c>
      <c r="P268">
        <f>SUM(I268:K268)</f>
        <v>0</v>
      </c>
    </row>
    <row r="269" spans="1:16" x14ac:dyDescent="0.4">
      <c r="A269">
        <v>268</v>
      </c>
      <c r="B269" s="1">
        <v>43483</v>
      </c>
      <c r="C269">
        <v>616</v>
      </c>
      <c r="D269" s="3">
        <f>YEAR(B269)</f>
        <v>2019</v>
      </c>
      <c r="E269" s="5">
        <f>AVERAGE(C250:C269)</f>
        <v>533.5</v>
      </c>
      <c r="F269" s="2" t="s">
        <v>269</v>
      </c>
      <c r="G269">
        <f>COUNTIFS($D$2:$D$1291,$G$1,$C$2:$C$1291,F269)</f>
        <v>0</v>
      </c>
      <c r="H269">
        <f>COUNTIFS($D$2:$D$1291,$H$1,$C$2:$C$1291,F269)</f>
        <v>0</v>
      </c>
      <c r="I269">
        <f>COUNTIFS($D$2:$D$1291,$I$1,$C$2:$C$1291,F269)</f>
        <v>1</v>
      </c>
      <c r="J269">
        <f>COUNTIFS($D$2:$D$1291,$J$1,$C$2:$C$1291,F269)</f>
        <v>0</v>
      </c>
      <c r="K269">
        <f>COUNTIFS($D$2:$D$1291,$K$1,$C$2:$C$1291,F269)</f>
        <v>0</v>
      </c>
      <c r="M269">
        <f>COUNTIF($C$2:$C$1291,F269)</f>
        <v>1</v>
      </c>
      <c r="N269">
        <f>SUM(G269:J269)</f>
        <v>1</v>
      </c>
      <c r="O269">
        <f>SUM(H269:K269)</f>
        <v>1</v>
      </c>
      <c r="P269">
        <f>SUM(I269:K269)</f>
        <v>1</v>
      </c>
    </row>
    <row r="270" spans="1:16" x14ac:dyDescent="0.4">
      <c r="A270">
        <v>269</v>
      </c>
      <c r="B270" s="1">
        <v>43486</v>
      </c>
      <c r="C270">
        <v>702</v>
      </c>
      <c r="D270" s="3">
        <f>YEAR(B270)</f>
        <v>2019</v>
      </c>
      <c r="E270" s="5">
        <f>AVERAGE(C251:C270)</f>
        <v>536.45000000000005</v>
      </c>
      <c r="F270" s="2" t="s">
        <v>270</v>
      </c>
      <c r="G270">
        <f>COUNTIFS($D$2:$D$1291,$G$1,$C$2:$C$1291,F270)</f>
        <v>0</v>
      </c>
      <c r="H270">
        <f>COUNTIFS($D$2:$D$1291,$H$1,$C$2:$C$1291,F270)</f>
        <v>0</v>
      </c>
      <c r="I270">
        <f>COUNTIFS($D$2:$D$1291,$I$1,$C$2:$C$1291,F270)</f>
        <v>0</v>
      </c>
      <c r="J270">
        <f>COUNTIFS($D$2:$D$1291,$J$1,$C$2:$C$1291,F270)</f>
        <v>0</v>
      </c>
      <c r="K270">
        <f>COUNTIFS($D$2:$D$1291,$K$1,$C$2:$C$1291,F270)</f>
        <v>0</v>
      </c>
      <c r="M270">
        <f>COUNTIF($C$2:$C$1291,F270)</f>
        <v>0</v>
      </c>
      <c r="N270">
        <f>SUM(G270:J270)</f>
        <v>0</v>
      </c>
      <c r="O270">
        <f>SUM(H270:K270)</f>
        <v>0</v>
      </c>
      <c r="P270">
        <f>SUM(I270:K270)</f>
        <v>0</v>
      </c>
    </row>
    <row r="271" spans="1:16" x14ac:dyDescent="0.4">
      <c r="A271">
        <v>270</v>
      </c>
      <c r="B271" s="1">
        <v>43487</v>
      </c>
      <c r="C271">
        <v>637</v>
      </c>
      <c r="D271" s="3">
        <f>YEAR(B271)</f>
        <v>2019</v>
      </c>
      <c r="E271" s="5">
        <f>AVERAGE(C252:C271)</f>
        <v>524.75</v>
      </c>
      <c r="F271" s="2" t="s">
        <v>271</v>
      </c>
      <c r="G271">
        <f>COUNTIFS($D$2:$D$1291,$G$1,$C$2:$C$1291,F271)</f>
        <v>1</v>
      </c>
      <c r="H271">
        <f>COUNTIFS($D$2:$D$1291,$H$1,$C$2:$C$1291,F271)</f>
        <v>0</v>
      </c>
      <c r="I271">
        <f>COUNTIFS($D$2:$D$1291,$I$1,$C$2:$C$1291,F271)</f>
        <v>0</v>
      </c>
      <c r="J271">
        <f>COUNTIFS($D$2:$D$1291,$J$1,$C$2:$C$1291,F271)</f>
        <v>0</v>
      </c>
      <c r="K271">
        <f>COUNTIFS($D$2:$D$1291,$K$1,$C$2:$C$1291,F271)</f>
        <v>0</v>
      </c>
      <c r="M271">
        <f>COUNTIF($C$2:$C$1291,F271)</f>
        <v>1</v>
      </c>
      <c r="N271">
        <f>SUM(G271:J271)</f>
        <v>1</v>
      </c>
      <c r="O271">
        <f>SUM(H271:K271)</f>
        <v>0</v>
      </c>
      <c r="P271">
        <f>SUM(I271:K271)</f>
        <v>0</v>
      </c>
    </row>
    <row r="272" spans="1:16" x14ac:dyDescent="0.4">
      <c r="A272">
        <v>271</v>
      </c>
      <c r="B272" s="1">
        <v>43488</v>
      </c>
      <c r="C272">
        <v>249</v>
      </c>
      <c r="D272" s="3">
        <f>YEAR(B272)</f>
        <v>2019</v>
      </c>
      <c r="E272" s="5">
        <f>AVERAGE(C253:C272)</f>
        <v>507.2</v>
      </c>
      <c r="F272" s="2" t="s">
        <v>272</v>
      </c>
      <c r="G272">
        <f>COUNTIFS($D$2:$D$1291,$G$1,$C$2:$C$1291,F272)</f>
        <v>0</v>
      </c>
      <c r="H272">
        <f>COUNTIFS($D$2:$D$1291,$H$1,$C$2:$C$1291,F272)</f>
        <v>0</v>
      </c>
      <c r="I272">
        <f>COUNTIFS($D$2:$D$1291,$I$1,$C$2:$C$1291,F272)</f>
        <v>0</v>
      </c>
      <c r="J272">
        <f>COUNTIFS($D$2:$D$1291,$J$1,$C$2:$C$1291,F272)</f>
        <v>1</v>
      </c>
      <c r="K272">
        <f>COUNTIFS($D$2:$D$1291,$K$1,$C$2:$C$1291,F272)</f>
        <v>0</v>
      </c>
      <c r="M272">
        <f>COUNTIF($C$2:$C$1291,F272)</f>
        <v>1</v>
      </c>
      <c r="N272">
        <f>SUM(G272:J272)</f>
        <v>1</v>
      </c>
      <c r="O272">
        <f>SUM(H272:K272)</f>
        <v>1</v>
      </c>
      <c r="P272">
        <f>SUM(I272:K272)</f>
        <v>1</v>
      </c>
    </row>
    <row r="273" spans="1:16" x14ac:dyDescent="0.4">
      <c r="A273">
        <v>272</v>
      </c>
      <c r="B273" s="1">
        <v>43489</v>
      </c>
      <c r="C273">
        <v>547</v>
      </c>
      <c r="D273" s="3">
        <f>YEAR(B273)</f>
        <v>2019</v>
      </c>
      <c r="E273" s="5">
        <f>AVERAGE(C254:C273)</f>
        <v>529.54999999999995</v>
      </c>
      <c r="F273" s="2" t="s">
        <v>273</v>
      </c>
      <c r="G273">
        <f>COUNTIFS($D$2:$D$1291,$G$1,$C$2:$C$1291,F273)</f>
        <v>3</v>
      </c>
      <c r="H273">
        <f>COUNTIFS($D$2:$D$1291,$H$1,$C$2:$C$1291,F273)</f>
        <v>0</v>
      </c>
      <c r="I273">
        <f>COUNTIFS($D$2:$D$1291,$I$1,$C$2:$C$1291,F273)</f>
        <v>0</v>
      </c>
      <c r="J273">
        <f>COUNTIFS($D$2:$D$1291,$J$1,$C$2:$C$1291,F273)</f>
        <v>0</v>
      </c>
      <c r="K273">
        <f>COUNTIFS($D$2:$D$1291,$K$1,$C$2:$C$1291,F273)</f>
        <v>0</v>
      </c>
      <c r="M273">
        <f>COUNTIF($C$2:$C$1291,F273)</f>
        <v>3</v>
      </c>
      <c r="N273">
        <f>SUM(G273:J273)</f>
        <v>3</v>
      </c>
      <c r="O273">
        <f>SUM(H273:K273)</f>
        <v>0</v>
      </c>
      <c r="P273">
        <f>SUM(I273:K273)</f>
        <v>0</v>
      </c>
    </row>
    <row r="274" spans="1:16" x14ac:dyDescent="0.4">
      <c r="A274">
        <v>273</v>
      </c>
      <c r="B274" s="1">
        <v>43490</v>
      </c>
      <c r="C274">
        <v>79</v>
      </c>
      <c r="D274" s="3">
        <f>YEAR(B274)</f>
        <v>2019</v>
      </c>
      <c r="E274" s="5">
        <f>AVERAGE(C255:C274)</f>
        <v>517.04999999999995</v>
      </c>
      <c r="F274" s="2" t="s">
        <v>274</v>
      </c>
      <c r="G274">
        <f>COUNTIFS($D$2:$D$1291,$G$1,$C$2:$C$1291,F274)</f>
        <v>0</v>
      </c>
      <c r="H274">
        <f>COUNTIFS($D$2:$D$1291,$H$1,$C$2:$C$1291,F274)</f>
        <v>0</v>
      </c>
      <c r="I274">
        <f>COUNTIFS($D$2:$D$1291,$I$1,$C$2:$C$1291,F274)</f>
        <v>1</v>
      </c>
      <c r="J274">
        <f>COUNTIFS($D$2:$D$1291,$J$1,$C$2:$C$1291,F274)</f>
        <v>0</v>
      </c>
      <c r="K274">
        <f>COUNTIFS($D$2:$D$1291,$K$1,$C$2:$C$1291,F274)</f>
        <v>1</v>
      </c>
      <c r="M274">
        <f>COUNTIF($C$2:$C$1291,F274)</f>
        <v>2</v>
      </c>
      <c r="N274">
        <f>SUM(G274:J274)</f>
        <v>1</v>
      </c>
      <c r="O274">
        <f>SUM(H274:K274)</f>
        <v>2</v>
      </c>
      <c r="P274">
        <f>SUM(I274:K274)</f>
        <v>2</v>
      </c>
    </row>
    <row r="275" spans="1:16" x14ac:dyDescent="0.4">
      <c r="A275">
        <v>274</v>
      </c>
      <c r="B275" s="1">
        <v>43493</v>
      </c>
      <c r="C275">
        <v>647</v>
      </c>
      <c r="D275" s="3">
        <f>YEAR(B275)</f>
        <v>2019</v>
      </c>
      <c r="E275" s="5">
        <f>AVERAGE(C256:C275)</f>
        <v>527.29999999999995</v>
      </c>
      <c r="F275" s="2" t="s">
        <v>275</v>
      </c>
      <c r="G275">
        <f>COUNTIFS($D$2:$D$1291,$G$1,$C$2:$C$1291,F275)</f>
        <v>0</v>
      </c>
      <c r="H275">
        <f>COUNTIFS($D$2:$D$1291,$H$1,$C$2:$C$1291,F275)</f>
        <v>1</v>
      </c>
      <c r="I275">
        <f>COUNTIFS($D$2:$D$1291,$I$1,$C$2:$C$1291,F275)</f>
        <v>0</v>
      </c>
      <c r="J275">
        <f>COUNTIFS($D$2:$D$1291,$J$1,$C$2:$C$1291,F275)</f>
        <v>0</v>
      </c>
      <c r="K275">
        <f>COUNTIFS($D$2:$D$1291,$K$1,$C$2:$C$1291,F275)</f>
        <v>0</v>
      </c>
      <c r="M275">
        <f>COUNTIF($C$2:$C$1291,F275)</f>
        <v>1</v>
      </c>
      <c r="N275">
        <f>SUM(G275:J275)</f>
        <v>1</v>
      </c>
      <c r="O275">
        <f>SUM(H275:K275)</f>
        <v>1</v>
      </c>
      <c r="P275">
        <f>SUM(I275:K275)</f>
        <v>0</v>
      </c>
    </row>
    <row r="276" spans="1:16" x14ac:dyDescent="0.4">
      <c r="A276">
        <v>275</v>
      </c>
      <c r="B276" s="1">
        <v>43494</v>
      </c>
      <c r="C276">
        <v>596</v>
      </c>
      <c r="D276" s="3">
        <f>YEAR(B276)</f>
        <v>2019</v>
      </c>
      <c r="E276" s="5">
        <f>AVERAGE(C257:C276)</f>
        <v>524.9</v>
      </c>
      <c r="F276" s="2" t="s">
        <v>276</v>
      </c>
      <c r="G276">
        <f>COUNTIFS($D$2:$D$1291,$G$1,$C$2:$C$1291,F276)</f>
        <v>0</v>
      </c>
      <c r="H276">
        <f>COUNTIFS($D$2:$D$1291,$H$1,$C$2:$C$1291,F276)</f>
        <v>0</v>
      </c>
      <c r="I276">
        <f>COUNTIFS($D$2:$D$1291,$I$1,$C$2:$C$1291,F276)</f>
        <v>0</v>
      </c>
      <c r="J276">
        <f>COUNTIFS($D$2:$D$1291,$J$1,$C$2:$C$1291,F276)</f>
        <v>0</v>
      </c>
      <c r="K276">
        <f>COUNTIFS($D$2:$D$1291,$K$1,$C$2:$C$1291,F276)</f>
        <v>2</v>
      </c>
      <c r="M276">
        <f>COUNTIF($C$2:$C$1291,F276)</f>
        <v>2</v>
      </c>
      <c r="N276">
        <f>SUM(G276:J276)</f>
        <v>0</v>
      </c>
      <c r="O276">
        <f>SUM(H276:K276)</f>
        <v>2</v>
      </c>
      <c r="P276">
        <f>SUM(I276:K276)</f>
        <v>2</v>
      </c>
    </row>
    <row r="277" spans="1:16" x14ac:dyDescent="0.4">
      <c r="A277">
        <v>276</v>
      </c>
      <c r="B277" s="1">
        <v>43495</v>
      </c>
      <c r="C277">
        <v>603</v>
      </c>
      <c r="D277" s="3">
        <f>YEAR(B277)</f>
        <v>2019</v>
      </c>
      <c r="E277" s="5">
        <f>AVERAGE(C258:C277)</f>
        <v>551.04999999999995</v>
      </c>
      <c r="F277" s="2" t="s">
        <v>277</v>
      </c>
      <c r="G277">
        <f>COUNTIFS($D$2:$D$1291,$G$1,$C$2:$C$1291,F277)</f>
        <v>1</v>
      </c>
      <c r="H277">
        <f>COUNTIFS($D$2:$D$1291,$H$1,$C$2:$C$1291,F277)</f>
        <v>1</v>
      </c>
      <c r="I277">
        <f>COUNTIFS($D$2:$D$1291,$I$1,$C$2:$C$1291,F277)</f>
        <v>1</v>
      </c>
      <c r="J277">
        <f>COUNTIFS($D$2:$D$1291,$J$1,$C$2:$C$1291,F277)</f>
        <v>1</v>
      </c>
      <c r="K277">
        <f>COUNTIFS($D$2:$D$1291,$K$1,$C$2:$C$1291,F277)</f>
        <v>0</v>
      </c>
      <c r="M277">
        <f>COUNTIF($C$2:$C$1291,F277)</f>
        <v>4</v>
      </c>
      <c r="N277">
        <f>SUM(G277:J277)</f>
        <v>4</v>
      </c>
      <c r="O277">
        <f>SUM(H277:K277)</f>
        <v>3</v>
      </c>
      <c r="P277">
        <f>SUM(I277:K277)</f>
        <v>2</v>
      </c>
    </row>
    <row r="278" spans="1:16" x14ac:dyDescent="0.4">
      <c r="A278">
        <v>277</v>
      </c>
      <c r="B278" s="1">
        <v>43496</v>
      </c>
      <c r="C278">
        <v>210</v>
      </c>
      <c r="D278" s="3">
        <f>YEAR(B278)</f>
        <v>2019</v>
      </c>
      <c r="E278" s="5">
        <f>AVERAGE(C259:C278)</f>
        <v>549.85</v>
      </c>
      <c r="F278" s="2" t="s">
        <v>278</v>
      </c>
      <c r="G278">
        <f>COUNTIFS($D$2:$D$1291,$G$1,$C$2:$C$1291,F278)</f>
        <v>0</v>
      </c>
      <c r="H278">
        <f>COUNTIFS($D$2:$D$1291,$H$1,$C$2:$C$1291,F278)</f>
        <v>0</v>
      </c>
      <c r="I278">
        <f>COUNTIFS($D$2:$D$1291,$I$1,$C$2:$C$1291,F278)</f>
        <v>0</v>
      </c>
      <c r="J278">
        <f>COUNTIFS($D$2:$D$1291,$J$1,$C$2:$C$1291,F278)</f>
        <v>0</v>
      </c>
      <c r="K278">
        <f>COUNTIFS($D$2:$D$1291,$K$1,$C$2:$C$1291,F278)</f>
        <v>0</v>
      </c>
      <c r="M278">
        <f>COUNTIF($C$2:$C$1291,F278)</f>
        <v>0</v>
      </c>
      <c r="N278">
        <f>SUM(G278:J278)</f>
        <v>0</v>
      </c>
      <c r="O278">
        <f>SUM(H278:K278)</f>
        <v>0</v>
      </c>
      <c r="P278">
        <f>SUM(I278:K278)</f>
        <v>0</v>
      </c>
    </row>
    <row r="279" spans="1:16" x14ac:dyDescent="0.4">
      <c r="A279">
        <v>278</v>
      </c>
      <c r="B279" s="1">
        <v>43497</v>
      </c>
      <c r="C279">
        <v>49</v>
      </c>
      <c r="D279" s="3">
        <f>YEAR(B279)</f>
        <v>2019</v>
      </c>
      <c r="E279" s="5">
        <f>AVERAGE(C260:C279)</f>
        <v>512.1</v>
      </c>
      <c r="F279" s="2" t="s">
        <v>279</v>
      </c>
      <c r="G279">
        <f>COUNTIFS($D$2:$D$1291,$G$1,$C$2:$C$1291,F279)</f>
        <v>0</v>
      </c>
      <c r="H279">
        <f>COUNTIFS($D$2:$D$1291,$H$1,$C$2:$C$1291,F279)</f>
        <v>0</v>
      </c>
      <c r="I279">
        <f>COUNTIFS($D$2:$D$1291,$I$1,$C$2:$C$1291,F279)</f>
        <v>1</v>
      </c>
      <c r="J279">
        <f>COUNTIFS($D$2:$D$1291,$J$1,$C$2:$C$1291,F279)</f>
        <v>0</v>
      </c>
      <c r="K279">
        <f>COUNTIFS($D$2:$D$1291,$K$1,$C$2:$C$1291,F279)</f>
        <v>0</v>
      </c>
      <c r="M279">
        <f>COUNTIF($C$2:$C$1291,F279)</f>
        <v>1</v>
      </c>
      <c r="N279">
        <f>SUM(G279:J279)</f>
        <v>1</v>
      </c>
      <c r="O279">
        <f>SUM(H279:K279)</f>
        <v>1</v>
      </c>
      <c r="P279">
        <f>SUM(I279:K279)</f>
        <v>1</v>
      </c>
    </row>
    <row r="280" spans="1:16" x14ac:dyDescent="0.4">
      <c r="A280">
        <v>279</v>
      </c>
      <c r="B280" s="1">
        <v>43500</v>
      </c>
      <c r="C280">
        <v>766</v>
      </c>
      <c r="D280" s="3">
        <f>YEAR(B280)</f>
        <v>2019</v>
      </c>
      <c r="E280" s="5">
        <f>AVERAGE(C261:C280)</f>
        <v>512.65</v>
      </c>
      <c r="F280" s="2" t="s">
        <v>280</v>
      </c>
      <c r="G280">
        <f>COUNTIFS($D$2:$D$1291,$G$1,$C$2:$C$1291,F280)</f>
        <v>0</v>
      </c>
      <c r="H280">
        <f>COUNTIFS($D$2:$D$1291,$H$1,$C$2:$C$1291,F280)</f>
        <v>0</v>
      </c>
      <c r="I280">
        <f>COUNTIFS($D$2:$D$1291,$I$1,$C$2:$C$1291,F280)</f>
        <v>1</v>
      </c>
      <c r="J280">
        <f>COUNTIFS($D$2:$D$1291,$J$1,$C$2:$C$1291,F280)</f>
        <v>0</v>
      </c>
      <c r="K280">
        <f>COUNTIFS($D$2:$D$1291,$K$1,$C$2:$C$1291,F280)</f>
        <v>1</v>
      </c>
      <c r="M280">
        <f>COUNTIF($C$2:$C$1291,F280)</f>
        <v>2</v>
      </c>
      <c r="N280">
        <f>SUM(G280:J280)</f>
        <v>1</v>
      </c>
      <c r="O280">
        <f>SUM(H280:K280)</f>
        <v>2</v>
      </c>
      <c r="P280">
        <f>SUM(I280:K280)</f>
        <v>2</v>
      </c>
    </row>
    <row r="281" spans="1:16" x14ac:dyDescent="0.4">
      <c r="A281">
        <v>280</v>
      </c>
      <c r="B281" s="1">
        <v>43501</v>
      </c>
      <c r="C281">
        <v>322</v>
      </c>
      <c r="D281" s="3">
        <f>YEAR(B281)</f>
        <v>2019</v>
      </c>
      <c r="E281" s="5">
        <f>AVERAGE(C262:C281)</f>
        <v>524.35</v>
      </c>
      <c r="F281" s="2" t="s">
        <v>281</v>
      </c>
      <c r="G281">
        <f>COUNTIFS($D$2:$D$1291,$G$1,$C$2:$C$1291,F281)</f>
        <v>0</v>
      </c>
      <c r="H281">
        <f>COUNTIFS($D$2:$D$1291,$H$1,$C$2:$C$1291,F281)</f>
        <v>0</v>
      </c>
      <c r="I281">
        <f>COUNTIFS($D$2:$D$1291,$I$1,$C$2:$C$1291,F281)</f>
        <v>0</v>
      </c>
      <c r="J281">
        <f>COUNTIFS($D$2:$D$1291,$J$1,$C$2:$C$1291,F281)</f>
        <v>0</v>
      </c>
      <c r="K281">
        <f>COUNTIFS($D$2:$D$1291,$K$1,$C$2:$C$1291,F281)</f>
        <v>0</v>
      </c>
      <c r="M281">
        <f>COUNTIF($C$2:$C$1291,F281)</f>
        <v>0</v>
      </c>
      <c r="N281">
        <f>SUM(G281:J281)</f>
        <v>0</v>
      </c>
      <c r="O281">
        <f>SUM(H281:K281)</f>
        <v>0</v>
      </c>
      <c r="P281">
        <f>SUM(I281:K281)</f>
        <v>0</v>
      </c>
    </row>
    <row r="282" spans="1:16" x14ac:dyDescent="0.4">
      <c r="A282">
        <v>281</v>
      </c>
      <c r="B282" s="1">
        <v>43502</v>
      </c>
      <c r="C282">
        <v>660</v>
      </c>
      <c r="D282" s="3">
        <f>YEAR(B282)</f>
        <v>2019</v>
      </c>
      <c r="E282" s="5">
        <f>AVERAGE(C263:C282)</f>
        <v>520.70000000000005</v>
      </c>
      <c r="F282" s="2" t="s">
        <v>282</v>
      </c>
      <c r="G282">
        <f>COUNTIFS($D$2:$D$1291,$G$1,$C$2:$C$1291,F282)</f>
        <v>0</v>
      </c>
      <c r="H282">
        <f>COUNTIFS($D$2:$D$1291,$H$1,$C$2:$C$1291,F282)</f>
        <v>0</v>
      </c>
      <c r="I282">
        <f>COUNTIFS($D$2:$D$1291,$I$1,$C$2:$C$1291,F282)</f>
        <v>0</v>
      </c>
      <c r="J282">
        <f>COUNTIFS($D$2:$D$1291,$J$1,$C$2:$C$1291,F282)</f>
        <v>0</v>
      </c>
      <c r="K282">
        <f>COUNTIFS($D$2:$D$1291,$K$1,$C$2:$C$1291,F282)</f>
        <v>2</v>
      </c>
      <c r="M282">
        <f>COUNTIF($C$2:$C$1291,F282)</f>
        <v>2</v>
      </c>
      <c r="N282">
        <f>SUM(G282:J282)</f>
        <v>0</v>
      </c>
      <c r="O282">
        <f>SUM(H282:K282)</f>
        <v>2</v>
      </c>
      <c r="P282">
        <f>SUM(I282:K282)</f>
        <v>2</v>
      </c>
    </row>
    <row r="283" spans="1:16" x14ac:dyDescent="0.4">
      <c r="A283">
        <v>282</v>
      </c>
      <c r="B283" s="1">
        <v>43503</v>
      </c>
      <c r="C283">
        <v>626</v>
      </c>
      <c r="D283" s="3">
        <f>YEAR(B283)</f>
        <v>2019</v>
      </c>
      <c r="E283" s="5">
        <f>AVERAGE(C264:C283)</f>
        <v>519.29999999999995</v>
      </c>
      <c r="F283" s="2" t="s">
        <v>283</v>
      </c>
      <c r="G283">
        <f>COUNTIFS($D$2:$D$1291,$G$1,$C$2:$C$1291,F283)</f>
        <v>1</v>
      </c>
      <c r="H283">
        <f>COUNTIFS($D$2:$D$1291,$H$1,$C$2:$C$1291,F283)</f>
        <v>0</v>
      </c>
      <c r="I283">
        <f>COUNTIFS($D$2:$D$1291,$I$1,$C$2:$C$1291,F283)</f>
        <v>0</v>
      </c>
      <c r="J283">
        <f>COUNTIFS($D$2:$D$1291,$J$1,$C$2:$C$1291,F283)</f>
        <v>1</v>
      </c>
      <c r="K283">
        <f>COUNTIFS($D$2:$D$1291,$K$1,$C$2:$C$1291,F283)</f>
        <v>2</v>
      </c>
      <c r="M283">
        <f>COUNTIF($C$2:$C$1291,F283)</f>
        <v>4</v>
      </c>
      <c r="N283">
        <f>SUM(G283:J283)</f>
        <v>2</v>
      </c>
      <c r="O283">
        <f>SUM(H283:K283)</f>
        <v>3</v>
      </c>
      <c r="P283">
        <f>SUM(I283:K283)</f>
        <v>3</v>
      </c>
    </row>
    <row r="284" spans="1:16" x14ac:dyDescent="0.4">
      <c r="A284">
        <v>283</v>
      </c>
      <c r="B284" s="1">
        <v>43504</v>
      </c>
      <c r="C284">
        <v>684</v>
      </c>
      <c r="D284" s="3">
        <f>YEAR(B284)</f>
        <v>2019</v>
      </c>
      <c r="E284" s="5">
        <f>AVERAGE(C265:C284)</f>
        <v>505.85</v>
      </c>
      <c r="F284" s="2" t="s">
        <v>284</v>
      </c>
      <c r="G284">
        <f>COUNTIFS($D$2:$D$1291,$G$1,$C$2:$C$1291,F284)</f>
        <v>1</v>
      </c>
      <c r="H284">
        <f>COUNTIFS($D$2:$D$1291,$H$1,$C$2:$C$1291,F284)</f>
        <v>0</v>
      </c>
      <c r="I284">
        <f>COUNTIFS($D$2:$D$1291,$I$1,$C$2:$C$1291,F284)</f>
        <v>1</v>
      </c>
      <c r="J284">
        <f>COUNTIFS($D$2:$D$1291,$J$1,$C$2:$C$1291,F284)</f>
        <v>1</v>
      </c>
      <c r="K284">
        <f>COUNTIFS($D$2:$D$1291,$K$1,$C$2:$C$1291,F284)</f>
        <v>0</v>
      </c>
      <c r="M284">
        <f>COUNTIF($C$2:$C$1291,F284)</f>
        <v>3</v>
      </c>
      <c r="N284">
        <f>SUM(G284:J284)</f>
        <v>3</v>
      </c>
      <c r="O284">
        <f>SUM(H284:K284)</f>
        <v>2</v>
      </c>
      <c r="P284">
        <f>SUM(I284:K284)</f>
        <v>2</v>
      </c>
    </row>
    <row r="285" spans="1:16" x14ac:dyDescent="0.4">
      <c r="A285">
        <v>284</v>
      </c>
      <c r="B285" s="1">
        <v>43507</v>
      </c>
      <c r="C285">
        <v>77</v>
      </c>
      <c r="D285" s="3">
        <f>YEAR(B285)</f>
        <v>2019</v>
      </c>
      <c r="E285" s="5">
        <f>AVERAGE(C266:C285)</f>
        <v>477.2</v>
      </c>
      <c r="F285" s="2" t="s">
        <v>285</v>
      </c>
      <c r="G285">
        <f>COUNTIFS($D$2:$D$1291,$G$1,$C$2:$C$1291,F285)</f>
        <v>1</v>
      </c>
      <c r="H285">
        <f>COUNTIFS($D$2:$D$1291,$H$1,$C$2:$C$1291,F285)</f>
        <v>0</v>
      </c>
      <c r="I285">
        <f>COUNTIFS($D$2:$D$1291,$I$1,$C$2:$C$1291,F285)</f>
        <v>0</v>
      </c>
      <c r="J285">
        <f>COUNTIFS($D$2:$D$1291,$J$1,$C$2:$C$1291,F285)</f>
        <v>0</v>
      </c>
      <c r="K285">
        <f>COUNTIFS($D$2:$D$1291,$K$1,$C$2:$C$1291,F285)</f>
        <v>1</v>
      </c>
      <c r="M285">
        <f>COUNTIF($C$2:$C$1291,F285)</f>
        <v>2</v>
      </c>
      <c r="N285">
        <f>SUM(G285:J285)</f>
        <v>1</v>
      </c>
      <c r="O285">
        <f>SUM(H285:K285)</f>
        <v>1</v>
      </c>
      <c r="P285">
        <f>SUM(I285:K285)</f>
        <v>1</v>
      </c>
    </row>
    <row r="286" spans="1:16" x14ac:dyDescent="0.4">
      <c r="A286">
        <v>285</v>
      </c>
      <c r="B286" s="1">
        <v>43508</v>
      </c>
      <c r="C286">
        <v>882</v>
      </c>
      <c r="D286" s="3">
        <f>YEAR(B286)</f>
        <v>2019</v>
      </c>
      <c r="E286" s="5">
        <f>AVERAGE(C267:C286)</f>
        <v>490.9</v>
      </c>
      <c r="F286" s="2" t="s">
        <v>286</v>
      </c>
      <c r="G286">
        <f>COUNTIFS($D$2:$D$1291,$G$1,$C$2:$C$1291,F286)</f>
        <v>0</v>
      </c>
      <c r="H286">
        <f>COUNTIFS($D$2:$D$1291,$H$1,$C$2:$C$1291,F286)</f>
        <v>0</v>
      </c>
      <c r="I286">
        <f>COUNTIFS($D$2:$D$1291,$I$1,$C$2:$C$1291,F286)</f>
        <v>0</v>
      </c>
      <c r="J286">
        <f>COUNTIFS($D$2:$D$1291,$J$1,$C$2:$C$1291,F286)</f>
        <v>0</v>
      </c>
      <c r="K286">
        <f>COUNTIFS($D$2:$D$1291,$K$1,$C$2:$C$1291,F286)</f>
        <v>0</v>
      </c>
      <c r="M286">
        <f>COUNTIF($C$2:$C$1291,F286)</f>
        <v>0</v>
      </c>
      <c r="N286">
        <f>SUM(G286:J286)</f>
        <v>0</v>
      </c>
      <c r="O286">
        <f>SUM(H286:K286)</f>
        <v>0</v>
      </c>
      <c r="P286">
        <f>SUM(I286:K286)</f>
        <v>0</v>
      </c>
    </row>
    <row r="287" spans="1:16" x14ac:dyDescent="0.4">
      <c r="A287">
        <v>286</v>
      </c>
      <c r="B287" s="1">
        <v>43509</v>
      </c>
      <c r="C287">
        <v>87</v>
      </c>
      <c r="D287" s="3">
        <f>YEAR(B287)</f>
        <v>2019</v>
      </c>
      <c r="E287" s="5">
        <f>AVERAGE(C268:C287)</f>
        <v>460.05</v>
      </c>
      <c r="F287" s="2" t="s">
        <v>287</v>
      </c>
      <c r="G287">
        <f>COUNTIFS($D$2:$D$1291,$G$1,$C$2:$C$1291,F287)</f>
        <v>1</v>
      </c>
      <c r="H287">
        <f>COUNTIFS($D$2:$D$1291,$H$1,$C$2:$C$1291,F287)</f>
        <v>0</v>
      </c>
      <c r="I287">
        <f>COUNTIFS($D$2:$D$1291,$I$1,$C$2:$C$1291,F287)</f>
        <v>0</v>
      </c>
      <c r="J287">
        <f>COUNTIFS($D$2:$D$1291,$J$1,$C$2:$C$1291,F287)</f>
        <v>0</v>
      </c>
      <c r="K287">
        <f>COUNTIFS($D$2:$D$1291,$K$1,$C$2:$C$1291,F287)</f>
        <v>0</v>
      </c>
      <c r="M287">
        <f>COUNTIF($C$2:$C$1291,F287)</f>
        <v>1</v>
      </c>
      <c r="N287">
        <f>SUM(G287:J287)</f>
        <v>1</v>
      </c>
      <c r="O287">
        <f>SUM(H287:K287)</f>
        <v>0</v>
      </c>
      <c r="P287">
        <f>SUM(I287:K287)</f>
        <v>0</v>
      </c>
    </row>
    <row r="288" spans="1:16" x14ac:dyDescent="0.4">
      <c r="A288">
        <v>287</v>
      </c>
      <c r="B288" s="1">
        <v>43510</v>
      </c>
      <c r="C288">
        <v>446</v>
      </c>
      <c r="D288" s="3">
        <f>YEAR(B288)</f>
        <v>2019</v>
      </c>
      <c r="E288" s="5">
        <f>AVERAGE(C269:C288)</f>
        <v>474.25</v>
      </c>
      <c r="F288" s="2" t="s">
        <v>288</v>
      </c>
      <c r="G288">
        <f>COUNTIFS($D$2:$D$1291,$G$1,$C$2:$C$1291,F288)</f>
        <v>0</v>
      </c>
      <c r="H288">
        <f>COUNTIFS($D$2:$D$1291,$H$1,$C$2:$C$1291,F288)</f>
        <v>1</v>
      </c>
      <c r="I288">
        <f>COUNTIFS($D$2:$D$1291,$I$1,$C$2:$C$1291,F288)</f>
        <v>0</v>
      </c>
      <c r="J288">
        <f>COUNTIFS($D$2:$D$1291,$J$1,$C$2:$C$1291,F288)</f>
        <v>0</v>
      </c>
      <c r="K288">
        <f>COUNTIFS($D$2:$D$1291,$K$1,$C$2:$C$1291,F288)</f>
        <v>0</v>
      </c>
      <c r="M288">
        <f>COUNTIF($C$2:$C$1291,F288)</f>
        <v>1</v>
      </c>
      <c r="N288">
        <f>SUM(G288:J288)</f>
        <v>1</v>
      </c>
      <c r="O288">
        <f>SUM(H288:K288)</f>
        <v>1</v>
      </c>
      <c r="P288">
        <f>SUM(I288:K288)</f>
        <v>0</v>
      </c>
    </row>
    <row r="289" spans="1:16" x14ac:dyDescent="0.4">
      <c r="A289">
        <v>288</v>
      </c>
      <c r="B289" s="1">
        <v>43511</v>
      </c>
      <c r="C289">
        <v>771</v>
      </c>
      <c r="D289" s="3">
        <f>YEAR(B289)</f>
        <v>2019</v>
      </c>
      <c r="E289" s="5">
        <f>AVERAGE(C270:C289)</f>
        <v>482</v>
      </c>
      <c r="F289" s="2" t="s">
        <v>289</v>
      </c>
      <c r="G289">
        <f>COUNTIFS($D$2:$D$1291,$G$1,$C$2:$C$1291,F289)</f>
        <v>0</v>
      </c>
      <c r="H289">
        <f>COUNTIFS($D$2:$D$1291,$H$1,$C$2:$C$1291,F289)</f>
        <v>0</v>
      </c>
      <c r="I289">
        <f>COUNTIFS($D$2:$D$1291,$I$1,$C$2:$C$1291,F289)</f>
        <v>1</v>
      </c>
      <c r="J289">
        <f>COUNTIFS($D$2:$D$1291,$J$1,$C$2:$C$1291,F289)</f>
        <v>0</v>
      </c>
      <c r="K289">
        <f>COUNTIFS($D$2:$D$1291,$K$1,$C$2:$C$1291,F289)</f>
        <v>1</v>
      </c>
      <c r="M289">
        <f>COUNTIF($C$2:$C$1291,F289)</f>
        <v>2</v>
      </c>
      <c r="N289">
        <f>SUM(G289:J289)</f>
        <v>1</v>
      </c>
      <c r="O289">
        <f>SUM(H289:K289)</f>
        <v>2</v>
      </c>
      <c r="P289">
        <f>SUM(I289:K289)</f>
        <v>2</v>
      </c>
    </row>
    <row r="290" spans="1:16" x14ac:dyDescent="0.4">
      <c r="A290">
        <v>289</v>
      </c>
      <c r="B290" s="1">
        <v>43514</v>
      </c>
      <c r="C290">
        <v>878</v>
      </c>
      <c r="D290" s="3">
        <f>YEAR(B290)</f>
        <v>2019</v>
      </c>
      <c r="E290" s="5">
        <f>AVERAGE(C271:C290)</f>
        <v>490.8</v>
      </c>
      <c r="F290" s="2" t="s">
        <v>290</v>
      </c>
      <c r="G290">
        <f>COUNTIFS($D$2:$D$1291,$G$1,$C$2:$C$1291,F290)</f>
        <v>0</v>
      </c>
      <c r="H290">
        <f>COUNTIFS($D$2:$D$1291,$H$1,$C$2:$C$1291,F290)</f>
        <v>0</v>
      </c>
      <c r="I290">
        <f>COUNTIFS($D$2:$D$1291,$I$1,$C$2:$C$1291,F290)</f>
        <v>0</v>
      </c>
      <c r="J290">
        <f>COUNTIFS($D$2:$D$1291,$J$1,$C$2:$C$1291,F290)</f>
        <v>0</v>
      </c>
      <c r="K290">
        <f>COUNTIFS($D$2:$D$1291,$K$1,$C$2:$C$1291,F290)</f>
        <v>0</v>
      </c>
      <c r="M290">
        <f>COUNTIF($C$2:$C$1291,F290)</f>
        <v>0</v>
      </c>
      <c r="N290">
        <f>SUM(G290:J290)</f>
        <v>0</v>
      </c>
      <c r="O290">
        <f>SUM(H290:K290)</f>
        <v>0</v>
      </c>
      <c r="P290">
        <f>SUM(I290:K290)</f>
        <v>0</v>
      </c>
    </row>
    <row r="291" spans="1:16" x14ac:dyDescent="0.4">
      <c r="A291">
        <v>290</v>
      </c>
      <c r="B291" s="1">
        <v>43515</v>
      </c>
      <c r="C291">
        <v>991</v>
      </c>
      <c r="D291" s="3">
        <f>YEAR(B291)</f>
        <v>2019</v>
      </c>
      <c r="E291" s="5">
        <f>AVERAGE(C272:C291)</f>
        <v>508.5</v>
      </c>
      <c r="F291" s="2" t="s">
        <v>291</v>
      </c>
      <c r="G291">
        <f>COUNTIFS($D$2:$D$1291,$G$1,$C$2:$C$1291,F291)</f>
        <v>0</v>
      </c>
      <c r="H291">
        <f>COUNTIFS($D$2:$D$1291,$H$1,$C$2:$C$1291,F291)</f>
        <v>0</v>
      </c>
      <c r="I291">
        <f>COUNTIFS($D$2:$D$1291,$I$1,$C$2:$C$1291,F291)</f>
        <v>0</v>
      </c>
      <c r="J291">
        <f>COUNTIFS($D$2:$D$1291,$J$1,$C$2:$C$1291,F291)</f>
        <v>0</v>
      </c>
      <c r="K291">
        <f>COUNTIFS($D$2:$D$1291,$K$1,$C$2:$C$1291,F291)</f>
        <v>0</v>
      </c>
      <c r="M291">
        <f>COUNTIF($C$2:$C$1291,F291)</f>
        <v>0</v>
      </c>
      <c r="N291">
        <f>SUM(G291:J291)</f>
        <v>0</v>
      </c>
      <c r="O291">
        <f>SUM(H291:K291)</f>
        <v>0</v>
      </c>
      <c r="P291">
        <f>SUM(I291:K291)</f>
        <v>0</v>
      </c>
    </row>
    <row r="292" spans="1:16" x14ac:dyDescent="0.4">
      <c r="A292">
        <v>291</v>
      </c>
      <c r="B292" s="1">
        <v>43516</v>
      </c>
      <c r="C292">
        <v>956</v>
      </c>
      <c r="D292" s="3">
        <f>YEAR(B292)</f>
        <v>2019</v>
      </c>
      <c r="E292" s="5">
        <f>AVERAGE(C273:C292)</f>
        <v>543.85</v>
      </c>
      <c r="F292" s="2" t="s">
        <v>292</v>
      </c>
      <c r="G292">
        <f>COUNTIFS($D$2:$D$1291,$G$1,$C$2:$C$1291,F292)</f>
        <v>0</v>
      </c>
      <c r="H292">
        <f>COUNTIFS($D$2:$D$1291,$H$1,$C$2:$C$1291,F292)</f>
        <v>0</v>
      </c>
      <c r="I292">
        <f>COUNTIFS($D$2:$D$1291,$I$1,$C$2:$C$1291,F292)</f>
        <v>0</v>
      </c>
      <c r="J292">
        <f>COUNTIFS($D$2:$D$1291,$J$1,$C$2:$C$1291,F292)</f>
        <v>0</v>
      </c>
      <c r="K292">
        <f>COUNTIFS($D$2:$D$1291,$K$1,$C$2:$C$1291,F292)</f>
        <v>0</v>
      </c>
      <c r="M292">
        <f>COUNTIF($C$2:$C$1291,F292)</f>
        <v>0</v>
      </c>
      <c r="N292">
        <f>SUM(G292:J292)</f>
        <v>0</v>
      </c>
      <c r="O292">
        <f>SUM(H292:K292)</f>
        <v>0</v>
      </c>
      <c r="P292">
        <f>SUM(I292:K292)</f>
        <v>0</v>
      </c>
    </row>
    <row r="293" spans="1:16" x14ac:dyDescent="0.4">
      <c r="A293">
        <v>292</v>
      </c>
      <c r="B293" s="1">
        <v>43517</v>
      </c>
      <c r="C293">
        <v>831</v>
      </c>
      <c r="D293" s="3">
        <f>YEAR(B293)</f>
        <v>2019</v>
      </c>
      <c r="E293" s="5">
        <f>AVERAGE(C274:C293)</f>
        <v>558.04999999999995</v>
      </c>
      <c r="F293" s="2" t="s">
        <v>293</v>
      </c>
      <c r="G293">
        <f>COUNTIFS($D$2:$D$1291,$G$1,$C$2:$C$1291,F293)</f>
        <v>1</v>
      </c>
      <c r="H293">
        <f>COUNTIFS($D$2:$D$1291,$H$1,$C$2:$C$1291,F293)</f>
        <v>0</v>
      </c>
      <c r="I293">
        <f>COUNTIFS($D$2:$D$1291,$I$1,$C$2:$C$1291,F293)</f>
        <v>0</v>
      </c>
      <c r="J293">
        <f>COUNTIFS($D$2:$D$1291,$J$1,$C$2:$C$1291,F293)</f>
        <v>1</v>
      </c>
      <c r="K293">
        <f>COUNTIFS($D$2:$D$1291,$K$1,$C$2:$C$1291,F293)</f>
        <v>0</v>
      </c>
      <c r="M293">
        <f>COUNTIF($C$2:$C$1291,F293)</f>
        <v>2</v>
      </c>
      <c r="N293">
        <f>SUM(G293:J293)</f>
        <v>2</v>
      </c>
      <c r="O293">
        <f>SUM(H293:K293)</f>
        <v>1</v>
      </c>
      <c r="P293">
        <f>SUM(I293:K293)</f>
        <v>1</v>
      </c>
    </row>
    <row r="294" spans="1:16" x14ac:dyDescent="0.4">
      <c r="A294">
        <v>293</v>
      </c>
      <c r="B294" s="1">
        <v>43518</v>
      </c>
      <c r="C294">
        <v>672</v>
      </c>
      <c r="D294" s="3">
        <f>YEAR(B294)</f>
        <v>2019</v>
      </c>
      <c r="E294" s="5">
        <f>AVERAGE(C275:C294)</f>
        <v>587.70000000000005</v>
      </c>
      <c r="F294" s="2" t="s">
        <v>294</v>
      </c>
      <c r="G294">
        <f>COUNTIFS($D$2:$D$1291,$G$1,$C$2:$C$1291,F294)</f>
        <v>0</v>
      </c>
      <c r="H294">
        <f>COUNTIFS($D$2:$D$1291,$H$1,$C$2:$C$1291,F294)</f>
        <v>0</v>
      </c>
      <c r="I294">
        <f>COUNTIFS($D$2:$D$1291,$I$1,$C$2:$C$1291,F294)</f>
        <v>0</v>
      </c>
      <c r="J294">
        <f>COUNTIFS($D$2:$D$1291,$J$1,$C$2:$C$1291,F294)</f>
        <v>1</v>
      </c>
      <c r="K294">
        <f>COUNTIFS($D$2:$D$1291,$K$1,$C$2:$C$1291,F294)</f>
        <v>0</v>
      </c>
      <c r="M294">
        <f>COUNTIF($C$2:$C$1291,F294)</f>
        <v>1</v>
      </c>
      <c r="N294">
        <f>SUM(G294:J294)</f>
        <v>1</v>
      </c>
      <c r="O294">
        <f>SUM(H294:K294)</f>
        <v>1</v>
      </c>
      <c r="P294">
        <f>SUM(I294:K294)</f>
        <v>1</v>
      </c>
    </row>
    <row r="295" spans="1:16" x14ac:dyDescent="0.4">
      <c r="A295">
        <v>294</v>
      </c>
      <c r="B295" s="1">
        <v>43521</v>
      </c>
      <c r="C295">
        <v>661</v>
      </c>
      <c r="D295" s="3">
        <f>YEAR(B295)</f>
        <v>2019</v>
      </c>
      <c r="E295" s="5">
        <f>AVERAGE(C276:C295)</f>
        <v>588.4</v>
      </c>
      <c r="F295" s="2" t="s">
        <v>295</v>
      </c>
      <c r="G295">
        <f>COUNTIFS($D$2:$D$1291,$G$1,$C$2:$C$1291,F295)</f>
        <v>0</v>
      </c>
      <c r="H295">
        <f>COUNTIFS($D$2:$D$1291,$H$1,$C$2:$C$1291,F295)</f>
        <v>0</v>
      </c>
      <c r="I295">
        <f>COUNTIFS($D$2:$D$1291,$I$1,$C$2:$C$1291,F295)</f>
        <v>0</v>
      </c>
      <c r="J295">
        <f>COUNTIFS($D$2:$D$1291,$J$1,$C$2:$C$1291,F295)</f>
        <v>1</v>
      </c>
      <c r="K295">
        <f>COUNTIFS($D$2:$D$1291,$K$1,$C$2:$C$1291,F295)</f>
        <v>0</v>
      </c>
      <c r="M295">
        <f>COUNTIF($C$2:$C$1291,F295)</f>
        <v>1</v>
      </c>
      <c r="N295">
        <f>SUM(G295:J295)</f>
        <v>1</v>
      </c>
      <c r="O295">
        <f>SUM(H295:K295)</f>
        <v>1</v>
      </c>
      <c r="P295">
        <f>SUM(I295:K295)</f>
        <v>1</v>
      </c>
    </row>
    <row r="296" spans="1:16" x14ac:dyDescent="0.4">
      <c r="A296">
        <v>295</v>
      </c>
      <c r="B296" s="1">
        <v>43522</v>
      </c>
      <c r="C296">
        <v>635</v>
      </c>
      <c r="D296" s="3">
        <f>YEAR(B296)</f>
        <v>2019</v>
      </c>
      <c r="E296" s="5">
        <f>AVERAGE(C277:C296)</f>
        <v>590.35</v>
      </c>
      <c r="F296" s="2" t="s">
        <v>296</v>
      </c>
      <c r="G296">
        <f>COUNTIFS($D$2:$D$1291,$G$1,$C$2:$C$1291,F296)</f>
        <v>0</v>
      </c>
      <c r="H296">
        <f>COUNTIFS($D$2:$D$1291,$H$1,$C$2:$C$1291,F296)</f>
        <v>0</v>
      </c>
      <c r="I296">
        <f>COUNTIFS($D$2:$D$1291,$I$1,$C$2:$C$1291,F296)</f>
        <v>0</v>
      </c>
      <c r="J296">
        <f>COUNTIFS($D$2:$D$1291,$J$1,$C$2:$C$1291,F296)</f>
        <v>1</v>
      </c>
      <c r="K296">
        <f>COUNTIFS($D$2:$D$1291,$K$1,$C$2:$C$1291,F296)</f>
        <v>0</v>
      </c>
      <c r="M296">
        <f>COUNTIF($C$2:$C$1291,F296)</f>
        <v>1</v>
      </c>
      <c r="N296">
        <f>SUM(G296:J296)</f>
        <v>1</v>
      </c>
      <c r="O296">
        <f>SUM(H296:K296)</f>
        <v>1</v>
      </c>
      <c r="P296">
        <f>SUM(I296:K296)</f>
        <v>1</v>
      </c>
    </row>
    <row r="297" spans="1:16" x14ac:dyDescent="0.4">
      <c r="A297">
        <v>296</v>
      </c>
      <c r="B297" s="1">
        <v>43523</v>
      </c>
      <c r="C297">
        <v>663</v>
      </c>
      <c r="D297" s="3">
        <f>YEAR(B297)</f>
        <v>2019</v>
      </c>
      <c r="E297" s="5">
        <f>AVERAGE(C278:C297)</f>
        <v>593.35</v>
      </c>
      <c r="F297" s="2" t="s">
        <v>297</v>
      </c>
      <c r="G297">
        <f>COUNTIFS($D$2:$D$1291,$G$1,$C$2:$C$1291,F297)</f>
        <v>1</v>
      </c>
      <c r="H297">
        <f>COUNTIFS($D$2:$D$1291,$H$1,$C$2:$C$1291,F297)</f>
        <v>0</v>
      </c>
      <c r="I297">
        <f>COUNTIFS($D$2:$D$1291,$I$1,$C$2:$C$1291,F297)</f>
        <v>0</v>
      </c>
      <c r="J297">
        <f>COUNTIFS($D$2:$D$1291,$J$1,$C$2:$C$1291,F297)</f>
        <v>0</v>
      </c>
      <c r="K297">
        <f>COUNTIFS($D$2:$D$1291,$K$1,$C$2:$C$1291,F297)</f>
        <v>0</v>
      </c>
      <c r="M297">
        <f>COUNTIF($C$2:$C$1291,F297)</f>
        <v>1</v>
      </c>
      <c r="N297">
        <f>SUM(G297:J297)</f>
        <v>1</v>
      </c>
      <c r="O297">
        <f>SUM(H297:K297)</f>
        <v>0</v>
      </c>
      <c r="P297">
        <f>SUM(I297:K297)</f>
        <v>0</v>
      </c>
    </row>
    <row r="298" spans="1:16" x14ac:dyDescent="0.4">
      <c r="A298">
        <v>297</v>
      </c>
      <c r="B298" s="1">
        <v>43524</v>
      </c>
      <c r="C298">
        <v>366</v>
      </c>
      <c r="D298" s="3">
        <f>YEAR(B298)</f>
        <v>2019</v>
      </c>
      <c r="E298" s="5">
        <f>AVERAGE(C279:C298)</f>
        <v>601.15</v>
      </c>
      <c r="F298" s="2" t="s">
        <v>298</v>
      </c>
      <c r="G298">
        <f>COUNTIFS($D$2:$D$1291,$G$1,$C$2:$C$1291,F298)</f>
        <v>0</v>
      </c>
      <c r="H298">
        <f>COUNTIFS($D$2:$D$1291,$H$1,$C$2:$C$1291,F298)</f>
        <v>0</v>
      </c>
      <c r="I298">
        <f>COUNTIFS($D$2:$D$1291,$I$1,$C$2:$C$1291,F298)</f>
        <v>0</v>
      </c>
      <c r="J298">
        <f>COUNTIFS($D$2:$D$1291,$J$1,$C$2:$C$1291,F298)</f>
        <v>0</v>
      </c>
      <c r="K298">
        <f>COUNTIFS($D$2:$D$1291,$K$1,$C$2:$C$1291,F298)</f>
        <v>0</v>
      </c>
      <c r="M298">
        <f>COUNTIF($C$2:$C$1291,F298)</f>
        <v>0</v>
      </c>
      <c r="N298">
        <f>SUM(G298:J298)</f>
        <v>0</v>
      </c>
      <c r="O298">
        <f>SUM(H298:K298)</f>
        <v>0</v>
      </c>
      <c r="P298">
        <f>SUM(I298:K298)</f>
        <v>0</v>
      </c>
    </row>
    <row r="299" spans="1:16" x14ac:dyDescent="0.4">
      <c r="A299">
        <v>298</v>
      </c>
      <c r="B299" s="1">
        <v>43525</v>
      </c>
      <c r="C299">
        <v>958</v>
      </c>
      <c r="D299" s="3">
        <f>YEAR(B299)</f>
        <v>2019</v>
      </c>
      <c r="E299" s="5">
        <f>AVERAGE(C280:C299)</f>
        <v>646.6</v>
      </c>
      <c r="F299" s="2" t="s">
        <v>299</v>
      </c>
      <c r="G299">
        <f>COUNTIFS($D$2:$D$1291,$G$1,$C$2:$C$1291,F299)</f>
        <v>0</v>
      </c>
      <c r="H299">
        <f>COUNTIFS($D$2:$D$1291,$H$1,$C$2:$C$1291,F299)</f>
        <v>2</v>
      </c>
      <c r="I299">
        <f>COUNTIFS($D$2:$D$1291,$I$1,$C$2:$C$1291,F299)</f>
        <v>0</v>
      </c>
      <c r="J299">
        <f>COUNTIFS($D$2:$D$1291,$J$1,$C$2:$C$1291,F299)</f>
        <v>0</v>
      </c>
      <c r="K299">
        <f>COUNTIFS($D$2:$D$1291,$K$1,$C$2:$C$1291,F299)</f>
        <v>0</v>
      </c>
      <c r="M299">
        <f>COUNTIF($C$2:$C$1291,F299)</f>
        <v>2</v>
      </c>
      <c r="N299">
        <f>SUM(G299:J299)</f>
        <v>2</v>
      </c>
      <c r="O299">
        <f>SUM(H299:K299)</f>
        <v>2</v>
      </c>
      <c r="P299">
        <f>SUM(I299:K299)</f>
        <v>0</v>
      </c>
    </row>
    <row r="300" spans="1:16" x14ac:dyDescent="0.4">
      <c r="A300">
        <v>299</v>
      </c>
      <c r="B300" s="1">
        <v>43528</v>
      </c>
      <c r="C300">
        <v>123</v>
      </c>
      <c r="D300" s="3">
        <f>YEAR(B300)</f>
        <v>2019</v>
      </c>
      <c r="E300" s="5">
        <f>AVERAGE(C281:C300)</f>
        <v>614.45000000000005</v>
      </c>
      <c r="F300" s="2" t="s">
        <v>300</v>
      </c>
      <c r="G300">
        <f>COUNTIFS($D$2:$D$1291,$G$1,$C$2:$C$1291,F300)</f>
        <v>0</v>
      </c>
      <c r="H300">
        <f>COUNTIFS($D$2:$D$1291,$H$1,$C$2:$C$1291,F300)</f>
        <v>0</v>
      </c>
      <c r="I300">
        <f>COUNTIFS($D$2:$D$1291,$I$1,$C$2:$C$1291,F300)</f>
        <v>0</v>
      </c>
      <c r="J300">
        <f>COUNTIFS($D$2:$D$1291,$J$1,$C$2:$C$1291,F300)</f>
        <v>1</v>
      </c>
      <c r="K300">
        <f>COUNTIFS($D$2:$D$1291,$K$1,$C$2:$C$1291,F300)</f>
        <v>0</v>
      </c>
      <c r="M300">
        <f>COUNTIF($C$2:$C$1291,F300)</f>
        <v>1</v>
      </c>
      <c r="N300">
        <f>SUM(G300:J300)</f>
        <v>1</v>
      </c>
      <c r="O300">
        <f>SUM(H300:K300)</f>
        <v>1</v>
      </c>
      <c r="P300">
        <f>SUM(I300:K300)</f>
        <v>1</v>
      </c>
    </row>
    <row r="301" spans="1:16" x14ac:dyDescent="0.4">
      <c r="A301">
        <v>300</v>
      </c>
      <c r="B301" s="1">
        <v>43529</v>
      </c>
      <c r="C301">
        <v>892</v>
      </c>
      <c r="D301" s="3">
        <f>YEAR(B301)</f>
        <v>2019</v>
      </c>
      <c r="E301" s="5">
        <f>AVERAGE(C282:C301)</f>
        <v>642.95000000000005</v>
      </c>
      <c r="F301" s="2" t="s">
        <v>301</v>
      </c>
      <c r="G301">
        <f>COUNTIFS($D$2:$D$1291,$G$1,$C$2:$C$1291,F301)</f>
        <v>1</v>
      </c>
      <c r="H301">
        <f>COUNTIFS($D$2:$D$1291,$H$1,$C$2:$C$1291,F301)</f>
        <v>0</v>
      </c>
      <c r="I301">
        <f>COUNTIFS($D$2:$D$1291,$I$1,$C$2:$C$1291,F301)</f>
        <v>0</v>
      </c>
      <c r="J301">
        <f>COUNTIFS($D$2:$D$1291,$J$1,$C$2:$C$1291,F301)</f>
        <v>0</v>
      </c>
      <c r="K301">
        <f>COUNTIFS($D$2:$D$1291,$K$1,$C$2:$C$1291,F301)</f>
        <v>0</v>
      </c>
      <c r="M301">
        <f>COUNTIF($C$2:$C$1291,F301)</f>
        <v>1</v>
      </c>
      <c r="N301">
        <f>SUM(G301:J301)</f>
        <v>1</v>
      </c>
      <c r="O301">
        <f>SUM(H301:K301)</f>
        <v>0</v>
      </c>
      <c r="P301">
        <f>SUM(I301:K301)</f>
        <v>0</v>
      </c>
    </row>
    <row r="302" spans="1:16" x14ac:dyDescent="0.4">
      <c r="A302">
        <v>301</v>
      </c>
      <c r="B302" s="1">
        <v>43530</v>
      </c>
      <c r="C302">
        <v>637</v>
      </c>
      <c r="D302" s="3">
        <f>YEAR(B302)</f>
        <v>2019</v>
      </c>
      <c r="E302" s="5">
        <f>AVERAGE(C283:C302)</f>
        <v>641.79999999999995</v>
      </c>
      <c r="F302" s="2" t="s">
        <v>302</v>
      </c>
      <c r="G302">
        <f>COUNTIFS($D$2:$D$1291,$G$1,$C$2:$C$1291,F302)</f>
        <v>1</v>
      </c>
      <c r="H302">
        <f>COUNTIFS($D$2:$D$1291,$H$1,$C$2:$C$1291,F302)</f>
        <v>0</v>
      </c>
      <c r="I302">
        <f>COUNTIFS($D$2:$D$1291,$I$1,$C$2:$C$1291,F302)</f>
        <v>1</v>
      </c>
      <c r="J302">
        <f>COUNTIFS($D$2:$D$1291,$J$1,$C$2:$C$1291,F302)</f>
        <v>0</v>
      </c>
      <c r="K302">
        <f>COUNTIFS($D$2:$D$1291,$K$1,$C$2:$C$1291,F302)</f>
        <v>0</v>
      </c>
      <c r="M302">
        <f>COUNTIF($C$2:$C$1291,F302)</f>
        <v>2</v>
      </c>
      <c r="N302">
        <f>SUM(G302:J302)</f>
        <v>2</v>
      </c>
      <c r="O302">
        <f>SUM(H302:K302)</f>
        <v>1</v>
      </c>
      <c r="P302">
        <f>SUM(I302:K302)</f>
        <v>1</v>
      </c>
    </row>
    <row r="303" spans="1:16" x14ac:dyDescent="0.4">
      <c r="A303">
        <v>302</v>
      </c>
      <c r="B303" s="1">
        <v>43531</v>
      </c>
      <c r="C303">
        <v>757</v>
      </c>
      <c r="D303" s="3">
        <f>YEAR(B303)</f>
        <v>2019</v>
      </c>
      <c r="E303" s="5">
        <f>AVERAGE(C284:C303)</f>
        <v>648.35</v>
      </c>
      <c r="F303" s="2" t="s">
        <v>303</v>
      </c>
      <c r="G303">
        <f>COUNTIFS($D$2:$D$1291,$G$1,$C$2:$C$1291,F303)</f>
        <v>0</v>
      </c>
      <c r="H303">
        <f>COUNTIFS($D$2:$D$1291,$H$1,$C$2:$C$1291,F303)</f>
        <v>0</v>
      </c>
      <c r="I303">
        <f>COUNTIFS($D$2:$D$1291,$I$1,$C$2:$C$1291,F303)</f>
        <v>0</v>
      </c>
      <c r="J303">
        <f>COUNTIFS($D$2:$D$1291,$J$1,$C$2:$C$1291,F303)</f>
        <v>0</v>
      </c>
      <c r="K303">
        <f>COUNTIFS($D$2:$D$1291,$K$1,$C$2:$C$1291,F303)</f>
        <v>0</v>
      </c>
      <c r="M303">
        <f>COUNTIF($C$2:$C$1291,F303)</f>
        <v>0</v>
      </c>
      <c r="N303">
        <f>SUM(G303:J303)</f>
        <v>0</v>
      </c>
      <c r="O303">
        <f>SUM(H303:K303)</f>
        <v>0</v>
      </c>
      <c r="P303">
        <f>SUM(I303:K303)</f>
        <v>0</v>
      </c>
    </row>
    <row r="304" spans="1:16" x14ac:dyDescent="0.4">
      <c r="A304">
        <v>303</v>
      </c>
      <c r="B304" s="1">
        <v>43532</v>
      </c>
      <c r="C304">
        <v>97</v>
      </c>
      <c r="D304" s="3">
        <f>YEAR(B304)</f>
        <v>2019</v>
      </c>
      <c r="E304" s="5">
        <f>AVERAGE(C285:C304)</f>
        <v>619</v>
      </c>
      <c r="F304" s="2" t="s">
        <v>304</v>
      </c>
      <c r="G304">
        <f>COUNTIFS($D$2:$D$1291,$G$1,$C$2:$C$1291,F304)</f>
        <v>0</v>
      </c>
      <c r="H304">
        <f>COUNTIFS($D$2:$D$1291,$H$1,$C$2:$C$1291,F304)</f>
        <v>1</v>
      </c>
      <c r="I304">
        <f>COUNTIFS($D$2:$D$1291,$I$1,$C$2:$C$1291,F304)</f>
        <v>0</v>
      </c>
      <c r="J304">
        <f>COUNTIFS($D$2:$D$1291,$J$1,$C$2:$C$1291,F304)</f>
        <v>0</v>
      </c>
      <c r="K304">
        <f>COUNTIFS($D$2:$D$1291,$K$1,$C$2:$C$1291,F304)</f>
        <v>1</v>
      </c>
      <c r="M304">
        <f>COUNTIF($C$2:$C$1291,F304)</f>
        <v>2</v>
      </c>
      <c r="N304">
        <f>SUM(G304:J304)</f>
        <v>1</v>
      </c>
      <c r="O304">
        <f>SUM(H304:K304)</f>
        <v>2</v>
      </c>
      <c r="P304">
        <f>SUM(I304:K304)</f>
        <v>1</v>
      </c>
    </row>
    <row r="305" spans="1:16" x14ac:dyDescent="0.4">
      <c r="A305">
        <v>304</v>
      </c>
      <c r="B305" s="1">
        <v>43535</v>
      </c>
      <c r="C305">
        <v>302</v>
      </c>
      <c r="D305" s="3">
        <f>YEAR(B305)</f>
        <v>2019</v>
      </c>
      <c r="E305" s="5">
        <f>AVERAGE(C286:C305)</f>
        <v>630.25</v>
      </c>
      <c r="F305" s="2" t="s">
        <v>305</v>
      </c>
      <c r="G305">
        <f>COUNTIFS($D$2:$D$1291,$G$1,$C$2:$C$1291,F305)</f>
        <v>0</v>
      </c>
      <c r="H305">
        <f>COUNTIFS($D$2:$D$1291,$H$1,$C$2:$C$1291,F305)</f>
        <v>0</v>
      </c>
      <c r="I305">
        <f>COUNTIFS($D$2:$D$1291,$I$1,$C$2:$C$1291,F305)</f>
        <v>0</v>
      </c>
      <c r="J305">
        <f>COUNTIFS($D$2:$D$1291,$J$1,$C$2:$C$1291,F305)</f>
        <v>0</v>
      </c>
      <c r="K305">
        <f>COUNTIFS($D$2:$D$1291,$K$1,$C$2:$C$1291,F305)</f>
        <v>0</v>
      </c>
      <c r="M305">
        <f>COUNTIF($C$2:$C$1291,F305)</f>
        <v>0</v>
      </c>
      <c r="N305">
        <f>SUM(G305:J305)</f>
        <v>0</v>
      </c>
      <c r="O305">
        <f>SUM(H305:K305)</f>
        <v>0</v>
      </c>
      <c r="P305">
        <f>SUM(I305:K305)</f>
        <v>0</v>
      </c>
    </row>
    <row r="306" spans="1:16" x14ac:dyDescent="0.4">
      <c r="A306">
        <v>305</v>
      </c>
      <c r="B306" s="1">
        <v>43536</v>
      </c>
      <c r="C306">
        <v>30</v>
      </c>
      <c r="D306" s="3">
        <f>YEAR(B306)</f>
        <v>2019</v>
      </c>
      <c r="E306" s="5">
        <f>AVERAGE(C287:C306)</f>
        <v>587.65</v>
      </c>
      <c r="F306" s="2" t="s">
        <v>306</v>
      </c>
      <c r="G306">
        <f>COUNTIFS($D$2:$D$1291,$G$1,$C$2:$C$1291,F306)</f>
        <v>1</v>
      </c>
      <c r="H306">
        <f>COUNTIFS($D$2:$D$1291,$H$1,$C$2:$C$1291,F306)</f>
        <v>1</v>
      </c>
      <c r="I306">
        <f>COUNTIFS($D$2:$D$1291,$I$1,$C$2:$C$1291,F306)</f>
        <v>0</v>
      </c>
      <c r="J306">
        <f>COUNTIFS($D$2:$D$1291,$J$1,$C$2:$C$1291,F306)</f>
        <v>0</v>
      </c>
      <c r="K306">
        <f>COUNTIFS($D$2:$D$1291,$K$1,$C$2:$C$1291,F306)</f>
        <v>0</v>
      </c>
      <c r="M306">
        <f>COUNTIF($C$2:$C$1291,F306)</f>
        <v>2</v>
      </c>
      <c r="N306">
        <f>SUM(G306:J306)</f>
        <v>2</v>
      </c>
      <c r="O306">
        <f>SUM(H306:K306)</f>
        <v>1</v>
      </c>
      <c r="P306">
        <f>SUM(I306:K306)</f>
        <v>0</v>
      </c>
    </row>
    <row r="307" spans="1:16" x14ac:dyDescent="0.4">
      <c r="A307">
        <v>306</v>
      </c>
      <c r="B307" s="1">
        <v>43537</v>
      </c>
      <c r="C307">
        <v>413</v>
      </c>
      <c r="D307" s="3">
        <f>YEAR(B307)</f>
        <v>2019</v>
      </c>
      <c r="E307" s="5">
        <f>AVERAGE(C288:C307)</f>
        <v>603.95000000000005</v>
      </c>
      <c r="F307" s="2" t="s">
        <v>307</v>
      </c>
      <c r="G307">
        <f>COUNTIFS($D$2:$D$1291,$G$1,$C$2:$C$1291,F307)</f>
        <v>0</v>
      </c>
      <c r="H307">
        <f>COUNTIFS($D$2:$D$1291,$H$1,$C$2:$C$1291,F307)</f>
        <v>0</v>
      </c>
      <c r="I307">
        <f>COUNTIFS($D$2:$D$1291,$I$1,$C$2:$C$1291,F307)</f>
        <v>0</v>
      </c>
      <c r="J307">
        <f>COUNTIFS($D$2:$D$1291,$J$1,$C$2:$C$1291,F307)</f>
        <v>0</v>
      </c>
      <c r="K307">
        <f>COUNTIFS($D$2:$D$1291,$K$1,$C$2:$C$1291,F307)</f>
        <v>0</v>
      </c>
      <c r="M307">
        <f>COUNTIF($C$2:$C$1291,F307)</f>
        <v>0</v>
      </c>
      <c r="N307">
        <f>SUM(G307:J307)</f>
        <v>0</v>
      </c>
      <c r="O307">
        <f>SUM(H307:K307)</f>
        <v>0</v>
      </c>
      <c r="P307">
        <f>SUM(I307:K307)</f>
        <v>0</v>
      </c>
    </row>
    <row r="308" spans="1:16" x14ac:dyDescent="0.4">
      <c r="A308">
        <v>307</v>
      </c>
      <c r="B308" s="1">
        <v>43538</v>
      </c>
      <c r="C308">
        <v>449</v>
      </c>
      <c r="D308" s="3">
        <f>YEAR(B308)</f>
        <v>2019</v>
      </c>
      <c r="E308" s="5">
        <f>AVERAGE(C289:C308)</f>
        <v>604.1</v>
      </c>
      <c r="F308" s="2" t="s">
        <v>308</v>
      </c>
      <c r="G308">
        <f>COUNTIFS($D$2:$D$1291,$G$1,$C$2:$C$1291,F308)</f>
        <v>0</v>
      </c>
      <c r="H308">
        <f>COUNTIFS($D$2:$D$1291,$H$1,$C$2:$C$1291,F308)</f>
        <v>0</v>
      </c>
      <c r="I308">
        <f>COUNTIFS($D$2:$D$1291,$I$1,$C$2:$C$1291,F308)</f>
        <v>0</v>
      </c>
      <c r="J308">
        <f>COUNTIFS($D$2:$D$1291,$J$1,$C$2:$C$1291,F308)</f>
        <v>0</v>
      </c>
      <c r="K308">
        <f>COUNTIFS($D$2:$D$1291,$K$1,$C$2:$C$1291,F308)</f>
        <v>0</v>
      </c>
      <c r="M308">
        <f>COUNTIF($C$2:$C$1291,F308)</f>
        <v>0</v>
      </c>
      <c r="N308">
        <f>SUM(G308:J308)</f>
        <v>0</v>
      </c>
      <c r="O308">
        <f>SUM(H308:K308)</f>
        <v>0</v>
      </c>
      <c r="P308">
        <f>SUM(I308:K308)</f>
        <v>0</v>
      </c>
    </row>
    <row r="309" spans="1:16" x14ac:dyDescent="0.4">
      <c r="A309">
        <v>308</v>
      </c>
      <c r="B309" s="1">
        <v>43539</v>
      </c>
      <c r="C309">
        <v>652</v>
      </c>
      <c r="D309" s="3">
        <f>YEAR(B309)</f>
        <v>2019</v>
      </c>
      <c r="E309" s="5">
        <f>AVERAGE(C290:C309)</f>
        <v>598.15</v>
      </c>
      <c r="F309" s="2" t="s">
        <v>309</v>
      </c>
      <c r="G309">
        <f>COUNTIFS($D$2:$D$1291,$G$1,$C$2:$C$1291,F309)</f>
        <v>0</v>
      </c>
      <c r="H309">
        <f>COUNTIFS($D$2:$D$1291,$H$1,$C$2:$C$1291,F309)</f>
        <v>0</v>
      </c>
      <c r="I309">
        <f>COUNTIFS($D$2:$D$1291,$I$1,$C$2:$C$1291,F309)</f>
        <v>0</v>
      </c>
      <c r="J309">
        <f>COUNTIFS($D$2:$D$1291,$J$1,$C$2:$C$1291,F309)</f>
        <v>0</v>
      </c>
      <c r="K309">
        <f>COUNTIFS($D$2:$D$1291,$K$1,$C$2:$C$1291,F309)</f>
        <v>0</v>
      </c>
      <c r="M309">
        <f>COUNTIF($C$2:$C$1291,F309)</f>
        <v>0</v>
      </c>
      <c r="N309">
        <f>SUM(G309:J309)</f>
        <v>0</v>
      </c>
      <c r="O309">
        <f>SUM(H309:K309)</f>
        <v>0</v>
      </c>
      <c r="P309">
        <f>SUM(I309:K309)</f>
        <v>0</v>
      </c>
    </row>
    <row r="310" spans="1:16" x14ac:dyDescent="0.4">
      <c r="A310">
        <v>309</v>
      </c>
      <c r="B310" s="1">
        <v>43542</v>
      </c>
      <c r="C310">
        <v>631</v>
      </c>
      <c r="D310" s="3">
        <f>YEAR(B310)</f>
        <v>2019</v>
      </c>
      <c r="E310" s="5">
        <f>AVERAGE(C291:C310)</f>
        <v>585.79999999999995</v>
      </c>
      <c r="F310" s="2" t="s">
        <v>310</v>
      </c>
      <c r="G310">
        <f>COUNTIFS($D$2:$D$1291,$G$1,$C$2:$C$1291,F310)</f>
        <v>1</v>
      </c>
      <c r="H310">
        <f>COUNTIFS($D$2:$D$1291,$H$1,$C$2:$C$1291,F310)</f>
        <v>0</v>
      </c>
      <c r="I310">
        <f>COUNTIFS($D$2:$D$1291,$I$1,$C$2:$C$1291,F310)</f>
        <v>0</v>
      </c>
      <c r="J310">
        <f>COUNTIFS($D$2:$D$1291,$J$1,$C$2:$C$1291,F310)</f>
        <v>0</v>
      </c>
      <c r="K310">
        <f>COUNTIFS($D$2:$D$1291,$K$1,$C$2:$C$1291,F310)</f>
        <v>0</v>
      </c>
      <c r="M310">
        <f>COUNTIF($C$2:$C$1291,F310)</f>
        <v>1</v>
      </c>
      <c r="N310">
        <f>SUM(G310:J310)</f>
        <v>1</v>
      </c>
      <c r="O310">
        <f>SUM(H310:K310)</f>
        <v>0</v>
      </c>
      <c r="P310">
        <f>SUM(I310:K310)</f>
        <v>0</v>
      </c>
    </row>
    <row r="311" spans="1:16" x14ac:dyDescent="0.4">
      <c r="A311">
        <v>310</v>
      </c>
      <c r="B311" s="1">
        <v>43543</v>
      </c>
      <c r="C311">
        <v>998</v>
      </c>
      <c r="D311" s="3">
        <f>YEAR(B311)</f>
        <v>2019</v>
      </c>
      <c r="E311" s="5">
        <f>AVERAGE(C292:C311)</f>
        <v>586.15</v>
      </c>
      <c r="F311" s="2" t="s">
        <v>311</v>
      </c>
      <c r="G311">
        <f>COUNTIFS($D$2:$D$1291,$G$1,$C$2:$C$1291,F311)</f>
        <v>1</v>
      </c>
      <c r="H311">
        <f>COUNTIFS($D$2:$D$1291,$H$1,$C$2:$C$1291,F311)</f>
        <v>0</v>
      </c>
      <c r="I311">
        <f>COUNTIFS($D$2:$D$1291,$I$1,$C$2:$C$1291,F311)</f>
        <v>0</v>
      </c>
      <c r="J311">
        <f>COUNTIFS($D$2:$D$1291,$J$1,$C$2:$C$1291,F311)</f>
        <v>0</v>
      </c>
      <c r="K311">
        <f>COUNTIFS($D$2:$D$1291,$K$1,$C$2:$C$1291,F311)</f>
        <v>0</v>
      </c>
      <c r="M311">
        <f>COUNTIF($C$2:$C$1291,F311)</f>
        <v>1</v>
      </c>
      <c r="N311">
        <f>SUM(G311:J311)</f>
        <v>1</v>
      </c>
      <c r="O311">
        <f>SUM(H311:K311)</f>
        <v>0</v>
      </c>
      <c r="P311">
        <f>SUM(I311:K311)</f>
        <v>0</v>
      </c>
    </row>
    <row r="312" spans="1:16" x14ac:dyDescent="0.4">
      <c r="A312">
        <v>311</v>
      </c>
      <c r="B312" s="1">
        <v>43544</v>
      </c>
      <c r="C312">
        <v>431</v>
      </c>
      <c r="D312" s="3">
        <f>YEAR(B312)</f>
        <v>2019</v>
      </c>
      <c r="E312" s="5">
        <f>AVERAGE(C293:C312)</f>
        <v>559.9</v>
      </c>
      <c r="F312" s="2" t="s">
        <v>312</v>
      </c>
      <c r="G312">
        <f>COUNTIFS($D$2:$D$1291,$G$1,$C$2:$C$1291,F312)</f>
        <v>0</v>
      </c>
      <c r="H312">
        <f>COUNTIFS($D$2:$D$1291,$H$1,$C$2:$C$1291,F312)</f>
        <v>0</v>
      </c>
      <c r="I312">
        <f>COUNTIFS($D$2:$D$1291,$I$1,$C$2:$C$1291,F312)</f>
        <v>0</v>
      </c>
      <c r="J312">
        <f>COUNTIFS($D$2:$D$1291,$J$1,$C$2:$C$1291,F312)</f>
        <v>0</v>
      </c>
      <c r="K312">
        <f>COUNTIFS($D$2:$D$1291,$K$1,$C$2:$C$1291,F312)</f>
        <v>0</v>
      </c>
      <c r="M312">
        <f>COUNTIF($C$2:$C$1291,F312)</f>
        <v>0</v>
      </c>
      <c r="N312">
        <f>SUM(G312:J312)</f>
        <v>0</v>
      </c>
      <c r="O312">
        <f>SUM(H312:K312)</f>
        <v>0</v>
      </c>
      <c r="P312">
        <f>SUM(I312:K312)</f>
        <v>0</v>
      </c>
    </row>
    <row r="313" spans="1:16" x14ac:dyDescent="0.4">
      <c r="A313">
        <v>312</v>
      </c>
      <c r="B313" s="1">
        <v>43545</v>
      </c>
      <c r="C313">
        <v>378</v>
      </c>
      <c r="D313" s="3">
        <f>YEAR(B313)</f>
        <v>2019</v>
      </c>
      <c r="E313" s="5">
        <f>AVERAGE(C294:C313)</f>
        <v>537.25</v>
      </c>
      <c r="F313" s="2" t="s">
        <v>313</v>
      </c>
      <c r="G313">
        <f>COUNTIFS($D$2:$D$1291,$G$1,$C$2:$C$1291,F313)</f>
        <v>0</v>
      </c>
      <c r="H313">
        <f>COUNTIFS($D$2:$D$1291,$H$1,$C$2:$C$1291,F313)</f>
        <v>0</v>
      </c>
      <c r="I313">
        <f>COUNTIFS($D$2:$D$1291,$I$1,$C$2:$C$1291,F313)</f>
        <v>0</v>
      </c>
      <c r="J313">
        <f>COUNTIFS($D$2:$D$1291,$J$1,$C$2:$C$1291,F313)</f>
        <v>0</v>
      </c>
      <c r="K313">
        <f>COUNTIFS($D$2:$D$1291,$K$1,$C$2:$C$1291,F313)</f>
        <v>0</v>
      </c>
      <c r="M313">
        <f>COUNTIF($C$2:$C$1291,F313)</f>
        <v>0</v>
      </c>
      <c r="N313">
        <f>SUM(G313:J313)</f>
        <v>0</v>
      </c>
      <c r="O313">
        <f>SUM(H313:K313)</f>
        <v>0</v>
      </c>
      <c r="P313">
        <f>SUM(I313:K313)</f>
        <v>0</v>
      </c>
    </row>
    <row r="314" spans="1:16" x14ac:dyDescent="0.4">
      <c r="A314">
        <v>313</v>
      </c>
      <c r="B314" s="1">
        <v>43546</v>
      </c>
      <c r="C314">
        <v>148</v>
      </c>
      <c r="D314" s="3">
        <f>YEAR(B314)</f>
        <v>2019</v>
      </c>
      <c r="E314" s="5">
        <f>AVERAGE(C295:C314)</f>
        <v>511.05</v>
      </c>
      <c r="F314" s="2" t="s">
        <v>314</v>
      </c>
      <c r="G314">
        <f>COUNTIFS($D$2:$D$1291,$G$1,$C$2:$C$1291,F314)</f>
        <v>0</v>
      </c>
      <c r="H314">
        <f>COUNTIFS($D$2:$D$1291,$H$1,$C$2:$C$1291,F314)</f>
        <v>0</v>
      </c>
      <c r="I314">
        <f>COUNTIFS($D$2:$D$1291,$I$1,$C$2:$C$1291,F314)</f>
        <v>1</v>
      </c>
      <c r="J314">
        <f>COUNTIFS($D$2:$D$1291,$J$1,$C$2:$C$1291,F314)</f>
        <v>0</v>
      </c>
      <c r="K314">
        <f>COUNTIFS($D$2:$D$1291,$K$1,$C$2:$C$1291,F314)</f>
        <v>0</v>
      </c>
      <c r="M314">
        <f>COUNTIF($C$2:$C$1291,F314)</f>
        <v>1</v>
      </c>
      <c r="N314">
        <f>SUM(G314:J314)</f>
        <v>1</v>
      </c>
      <c r="O314">
        <f>SUM(H314:K314)</f>
        <v>1</v>
      </c>
      <c r="P314">
        <f>SUM(I314:K314)</f>
        <v>1</v>
      </c>
    </row>
    <row r="315" spans="1:16" x14ac:dyDescent="0.4">
      <c r="A315">
        <v>314</v>
      </c>
      <c r="B315" s="1">
        <v>43549</v>
      </c>
      <c r="C315">
        <v>887</v>
      </c>
      <c r="D315" s="3">
        <f>YEAR(B315)</f>
        <v>2019</v>
      </c>
      <c r="E315" s="5">
        <f>AVERAGE(C296:C315)</f>
        <v>522.35</v>
      </c>
      <c r="F315" s="2" t="s">
        <v>315</v>
      </c>
      <c r="G315">
        <f>COUNTIFS($D$2:$D$1291,$G$1,$C$2:$C$1291,F315)</f>
        <v>1</v>
      </c>
      <c r="H315">
        <f>COUNTIFS($D$2:$D$1291,$H$1,$C$2:$C$1291,F315)</f>
        <v>0</v>
      </c>
      <c r="I315">
        <f>COUNTIFS($D$2:$D$1291,$I$1,$C$2:$C$1291,F315)</f>
        <v>0</v>
      </c>
      <c r="J315">
        <f>COUNTIFS($D$2:$D$1291,$J$1,$C$2:$C$1291,F315)</f>
        <v>1</v>
      </c>
      <c r="K315">
        <f>COUNTIFS($D$2:$D$1291,$K$1,$C$2:$C$1291,F315)</f>
        <v>0</v>
      </c>
      <c r="M315">
        <f>COUNTIF($C$2:$C$1291,F315)</f>
        <v>2</v>
      </c>
      <c r="N315">
        <f>SUM(G315:J315)</f>
        <v>2</v>
      </c>
      <c r="O315">
        <f>SUM(H315:K315)</f>
        <v>1</v>
      </c>
      <c r="P315">
        <f>SUM(I315:K315)</f>
        <v>1</v>
      </c>
    </row>
    <row r="316" spans="1:16" x14ac:dyDescent="0.4">
      <c r="A316">
        <v>315</v>
      </c>
      <c r="B316" s="1">
        <v>43550</v>
      </c>
      <c r="C316">
        <v>556</v>
      </c>
      <c r="D316" s="3">
        <f>YEAR(B316)</f>
        <v>2019</v>
      </c>
      <c r="E316" s="5">
        <f>AVERAGE(C297:C316)</f>
        <v>518.4</v>
      </c>
      <c r="F316" s="2" t="s">
        <v>316</v>
      </c>
      <c r="G316">
        <f>COUNTIFS($D$2:$D$1291,$G$1,$C$2:$C$1291,F316)</f>
        <v>0</v>
      </c>
      <c r="H316">
        <f>COUNTIFS($D$2:$D$1291,$H$1,$C$2:$C$1291,F316)</f>
        <v>1</v>
      </c>
      <c r="I316">
        <f>COUNTIFS($D$2:$D$1291,$I$1,$C$2:$C$1291,F316)</f>
        <v>1</v>
      </c>
      <c r="J316">
        <f>COUNTIFS($D$2:$D$1291,$J$1,$C$2:$C$1291,F316)</f>
        <v>0</v>
      </c>
      <c r="K316">
        <f>COUNTIFS($D$2:$D$1291,$K$1,$C$2:$C$1291,F316)</f>
        <v>0</v>
      </c>
      <c r="M316">
        <f>COUNTIF($C$2:$C$1291,F316)</f>
        <v>2</v>
      </c>
      <c r="N316">
        <f>SUM(G316:J316)</f>
        <v>2</v>
      </c>
      <c r="O316">
        <f>SUM(H316:K316)</f>
        <v>2</v>
      </c>
      <c r="P316">
        <f>SUM(I316:K316)</f>
        <v>1</v>
      </c>
    </row>
    <row r="317" spans="1:16" x14ac:dyDescent="0.4">
      <c r="A317">
        <v>316</v>
      </c>
      <c r="B317" s="1">
        <v>43551</v>
      </c>
      <c r="C317">
        <v>247</v>
      </c>
      <c r="D317" s="3">
        <f>YEAR(B317)</f>
        <v>2019</v>
      </c>
      <c r="E317" s="5">
        <f>AVERAGE(C298:C317)</f>
        <v>497.6</v>
      </c>
      <c r="F317" s="2" t="s">
        <v>317</v>
      </c>
      <c r="G317">
        <f>COUNTIFS($D$2:$D$1291,$G$1,$C$2:$C$1291,F317)</f>
        <v>0</v>
      </c>
      <c r="H317">
        <f>COUNTIFS($D$2:$D$1291,$H$1,$C$2:$C$1291,F317)</f>
        <v>0</v>
      </c>
      <c r="I317">
        <f>COUNTIFS($D$2:$D$1291,$I$1,$C$2:$C$1291,F317)</f>
        <v>0</v>
      </c>
      <c r="J317">
        <f>COUNTIFS($D$2:$D$1291,$J$1,$C$2:$C$1291,F317)</f>
        <v>0</v>
      </c>
      <c r="K317">
        <f>COUNTIFS($D$2:$D$1291,$K$1,$C$2:$C$1291,F317)</f>
        <v>0</v>
      </c>
      <c r="M317">
        <f>COUNTIF($C$2:$C$1291,F317)</f>
        <v>0</v>
      </c>
      <c r="N317">
        <f>SUM(G317:J317)</f>
        <v>0</v>
      </c>
      <c r="O317">
        <f>SUM(H317:K317)</f>
        <v>0</v>
      </c>
      <c r="P317">
        <f>SUM(I317:K317)</f>
        <v>0</v>
      </c>
    </row>
    <row r="318" spans="1:16" x14ac:dyDescent="0.4">
      <c r="A318">
        <v>317</v>
      </c>
      <c r="B318" s="1">
        <v>43552</v>
      </c>
      <c r="C318">
        <v>967</v>
      </c>
      <c r="D318" s="3">
        <f>YEAR(B318)</f>
        <v>2019</v>
      </c>
      <c r="E318" s="5">
        <f>AVERAGE(C299:C318)</f>
        <v>527.65</v>
      </c>
      <c r="F318" s="2" t="s">
        <v>318</v>
      </c>
      <c r="G318">
        <f>COUNTIFS($D$2:$D$1291,$G$1,$C$2:$C$1291,F318)</f>
        <v>0</v>
      </c>
      <c r="H318">
        <f>COUNTIFS($D$2:$D$1291,$H$1,$C$2:$C$1291,F318)</f>
        <v>0</v>
      </c>
      <c r="I318">
        <f>COUNTIFS($D$2:$D$1291,$I$1,$C$2:$C$1291,F318)</f>
        <v>1</v>
      </c>
      <c r="J318">
        <f>COUNTIFS($D$2:$D$1291,$J$1,$C$2:$C$1291,F318)</f>
        <v>0</v>
      </c>
      <c r="K318">
        <f>COUNTIFS($D$2:$D$1291,$K$1,$C$2:$C$1291,F318)</f>
        <v>0</v>
      </c>
      <c r="M318">
        <f>COUNTIF($C$2:$C$1291,F318)</f>
        <v>1</v>
      </c>
      <c r="N318">
        <f>SUM(G318:J318)</f>
        <v>1</v>
      </c>
      <c r="O318">
        <f>SUM(H318:K318)</f>
        <v>1</v>
      </c>
      <c r="P318">
        <f>SUM(I318:K318)</f>
        <v>1</v>
      </c>
    </row>
    <row r="319" spans="1:16" x14ac:dyDescent="0.4">
      <c r="A319">
        <v>318</v>
      </c>
      <c r="B319" s="1">
        <v>43553</v>
      </c>
      <c r="C319">
        <v>960</v>
      </c>
      <c r="D319" s="3">
        <f>YEAR(B319)</f>
        <v>2019</v>
      </c>
      <c r="E319" s="5">
        <f>AVERAGE(C300:C319)</f>
        <v>527.75</v>
      </c>
      <c r="F319" s="2" t="s">
        <v>319</v>
      </c>
      <c r="G319">
        <f>COUNTIFS($D$2:$D$1291,$G$1,$C$2:$C$1291,F319)</f>
        <v>1</v>
      </c>
      <c r="H319">
        <f>COUNTIFS($D$2:$D$1291,$H$1,$C$2:$C$1291,F319)</f>
        <v>1</v>
      </c>
      <c r="I319">
        <f>COUNTIFS($D$2:$D$1291,$I$1,$C$2:$C$1291,F319)</f>
        <v>1</v>
      </c>
      <c r="J319">
        <f>COUNTIFS($D$2:$D$1291,$J$1,$C$2:$C$1291,F319)</f>
        <v>0</v>
      </c>
      <c r="K319">
        <f>COUNTIFS($D$2:$D$1291,$K$1,$C$2:$C$1291,F319)</f>
        <v>0</v>
      </c>
      <c r="M319">
        <f>COUNTIF($C$2:$C$1291,F319)</f>
        <v>3</v>
      </c>
      <c r="N319">
        <f>SUM(G319:J319)</f>
        <v>3</v>
      </c>
      <c r="O319">
        <f>SUM(H319:K319)</f>
        <v>2</v>
      </c>
      <c r="P319">
        <f>SUM(I319:K319)</f>
        <v>1</v>
      </c>
    </row>
    <row r="320" spans="1:16" x14ac:dyDescent="0.4">
      <c r="A320">
        <v>319</v>
      </c>
      <c r="B320" s="1">
        <v>43556</v>
      </c>
      <c r="C320">
        <v>373</v>
      </c>
      <c r="D320" s="3">
        <f>YEAR(B320)</f>
        <v>2019</v>
      </c>
      <c r="E320" s="5">
        <f>AVERAGE(C301:C320)</f>
        <v>540.25</v>
      </c>
      <c r="F320" s="2" t="s">
        <v>320</v>
      </c>
      <c r="G320">
        <f>COUNTIFS($D$2:$D$1291,$G$1,$C$2:$C$1291,F320)</f>
        <v>0</v>
      </c>
      <c r="H320">
        <f>COUNTIFS($D$2:$D$1291,$H$1,$C$2:$C$1291,F320)</f>
        <v>0</v>
      </c>
      <c r="I320">
        <f>COUNTIFS($D$2:$D$1291,$I$1,$C$2:$C$1291,F320)</f>
        <v>0</v>
      </c>
      <c r="J320">
        <f>COUNTIFS($D$2:$D$1291,$J$1,$C$2:$C$1291,F320)</f>
        <v>0</v>
      </c>
      <c r="K320">
        <f>COUNTIFS($D$2:$D$1291,$K$1,$C$2:$C$1291,F320)</f>
        <v>1</v>
      </c>
      <c r="M320">
        <f>COUNTIF($C$2:$C$1291,F320)</f>
        <v>1</v>
      </c>
      <c r="N320">
        <f>SUM(G320:J320)</f>
        <v>0</v>
      </c>
      <c r="O320">
        <f>SUM(H320:K320)</f>
        <v>1</v>
      </c>
      <c r="P320">
        <f>SUM(I320:K320)</f>
        <v>1</v>
      </c>
    </row>
    <row r="321" spans="1:16" x14ac:dyDescent="0.4">
      <c r="A321">
        <v>320</v>
      </c>
      <c r="B321" s="1">
        <v>43557</v>
      </c>
      <c r="C321">
        <v>502</v>
      </c>
      <c r="D321" s="3">
        <f>YEAR(B321)</f>
        <v>2019</v>
      </c>
      <c r="E321" s="5">
        <f>AVERAGE(C302:C321)</f>
        <v>520.75</v>
      </c>
      <c r="F321" s="2" t="s">
        <v>321</v>
      </c>
      <c r="G321">
        <f>COUNTIFS($D$2:$D$1291,$G$1,$C$2:$C$1291,F321)</f>
        <v>1</v>
      </c>
      <c r="H321">
        <f>COUNTIFS($D$2:$D$1291,$H$1,$C$2:$C$1291,F321)</f>
        <v>0</v>
      </c>
      <c r="I321">
        <f>COUNTIFS($D$2:$D$1291,$I$1,$C$2:$C$1291,F321)</f>
        <v>0</v>
      </c>
      <c r="J321">
        <f>COUNTIFS($D$2:$D$1291,$J$1,$C$2:$C$1291,F321)</f>
        <v>0</v>
      </c>
      <c r="K321">
        <f>COUNTIFS($D$2:$D$1291,$K$1,$C$2:$C$1291,F321)</f>
        <v>1</v>
      </c>
      <c r="M321">
        <f>COUNTIF($C$2:$C$1291,F321)</f>
        <v>2</v>
      </c>
      <c r="N321">
        <f>SUM(G321:J321)</f>
        <v>1</v>
      </c>
      <c r="O321">
        <f>SUM(H321:K321)</f>
        <v>1</v>
      </c>
      <c r="P321">
        <f>SUM(I321:K321)</f>
        <v>1</v>
      </c>
    </row>
    <row r="322" spans="1:16" x14ac:dyDescent="0.4">
      <c r="A322">
        <v>321</v>
      </c>
      <c r="B322" s="1">
        <v>43558</v>
      </c>
      <c r="C322">
        <v>942</v>
      </c>
      <c r="D322" s="3">
        <f>YEAR(B322)</f>
        <v>2019</v>
      </c>
      <c r="E322" s="5">
        <f>AVERAGE(C303:C322)</f>
        <v>536</v>
      </c>
      <c r="F322" s="2" t="s">
        <v>322</v>
      </c>
      <c r="G322">
        <f>COUNTIFS($D$2:$D$1291,$G$1,$C$2:$C$1291,F322)</f>
        <v>1</v>
      </c>
      <c r="H322">
        <f>COUNTIFS($D$2:$D$1291,$H$1,$C$2:$C$1291,F322)</f>
        <v>0</v>
      </c>
      <c r="I322">
        <f>COUNTIFS($D$2:$D$1291,$I$1,$C$2:$C$1291,F322)</f>
        <v>0</v>
      </c>
      <c r="J322">
        <f>COUNTIFS($D$2:$D$1291,$J$1,$C$2:$C$1291,F322)</f>
        <v>0</v>
      </c>
      <c r="K322">
        <f>COUNTIFS($D$2:$D$1291,$K$1,$C$2:$C$1291,F322)</f>
        <v>0</v>
      </c>
      <c r="M322">
        <f>COUNTIF($C$2:$C$1291,F322)</f>
        <v>1</v>
      </c>
      <c r="N322">
        <f>SUM(G322:J322)</f>
        <v>1</v>
      </c>
      <c r="O322">
        <f>SUM(H322:K322)</f>
        <v>0</v>
      </c>
      <c r="P322">
        <f>SUM(I322:K322)</f>
        <v>0</v>
      </c>
    </row>
    <row r="323" spans="1:16" x14ac:dyDescent="0.4">
      <c r="A323">
        <v>322</v>
      </c>
      <c r="B323" s="1">
        <v>43559</v>
      </c>
      <c r="C323">
        <v>391</v>
      </c>
      <c r="D323" s="3">
        <f>YEAR(B323)</f>
        <v>2019</v>
      </c>
      <c r="E323" s="5">
        <f>AVERAGE(C304:C323)</f>
        <v>517.70000000000005</v>
      </c>
      <c r="F323" s="2" t="s">
        <v>323</v>
      </c>
      <c r="G323">
        <f>COUNTIFS($D$2:$D$1291,$G$1,$C$2:$C$1291,F323)</f>
        <v>0</v>
      </c>
      <c r="H323">
        <f>COUNTIFS($D$2:$D$1291,$H$1,$C$2:$C$1291,F323)</f>
        <v>0</v>
      </c>
      <c r="I323">
        <f>COUNTIFS($D$2:$D$1291,$I$1,$C$2:$C$1291,F323)</f>
        <v>1</v>
      </c>
      <c r="J323">
        <f>COUNTIFS($D$2:$D$1291,$J$1,$C$2:$C$1291,F323)</f>
        <v>0</v>
      </c>
      <c r="K323">
        <f>COUNTIFS($D$2:$D$1291,$K$1,$C$2:$C$1291,F323)</f>
        <v>0</v>
      </c>
      <c r="M323">
        <f>COUNTIF($C$2:$C$1291,F323)</f>
        <v>1</v>
      </c>
      <c r="N323">
        <f>SUM(G323:J323)</f>
        <v>1</v>
      </c>
      <c r="O323">
        <f>SUM(H323:K323)</f>
        <v>1</v>
      </c>
      <c r="P323">
        <f>SUM(I323:K323)</f>
        <v>1</v>
      </c>
    </row>
    <row r="324" spans="1:16" x14ac:dyDescent="0.4">
      <c r="A324">
        <v>323</v>
      </c>
      <c r="B324" s="1">
        <v>43560</v>
      </c>
      <c r="C324">
        <v>699</v>
      </c>
      <c r="D324" s="3">
        <f>YEAR(B324)</f>
        <v>2019</v>
      </c>
      <c r="E324" s="5">
        <f>AVERAGE(C305:C324)</f>
        <v>547.79999999999995</v>
      </c>
      <c r="F324" s="2" t="s">
        <v>324</v>
      </c>
      <c r="G324">
        <f>COUNTIFS($D$2:$D$1291,$G$1,$C$2:$C$1291,F324)</f>
        <v>1</v>
      </c>
      <c r="H324">
        <f>COUNTIFS($D$2:$D$1291,$H$1,$C$2:$C$1291,F324)</f>
        <v>1</v>
      </c>
      <c r="I324">
        <f>COUNTIFS($D$2:$D$1291,$I$1,$C$2:$C$1291,F324)</f>
        <v>1</v>
      </c>
      <c r="J324">
        <f>COUNTIFS($D$2:$D$1291,$J$1,$C$2:$C$1291,F324)</f>
        <v>0</v>
      </c>
      <c r="K324">
        <f>COUNTIFS($D$2:$D$1291,$K$1,$C$2:$C$1291,F324)</f>
        <v>0</v>
      </c>
      <c r="M324">
        <f>COUNTIF($C$2:$C$1291,F324)</f>
        <v>3</v>
      </c>
      <c r="N324">
        <f>SUM(G324:J324)</f>
        <v>3</v>
      </c>
      <c r="O324">
        <f>SUM(H324:K324)</f>
        <v>2</v>
      </c>
      <c r="P324">
        <f>SUM(I324:K324)</f>
        <v>1</v>
      </c>
    </row>
    <row r="325" spans="1:16" x14ac:dyDescent="0.4">
      <c r="A325">
        <v>324</v>
      </c>
      <c r="B325" s="1">
        <v>43563</v>
      </c>
      <c r="C325">
        <v>169</v>
      </c>
      <c r="D325" s="3">
        <f>YEAR(B325)</f>
        <v>2019</v>
      </c>
      <c r="E325" s="5">
        <f>AVERAGE(C306:C325)</f>
        <v>541.15</v>
      </c>
      <c r="F325" s="2" t="s">
        <v>325</v>
      </c>
      <c r="G325">
        <f>COUNTIFS($D$2:$D$1291,$G$1,$C$2:$C$1291,F325)</f>
        <v>0</v>
      </c>
      <c r="H325">
        <f>COUNTIFS($D$2:$D$1291,$H$1,$C$2:$C$1291,F325)</f>
        <v>1</v>
      </c>
      <c r="I325">
        <f>COUNTIFS($D$2:$D$1291,$I$1,$C$2:$C$1291,F325)</f>
        <v>0</v>
      </c>
      <c r="J325">
        <f>COUNTIFS($D$2:$D$1291,$J$1,$C$2:$C$1291,F325)</f>
        <v>0</v>
      </c>
      <c r="K325">
        <f>COUNTIFS($D$2:$D$1291,$K$1,$C$2:$C$1291,F325)</f>
        <v>0</v>
      </c>
      <c r="M325">
        <f>COUNTIF($C$2:$C$1291,F325)</f>
        <v>1</v>
      </c>
      <c r="N325">
        <f>SUM(G325:J325)</f>
        <v>1</v>
      </c>
      <c r="O325">
        <f>SUM(H325:K325)</f>
        <v>1</v>
      </c>
      <c r="P325">
        <f>SUM(I325:K325)</f>
        <v>0</v>
      </c>
    </row>
    <row r="326" spans="1:16" x14ac:dyDescent="0.4">
      <c r="A326">
        <v>325</v>
      </c>
      <c r="B326" s="1">
        <v>43564</v>
      </c>
      <c r="C326">
        <v>745</v>
      </c>
      <c r="D326" s="3">
        <f>YEAR(B326)</f>
        <v>2019</v>
      </c>
      <c r="E326" s="5">
        <f>AVERAGE(C307:C326)</f>
        <v>576.9</v>
      </c>
      <c r="F326" s="2" t="s">
        <v>326</v>
      </c>
      <c r="G326">
        <f>COUNTIFS($D$2:$D$1291,$G$1,$C$2:$C$1291,F326)</f>
        <v>0</v>
      </c>
      <c r="H326">
        <f>COUNTIFS($D$2:$D$1291,$H$1,$C$2:$C$1291,F326)</f>
        <v>0</v>
      </c>
      <c r="I326">
        <f>COUNTIFS($D$2:$D$1291,$I$1,$C$2:$C$1291,F326)</f>
        <v>0</v>
      </c>
      <c r="J326">
        <f>COUNTIFS($D$2:$D$1291,$J$1,$C$2:$C$1291,F326)</f>
        <v>0</v>
      </c>
      <c r="K326">
        <f>COUNTIFS($D$2:$D$1291,$K$1,$C$2:$C$1291,F326)</f>
        <v>0</v>
      </c>
      <c r="M326">
        <f>COUNTIF($C$2:$C$1291,F326)</f>
        <v>0</v>
      </c>
      <c r="N326">
        <f>SUM(G326:J326)</f>
        <v>0</v>
      </c>
      <c r="O326">
        <f>SUM(H326:K326)</f>
        <v>0</v>
      </c>
      <c r="P326">
        <f>SUM(I326:K326)</f>
        <v>0</v>
      </c>
    </row>
    <row r="327" spans="1:16" x14ac:dyDescent="0.4">
      <c r="A327">
        <v>326</v>
      </c>
      <c r="B327" s="1">
        <v>43565</v>
      </c>
      <c r="C327">
        <v>511</v>
      </c>
      <c r="D327" s="3">
        <f>YEAR(B327)</f>
        <v>2019</v>
      </c>
      <c r="E327" s="5">
        <f>AVERAGE(C308:C327)</f>
        <v>581.79999999999995</v>
      </c>
      <c r="F327" s="2" t="s">
        <v>327</v>
      </c>
      <c r="G327">
        <f>COUNTIFS($D$2:$D$1291,$G$1,$C$2:$C$1291,F327)</f>
        <v>0</v>
      </c>
      <c r="H327">
        <f>COUNTIFS($D$2:$D$1291,$H$1,$C$2:$C$1291,F327)</f>
        <v>1</v>
      </c>
      <c r="I327">
        <f>COUNTIFS($D$2:$D$1291,$I$1,$C$2:$C$1291,F327)</f>
        <v>1</v>
      </c>
      <c r="J327">
        <f>COUNTIFS($D$2:$D$1291,$J$1,$C$2:$C$1291,F327)</f>
        <v>1</v>
      </c>
      <c r="K327">
        <f>COUNTIFS($D$2:$D$1291,$K$1,$C$2:$C$1291,F327)</f>
        <v>0</v>
      </c>
      <c r="M327">
        <f>COUNTIF($C$2:$C$1291,F327)</f>
        <v>3</v>
      </c>
      <c r="N327">
        <f>SUM(G327:J327)</f>
        <v>3</v>
      </c>
      <c r="O327">
        <f>SUM(H327:K327)</f>
        <v>3</v>
      </c>
      <c r="P327">
        <f>SUM(I327:K327)</f>
        <v>2</v>
      </c>
    </row>
    <row r="328" spans="1:16" x14ac:dyDescent="0.4">
      <c r="A328">
        <v>327</v>
      </c>
      <c r="B328" s="1">
        <v>43566</v>
      </c>
      <c r="C328">
        <v>26</v>
      </c>
      <c r="D328" s="3">
        <f>YEAR(B328)</f>
        <v>2019</v>
      </c>
      <c r="E328" s="5">
        <f>AVERAGE(C309:C328)</f>
        <v>560.65</v>
      </c>
      <c r="F328" s="2" t="s">
        <v>328</v>
      </c>
      <c r="G328">
        <f>COUNTIFS($D$2:$D$1291,$G$1,$C$2:$C$1291,F328)</f>
        <v>0</v>
      </c>
      <c r="H328">
        <f>COUNTIFS($D$2:$D$1291,$H$1,$C$2:$C$1291,F328)</f>
        <v>0</v>
      </c>
      <c r="I328">
        <f>COUNTIFS($D$2:$D$1291,$I$1,$C$2:$C$1291,F328)</f>
        <v>0</v>
      </c>
      <c r="J328">
        <f>COUNTIFS($D$2:$D$1291,$J$1,$C$2:$C$1291,F328)</f>
        <v>0</v>
      </c>
      <c r="K328">
        <f>COUNTIFS($D$2:$D$1291,$K$1,$C$2:$C$1291,F328)</f>
        <v>0</v>
      </c>
      <c r="M328">
        <f>COUNTIF($C$2:$C$1291,F328)</f>
        <v>0</v>
      </c>
      <c r="N328">
        <f>SUM(G328:J328)</f>
        <v>0</v>
      </c>
      <c r="O328">
        <f>SUM(H328:K328)</f>
        <v>0</v>
      </c>
      <c r="P328">
        <f>SUM(I328:K328)</f>
        <v>0</v>
      </c>
    </row>
    <row r="329" spans="1:16" x14ac:dyDescent="0.4">
      <c r="A329">
        <v>328</v>
      </c>
      <c r="B329" s="1">
        <v>43567</v>
      </c>
      <c r="C329">
        <v>906</v>
      </c>
      <c r="D329" s="3">
        <f>YEAR(B329)</f>
        <v>2019</v>
      </c>
      <c r="E329" s="5">
        <f>AVERAGE(C310:C329)</f>
        <v>573.35</v>
      </c>
      <c r="F329" s="2" t="s">
        <v>329</v>
      </c>
      <c r="G329">
        <f>COUNTIFS($D$2:$D$1291,$G$1,$C$2:$C$1291,F329)</f>
        <v>1</v>
      </c>
      <c r="H329">
        <f>COUNTIFS($D$2:$D$1291,$H$1,$C$2:$C$1291,F329)</f>
        <v>0</v>
      </c>
      <c r="I329">
        <f>COUNTIFS($D$2:$D$1291,$I$1,$C$2:$C$1291,F329)</f>
        <v>0</v>
      </c>
      <c r="J329">
        <f>COUNTIFS($D$2:$D$1291,$J$1,$C$2:$C$1291,F329)</f>
        <v>0</v>
      </c>
      <c r="K329">
        <f>COUNTIFS($D$2:$D$1291,$K$1,$C$2:$C$1291,F329)</f>
        <v>0</v>
      </c>
      <c r="M329">
        <f>COUNTIF($C$2:$C$1291,F329)</f>
        <v>1</v>
      </c>
      <c r="N329">
        <f>SUM(G329:J329)</f>
        <v>1</v>
      </c>
      <c r="O329">
        <f>SUM(H329:K329)</f>
        <v>0</v>
      </c>
      <c r="P329">
        <f>SUM(I329:K329)</f>
        <v>0</v>
      </c>
    </row>
    <row r="330" spans="1:16" x14ac:dyDescent="0.4">
      <c r="A330">
        <v>329</v>
      </c>
      <c r="B330" s="1">
        <v>43570</v>
      </c>
      <c r="C330">
        <v>167</v>
      </c>
      <c r="D330" s="3">
        <f>YEAR(B330)</f>
        <v>2019</v>
      </c>
      <c r="E330" s="5">
        <f>AVERAGE(C311:C330)</f>
        <v>550.15</v>
      </c>
      <c r="F330" s="2" t="s">
        <v>330</v>
      </c>
      <c r="G330">
        <f>COUNTIFS($D$2:$D$1291,$G$1,$C$2:$C$1291,F330)</f>
        <v>0</v>
      </c>
      <c r="H330">
        <f>COUNTIFS($D$2:$D$1291,$H$1,$C$2:$C$1291,F330)</f>
        <v>0</v>
      </c>
      <c r="I330">
        <f>COUNTIFS($D$2:$D$1291,$I$1,$C$2:$C$1291,F330)</f>
        <v>0</v>
      </c>
      <c r="J330">
        <f>COUNTIFS($D$2:$D$1291,$J$1,$C$2:$C$1291,F330)</f>
        <v>0</v>
      </c>
      <c r="K330">
        <f>COUNTIFS($D$2:$D$1291,$K$1,$C$2:$C$1291,F330)</f>
        <v>0</v>
      </c>
      <c r="M330">
        <f>COUNTIF($C$2:$C$1291,F330)</f>
        <v>0</v>
      </c>
      <c r="N330">
        <f>SUM(G330:J330)</f>
        <v>0</v>
      </c>
      <c r="O330">
        <f>SUM(H330:K330)</f>
        <v>0</v>
      </c>
      <c r="P330">
        <f>SUM(I330:K330)</f>
        <v>0</v>
      </c>
    </row>
    <row r="331" spans="1:16" x14ac:dyDescent="0.4">
      <c r="A331">
        <v>330</v>
      </c>
      <c r="B331" s="1">
        <v>43571</v>
      </c>
      <c r="C331">
        <v>607</v>
      </c>
      <c r="D331" s="3">
        <f>YEAR(B331)</f>
        <v>2019</v>
      </c>
      <c r="E331" s="5">
        <f>AVERAGE(C312:C331)</f>
        <v>530.6</v>
      </c>
      <c r="F331" s="2" t="s">
        <v>331</v>
      </c>
      <c r="G331">
        <f>COUNTIFS($D$2:$D$1291,$G$1,$C$2:$C$1291,F331)</f>
        <v>1</v>
      </c>
      <c r="H331">
        <f>COUNTIFS($D$2:$D$1291,$H$1,$C$2:$C$1291,F331)</f>
        <v>0</v>
      </c>
      <c r="I331">
        <f>COUNTIFS($D$2:$D$1291,$I$1,$C$2:$C$1291,F331)</f>
        <v>0</v>
      </c>
      <c r="J331">
        <f>COUNTIFS($D$2:$D$1291,$J$1,$C$2:$C$1291,F331)</f>
        <v>0</v>
      </c>
      <c r="K331">
        <f>COUNTIFS($D$2:$D$1291,$K$1,$C$2:$C$1291,F331)</f>
        <v>1</v>
      </c>
      <c r="M331">
        <f>COUNTIF($C$2:$C$1291,F331)</f>
        <v>2</v>
      </c>
      <c r="N331">
        <f>SUM(G331:J331)</f>
        <v>1</v>
      </c>
      <c r="O331">
        <f>SUM(H331:K331)</f>
        <v>1</v>
      </c>
      <c r="P331">
        <f>SUM(I331:K331)</f>
        <v>1</v>
      </c>
    </row>
    <row r="332" spans="1:16" x14ac:dyDescent="0.4">
      <c r="A332">
        <v>331</v>
      </c>
      <c r="B332" s="1">
        <v>43572</v>
      </c>
      <c r="C332">
        <v>765</v>
      </c>
      <c r="D332" s="3">
        <f>YEAR(B332)</f>
        <v>2019</v>
      </c>
      <c r="E332" s="5">
        <f>AVERAGE(C313:C332)</f>
        <v>547.29999999999995</v>
      </c>
      <c r="F332" s="2" t="s">
        <v>332</v>
      </c>
      <c r="G332">
        <f>COUNTIFS($D$2:$D$1291,$G$1,$C$2:$C$1291,F332)</f>
        <v>1</v>
      </c>
      <c r="H332">
        <f>COUNTIFS($D$2:$D$1291,$H$1,$C$2:$C$1291,F332)</f>
        <v>0</v>
      </c>
      <c r="I332">
        <f>COUNTIFS($D$2:$D$1291,$I$1,$C$2:$C$1291,F332)</f>
        <v>0</v>
      </c>
      <c r="J332">
        <f>COUNTIFS($D$2:$D$1291,$J$1,$C$2:$C$1291,F332)</f>
        <v>0</v>
      </c>
      <c r="K332">
        <f>COUNTIFS($D$2:$D$1291,$K$1,$C$2:$C$1291,F332)</f>
        <v>1</v>
      </c>
      <c r="M332">
        <f>COUNTIF($C$2:$C$1291,F332)</f>
        <v>2</v>
      </c>
      <c r="N332">
        <f>SUM(G332:J332)</f>
        <v>1</v>
      </c>
      <c r="O332">
        <f>SUM(H332:K332)</f>
        <v>1</v>
      </c>
      <c r="P332">
        <f>SUM(I332:K332)</f>
        <v>1</v>
      </c>
    </row>
    <row r="333" spans="1:16" x14ac:dyDescent="0.4">
      <c r="A333">
        <v>332</v>
      </c>
      <c r="B333" s="1">
        <v>43573</v>
      </c>
      <c r="C333">
        <v>145</v>
      </c>
      <c r="D333" s="3">
        <f>YEAR(B333)</f>
        <v>2019</v>
      </c>
      <c r="E333" s="5">
        <f>AVERAGE(C314:C333)</f>
        <v>535.65</v>
      </c>
      <c r="F333" s="2" t="s">
        <v>333</v>
      </c>
      <c r="G333">
        <f>COUNTIFS($D$2:$D$1291,$G$1,$C$2:$C$1291,F333)</f>
        <v>0</v>
      </c>
      <c r="H333">
        <f>COUNTIFS($D$2:$D$1291,$H$1,$C$2:$C$1291,F333)</f>
        <v>0</v>
      </c>
      <c r="I333">
        <f>COUNTIFS($D$2:$D$1291,$I$1,$C$2:$C$1291,F333)</f>
        <v>0</v>
      </c>
      <c r="J333">
        <f>COUNTIFS($D$2:$D$1291,$J$1,$C$2:$C$1291,F333)</f>
        <v>0</v>
      </c>
      <c r="K333">
        <f>COUNTIFS($D$2:$D$1291,$K$1,$C$2:$C$1291,F333)</f>
        <v>0</v>
      </c>
      <c r="M333">
        <f>COUNTIF($C$2:$C$1291,F333)</f>
        <v>0</v>
      </c>
      <c r="N333">
        <f>SUM(G333:J333)</f>
        <v>0</v>
      </c>
      <c r="O333">
        <f>SUM(H333:K333)</f>
        <v>0</v>
      </c>
      <c r="P333">
        <f>SUM(I333:K333)</f>
        <v>0</v>
      </c>
    </row>
    <row r="334" spans="1:16" x14ac:dyDescent="0.4">
      <c r="A334">
        <v>333</v>
      </c>
      <c r="B334" s="1">
        <v>43574</v>
      </c>
      <c r="C334">
        <v>984</v>
      </c>
      <c r="D334" s="3">
        <f>YEAR(B334)</f>
        <v>2019</v>
      </c>
      <c r="E334" s="5">
        <f>AVERAGE(C315:C334)</f>
        <v>577.45000000000005</v>
      </c>
      <c r="F334" s="2" t="s">
        <v>334</v>
      </c>
      <c r="G334">
        <f>COUNTIFS($D$2:$D$1291,$G$1,$C$2:$C$1291,F334)</f>
        <v>0</v>
      </c>
      <c r="H334">
        <f>COUNTIFS($D$2:$D$1291,$H$1,$C$2:$C$1291,F334)</f>
        <v>0</v>
      </c>
      <c r="I334">
        <f>COUNTIFS($D$2:$D$1291,$I$1,$C$2:$C$1291,F334)</f>
        <v>1</v>
      </c>
      <c r="J334">
        <f>COUNTIFS($D$2:$D$1291,$J$1,$C$2:$C$1291,F334)</f>
        <v>0</v>
      </c>
      <c r="K334">
        <f>COUNTIFS($D$2:$D$1291,$K$1,$C$2:$C$1291,F334)</f>
        <v>0</v>
      </c>
      <c r="M334">
        <f>COUNTIF($C$2:$C$1291,F334)</f>
        <v>1</v>
      </c>
      <c r="N334">
        <f>SUM(G334:J334)</f>
        <v>1</v>
      </c>
      <c r="O334">
        <f>SUM(H334:K334)</f>
        <v>1</v>
      </c>
      <c r="P334">
        <f>SUM(I334:K334)</f>
        <v>1</v>
      </c>
    </row>
    <row r="335" spans="1:16" x14ac:dyDescent="0.4">
      <c r="A335">
        <v>334</v>
      </c>
      <c r="B335" s="1">
        <v>43577</v>
      </c>
      <c r="C335">
        <v>764</v>
      </c>
      <c r="D335" s="3">
        <f>YEAR(B335)</f>
        <v>2019</v>
      </c>
      <c r="E335" s="5">
        <f>AVERAGE(C316:C335)</f>
        <v>571.29999999999995</v>
      </c>
      <c r="F335" s="2" t="s">
        <v>335</v>
      </c>
      <c r="G335">
        <f>COUNTIFS($D$2:$D$1291,$G$1,$C$2:$C$1291,F335)</f>
        <v>0</v>
      </c>
      <c r="H335">
        <f>COUNTIFS($D$2:$D$1291,$H$1,$C$2:$C$1291,F335)</f>
        <v>0</v>
      </c>
      <c r="I335">
        <f>COUNTIFS($D$2:$D$1291,$I$1,$C$2:$C$1291,F335)</f>
        <v>0</v>
      </c>
      <c r="J335">
        <f>COUNTIFS($D$2:$D$1291,$J$1,$C$2:$C$1291,F335)</f>
        <v>0</v>
      </c>
      <c r="K335">
        <f>COUNTIFS($D$2:$D$1291,$K$1,$C$2:$C$1291,F335)</f>
        <v>0</v>
      </c>
      <c r="M335">
        <f>COUNTIF($C$2:$C$1291,F335)</f>
        <v>0</v>
      </c>
      <c r="N335">
        <f>SUM(G335:J335)</f>
        <v>0</v>
      </c>
      <c r="O335">
        <f>SUM(H335:K335)</f>
        <v>0</v>
      </c>
      <c r="P335">
        <f>SUM(I335:K335)</f>
        <v>0</v>
      </c>
    </row>
    <row r="336" spans="1:16" x14ac:dyDescent="0.4">
      <c r="A336">
        <v>335</v>
      </c>
      <c r="B336" s="1">
        <v>43578</v>
      </c>
      <c r="C336">
        <v>452</v>
      </c>
      <c r="D336" s="3">
        <f>YEAR(B336)</f>
        <v>2019</v>
      </c>
      <c r="E336" s="5">
        <f>AVERAGE(C317:C336)</f>
        <v>566.1</v>
      </c>
      <c r="F336" s="2" t="s">
        <v>336</v>
      </c>
      <c r="G336">
        <f>COUNTIFS($D$2:$D$1291,$G$1,$C$2:$C$1291,F336)</f>
        <v>0</v>
      </c>
      <c r="H336">
        <f>COUNTIFS($D$2:$D$1291,$H$1,$C$2:$C$1291,F336)</f>
        <v>0</v>
      </c>
      <c r="I336">
        <f>COUNTIFS($D$2:$D$1291,$I$1,$C$2:$C$1291,F336)</f>
        <v>0</v>
      </c>
      <c r="J336">
        <f>COUNTIFS($D$2:$D$1291,$J$1,$C$2:$C$1291,F336)</f>
        <v>0</v>
      </c>
      <c r="K336">
        <f>COUNTIFS($D$2:$D$1291,$K$1,$C$2:$C$1291,F336)</f>
        <v>0</v>
      </c>
      <c r="M336">
        <f>COUNTIF($C$2:$C$1291,F336)</f>
        <v>0</v>
      </c>
      <c r="N336">
        <f>SUM(G336:J336)</f>
        <v>0</v>
      </c>
      <c r="O336">
        <f>SUM(H336:K336)</f>
        <v>0</v>
      </c>
      <c r="P336">
        <f>SUM(I336:K336)</f>
        <v>0</v>
      </c>
    </row>
    <row r="337" spans="1:16" x14ac:dyDescent="0.4">
      <c r="A337">
        <v>336</v>
      </c>
      <c r="B337" s="1">
        <v>43579</v>
      </c>
      <c r="C337">
        <v>152</v>
      </c>
      <c r="D337" s="3">
        <f>YEAR(B337)</f>
        <v>2019</v>
      </c>
      <c r="E337" s="5">
        <f>AVERAGE(C318:C337)</f>
        <v>561.35</v>
      </c>
      <c r="F337" s="2" t="s">
        <v>337</v>
      </c>
      <c r="G337">
        <f>COUNTIFS($D$2:$D$1291,$G$1,$C$2:$C$1291,F337)</f>
        <v>0</v>
      </c>
      <c r="H337">
        <f>COUNTIFS($D$2:$D$1291,$H$1,$C$2:$C$1291,F337)</f>
        <v>1</v>
      </c>
      <c r="I337">
        <f>COUNTIFS($D$2:$D$1291,$I$1,$C$2:$C$1291,F337)</f>
        <v>0</v>
      </c>
      <c r="J337">
        <f>COUNTIFS($D$2:$D$1291,$J$1,$C$2:$C$1291,F337)</f>
        <v>1</v>
      </c>
      <c r="K337">
        <f>COUNTIFS($D$2:$D$1291,$K$1,$C$2:$C$1291,F337)</f>
        <v>0</v>
      </c>
      <c r="M337">
        <f>COUNTIF($C$2:$C$1291,F337)</f>
        <v>2</v>
      </c>
      <c r="N337">
        <f>SUM(G337:J337)</f>
        <v>2</v>
      </c>
      <c r="O337">
        <f>SUM(H337:K337)</f>
        <v>2</v>
      </c>
      <c r="P337">
        <f>SUM(I337:K337)</f>
        <v>1</v>
      </c>
    </row>
    <row r="338" spans="1:16" x14ac:dyDescent="0.4">
      <c r="A338">
        <v>337</v>
      </c>
      <c r="B338" s="1">
        <v>43580</v>
      </c>
      <c r="C338">
        <v>830</v>
      </c>
      <c r="D338" s="3">
        <f>YEAR(B338)</f>
        <v>2019</v>
      </c>
      <c r="E338" s="5">
        <f>AVERAGE(C319:C338)</f>
        <v>554.5</v>
      </c>
      <c r="F338" s="2" t="s">
        <v>338</v>
      </c>
      <c r="G338">
        <f>COUNTIFS($D$2:$D$1291,$G$1,$C$2:$C$1291,F338)</f>
        <v>0</v>
      </c>
      <c r="H338">
        <f>COUNTIFS($D$2:$D$1291,$H$1,$C$2:$C$1291,F338)</f>
        <v>0</v>
      </c>
      <c r="I338">
        <f>COUNTIFS($D$2:$D$1291,$I$1,$C$2:$C$1291,F338)</f>
        <v>0</v>
      </c>
      <c r="J338">
        <f>COUNTIFS($D$2:$D$1291,$J$1,$C$2:$C$1291,F338)</f>
        <v>0</v>
      </c>
      <c r="K338">
        <f>COUNTIFS($D$2:$D$1291,$K$1,$C$2:$C$1291,F338)</f>
        <v>0</v>
      </c>
      <c r="M338">
        <f>COUNTIF($C$2:$C$1291,F338)</f>
        <v>0</v>
      </c>
      <c r="N338">
        <f>SUM(G338:J338)</f>
        <v>0</v>
      </c>
      <c r="O338">
        <f>SUM(H338:K338)</f>
        <v>0</v>
      </c>
      <c r="P338">
        <f>SUM(I338:K338)</f>
        <v>0</v>
      </c>
    </row>
    <row r="339" spans="1:16" x14ac:dyDescent="0.4">
      <c r="A339">
        <v>338</v>
      </c>
      <c r="B339" s="1">
        <v>43581</v>
      </c>
      <c r="C339">
        <v>166</v>
      </c>
      <c r="D339" s="3">
        <f>YEAR(B339)</f>
        <v>2019</v>
      </c>
      <c r="E339" s="5">
        <f>AVERAGE(C320:C339)</f>
        <v>514.79999999999995</v>
      </c>
      <c r="F339" s="2" t="s">
        <v>339</v>
      </c>
      <c r="G339">
        <f>COUNTIFS($D$2:$D$1291,$G$1,$C$2:$C$1291,F339)</f>
        <v>0</v>
      </c>
      <c r="H339">
        <f>COUNTIFS($D$2:$D$1291,$H$1,$C$2:$C$1291,F339)</f>
        <v>0</v>
      </c>
      <c r="I339">
        <f>COUNTIFS($D$2:$D$1291,$I$1,$C$2:$C$1291,F339)</f>
        <v>1</v>
      </c>
      <c r="J339">
        <f>COUNTIFS($D$2:$D$1291,$J$1,$C$2:$C$1291,F339)</f>
        <v>0</v>
      </c>
      <c r="K339">
        <f>COUNTIFS($D$2:$D$1291,$K$1,$C$2:$C$1291,F339)</f>
        <v>0</v>
      </c>
      <c r="M339">
        <f>COUNTIF($C$2:$C$1291,F339)</f>
        <v>1</v>
      </c>
      <c r="N339">
        <f>SUM(G339:J339)</f>
        <v>1</v>
      </c>
      <c r="O339">
        <f>SUM(H339:K339)</f>
        <v>1</v>
      </c>
      <c r="P339">
        <f>SUM(I339:K339)</f>
        <v>1</v>
      </c>
    </row>
    <row r="340" spans="1:16" x14ac:dyDescent="0.4">
      <c r="A340">
        <v>339</v>
      </c>
      <c r="B340" s="1">
        <v>43584</v>
      </c>
      <c r="C340">
        <v>746</v>
      </c>
      <c r="D340" s="3">
        <f>YEAR(B340)</f>
        <v>2019</v>
      </c>
      <c r="E340" s="5">
        <f>AVERAGE(C321:C340)</f>
        <v>533.45000000000005</v>
      </c>
      <c r="F340" s="2" t="s">
        <v>340</v>
      </c>
      <c r="G340">
        <f>COUNTIFS($D$2:$D$1291,$G$1,$C$2:$C$1291,F340)</f>
        <v>0</v>
      </c>
      <c r="H340">
        <f>COUNTIFS($D$2:$D$1291,$H$1,$C$2:$C$1291,F340)</f>
        <v>0</v>
      </c>
      <c r="I340">
        <f>COUNTIFS($D$2:$D$1291,$I$1,$C$2:$C$1291,F340)</f>
        <v>0</v>
      </c>
      <c r="J340">
        <f>COUNTIFS($D$2:$D$1291,$J$1,$C$2:$C$1291,F340)</f>
        <v>0</v>
      </c>
      <c r="K340">
        <f>COUNTIFS($D$2:$D$1291,$K$1,$C$2:$C$1291,F340)</f>
        <v>1</v>
      </c>
      <c r="M340">
        <f>COUNTIF($C$2:$C$1291,F340)</f>
        <v>1</v>
      </c>
      <c r="N340">
        <f>SUM(G340:J340)</f>
        <v>0</v>
      </c>
      <c r="O340">
        <f>SUM(H340:K340)</f>
        <v>1</v>
      </c>
      <c r="P340">
        <f>SUM(I340:K340)</f>
        <v>1</v>
      </c>
    </row>
    <row r="341" spans="1:16" x14ac:dyDescent="0.4">
      <c r="A341">
        <v>340</v>
      </c>
      <c r="B341" s="1">
        <v>43585</v>
      </c>
      <c r="C341">
        <v>619</v>
      </c>
      <c r="D341" s="3">
        <f>YEAR(B341)</f>
        <v>2019</v>
      </c>
      <c r="E341" s="5">
        <f>AVERAGE(C322:C341)</f>
        <v>539.29999999999995</v>
      </c>
      <c r="F341" s="2" t="s">
        <v>341</v>
      </c>
      <c r="G341">
        <f>COUNTIFS($D$2:$D$1291,$G$1,$C$2:$C$1291,F341)</f>
        <v>1</v>
      </c>
      <c r="H341">
        <f>COUNTIFS($D$2:$D$1291,$H$1,$C$2:$C$1291,F341)</f>
        <v>1</v>
      </c>
      <c r="I341">
        <f>COUNTIFS($D$2:$D$1291,$I$1,$C$2:$C$1291,F341)</f>
        <v>1</v>
      </c>
      <c r="J341">
        <f>COUNTIFS($D$2:$D$1291,$J$1,$C$2:$C$1291,F341)</f>
        <v>0</v>
      </c>
      <c r="K341">
        <f>COUNTIFS($D$2:$D$1291,$K$1,$C$2:$C$1291,F341)</f>
        <v>0</v>
      </c>
      <c r="M341">
        <f>COUNTIF($C$2:$C$1291,F341)</f>
        <v>3</v>
      </c>
      <c r="N341">
        <f>SUM(G341:J341)</f>
        <v>3</v>
      </c>
      <c r="O341">
        <f>SUM(H341:K341)</f>
        <v>2</v>
      </c>
      <c r="P341">
        <f>SUM(I341:K341)</f>
        <v>1</v>
      </c>
    </row>
    <row r="342" spans="1:16" x14ac:dyDescent="0.4">
      <c r="A342">
        <v>341</v>
      </c>
      <c r="B342" s="1">
        <v>43586</v>
      </c>
      <c r="C342">
        <v>335</v>
      </c>
      <c r="D342" s="3">
        <f>YEAR(B342)</f>
        <v>2019</v>
      </c>
      <c r="E342" s="5">
        <f>AVERAGE(C323:C342)</f>
        <v>508.95</v>
      </c>
      <c r="F342" s="2" t="s">
        <v>342</v>
      </c>
      <c r="G342">
        <f>COUNTIFS($D$2:$D$1291,$G$1,$C$2:$C$1291,F342)</f>
        <v>0</v>
      </c>
      <c r="H342">
        <f>COUNTIFS($D$2:$D$1291,$H$1,$C$2:$C$1291,F342)</f>
        <v>1</v>
      </c>
      <c r="I342">
        <f>COUNTIFS($D$2:$D$1291,$I$1,$C$2:$C$1291,F342)</f>
        <v>0</v>
      </c>
      <c r="J342">
        <f>COUNTIFS($D$2:$D$1291,$J$1,$C$2:$C$1291,F342)</f>
        <v>0</v>
      </c>
      <c r="K342">
        <f>COUNTIFS($D$2:$D$1291,$K$1,$C$2:$C$1291,F342)</f>
        <v>0</v>
      </c>
      <c r="M342">
        <f>COUNTIF($C$2:$C$1291,F342)</f>
        <v>1</v>
      </c>
      <c r="N342">
        <f>SUM(G342:J342)</f>
        <v>1</v>
      </c>
      <c r="O342">
        <f>SUM(H342:K342)</f>
        <v>1</v>
      </c>
      <c r="P342">
        <f>SUM(I342:K342)</f>
        <v>0</v>
      </c>
    </row>
    <row r="343" spans="1:16" x14ac:dyDescent="0.4">
      <c r="A343">
        <v>342</v>
      </c>
      <c r="B343" s="1">
        <v>43587</v>
      </c>
      <c r="C343">
        <v>992</v>
      </c>
      <c r="D343" s="3">
        <f>YEAR(B343)</f>
        <v>2019</v>
      </c>
      <c r="E343" s="5">
        <f>AVERAGE(C324:C343)</f>
        <v>539</v>
      </c>
      <c r="F343" s="2" t="s">
        <v>343</v>
      </c>
      <c r="G343">
        <f>COUNTIFS($D$2:$D$1291,$G$1,$C$2:$C$1291,F343)</f>
        <v>0</v>
      </c>
      <c r="H343">
        <f>COUNTIFS($D$2:$D$1291,$H$1,$C$2:$C$1291,F343)</f>
        <v>0</v>
      </c>
      <c r="I343">
        <f>COUNTIFS($D$2:$D$1291,$I$1,$C$2:$C$1291,F343)</f>
        <v>0</v>
      </c>
      <c r="J343">
        <f>COUNTIFS($D$2:$D$1291,$J$1,$C$2:$C$1291,F343)</f>
        <v>0</v>
      </c>
      <c r="K343">
        <f>COUNTIFS($D$2:$D$1291,$K$1,$C$2:$C$1291,F343)</f>
        <v>0</v>
      </c>
      <c r="M343">
        <f>COUNTIF($C$2:$C$1291,F343)</f>
        <v>0</v>
      </c>
      <c r="N343">
        <f>SUM(G343:J343)</f>
        <v>0</v>
      </c>
      <c r="O343">
        <f>SUM(H343:K343)</f>
        <v>0</v>
      </c>
      <c r="P343">
        <f>SUM(I343:K343)</f>
        <v>0</v>
      </c>
    </row>
    <row r="344" spans="1:16" x14ac:dyDescent="0.4">
      <c r="A344">
        <v>343</v>
      </c>
      <c r="B344" s="1">
        <v>43588</v>
      </c>
      <c r="C344">
        <v>349</v>
      </c>
      <c r="D344" s="3">
        <f>YEAR(B344)</f>
        <v>2019</v>
      </c>
      <c r="E344" s="5">
        <f>AVERAGE(C325:C344)</f>
        <v>521.5</v>
      </c>
      <c r="F344" s="2" t="s">
        <v>344</v>
      </c>
      <c r="G344">
        <f>COUNTIFS($D$2:$D$1291,$G$1,$C$2:$C$1291,F344)</f>
        <v>0</v>
      </c>
      <c r="H344">
        <f>COUNTIFS($D$2:$D$1291,$H$1,$C$2:$C$1291,F344)</f>
        <v>1</v>
      </c>
      <c r="I344">
        <f>COUNTIFS($D$2:$D$1291,$I$1,$C$2:$C$1291,F344)</f>
        <v>0</v>
      </c>
      <c r="J344">
        <f>COUNTIFS($D$2:$D$1291,$J$1,$C$2:$C$1291,F344)</f>
        <v>0</v>
      </c>
      <c r="K344">
        <f>COUNTIFS($D$2:$D$1291,$K$1,$C$2:$C$1291,F344)</f>
        <v>0</v>
      </c>
      <c r="M344">
        <f>COUNTIF($C$2:$C$1291,F344)</f>
        <v>1</v>
      </c>
      <c r="N344">
        <f>SUM(G344:J344)</f>
        <v>1</v>
      </c>
      <c r="O344">
        <f>SUM(H344:K344)</f>
        <v>1</v>
      </c>
      <c r="P344">
        <f>SUM(I344:K344)</f>
        <v>0</v>
      </c>
    </row>
    <row r="345" spans="1:16" x14ac:dyDescent="0.4">
      <c r="A345">
        <v>344</v>
      </c>
      <c r="B345" s="1">
        <v>43591</v>
      </c>
      <c r="C345">
        <v>265</v>
      </c>
      <c r="D345" s="3">
        <f>YEAR(B345)</f>
        <v>2019</v>
      </c>
      <c r="E345" s="5">
        <f>AVERAGE(C326:C345)</f>
        <v>526.29999999999995</v>
      </c>
      <c r="F345" s="2" t="s">
        <v>345</v>
      </c>
      <c r="G345">
        <f>COUNTIFS($D$2:$D$1291,$G$1,$C$2:$C$1291,F345)</f>
        <v>1</v>
      </c>
      <c r="H345">
        <f>COUNTIFS($D$2:$D$1291,$H$1,$C$2:$C$1291,F345)</f>
        <v>0</v>
      </c>
      <c r="I345">
        <f>COUNTIFS($D$2:$D$1291,$I$1,$C$2:$C$1291,F345)</f>
        <v>1</v>
      </c>
      <c r="J345">
        <f>COUNTIFS($D$2:$D$1291,$J$1,$C$2:$C$1291,F345)</f>
        <v>0</v>
      </c>
      <c r="K345">
        <f>COUNTIFS($D$2:$D$1291,$K$1,$C$2:$C$1291,F345)</f>
        <v>0</v>
      </c>
      <c r="M345">
        <f>COUNTIF($C$2:$C$1291,F345)</f>
        <v>2</v>
      </c>
      <c r="N345">
        <f>SUM(G345:J345)</f>
        <v>2</v>
      </c>
      <c r="O345">
        <f>SUM(H345:K345)</f>
        <v>1</v>
      </c>
      <c r="P345">
        <f>SUM(I345:K345)</f>
        <v>1</v>
      </c>
    </row>
    <row r="346" spans="1:16" x14ac:dyDescent="0.4">
      <c r="A346">
        <v>345</v>
      </c>
      <c r="B346" s="1">
        <v>43592</v>
      </c>
      <c r="C346">
        <v>705</v>
      </c>
      <c r="D346" s="3">
        <f>YEAR(B346)</f>
        <v>2019</v>
      </c>
      <c r="E346" s="5">
        <f>AVERAGE(C327:C346)</f>
        <v>524.29999999999995</v>
      </c>
      <c r="F346" s="2" t="s">
        <v>346</v>
      </c>
      <c r="G346">
        <f>COUNTIFS($D$2:$D$1291,$G$1,$C$2:$C$1291,F346)</f>
        <v>0</v>
      </c>
      <c r="H346">
        <f>COUNTIFS($D$2:$D$1291,$H$1,$C$2:$C$1291,F346)</f>
        <v>0</v>
      </c>
      <c r="I346">
        <f>COUNTIFS($D$2:$D$1291,$I$1,$C$2:$C$1291,F346)</f>
        <v>0</v>
      </c>
      <c r="J346">
        <f>COUNTIFS($D$2:$D$1291,$J$1,$C$2:$C$1291,F346)</f>
        <v>0</v>
      </c>
      <c r="K346">
        <f>COUNTIFS($D$2:$D$1291,$K$1,$C$2:$C$1291,F346)</f>
        <v>0</v>
      </c>
      <c r="M346">
        <f>COUNTIF($C$2:$C$1291,F346)</f>
        <v>0</v>
      </c>
      <c r="N346">
        <f>SUM(G346:J346)</f>
        <v>0</v>
      </c>
      <c r="O346">
        <f>SUM(H346:K346)</f>
        <v>0</v>
      </c>
      <c r="P346">
        <f>SUM(I346:K346)</f>
        <v>0</v>
      </c>
    </row>
    <row r="347" spans="1:16" x14ac:dyDescent="0.4">
      <c r="A347">
        <v>346</v>
      </c>
      <c r="B347" s="1">
        <v>43593</v>
      </c>
      <c r="C347">
        <v>451</v>
      </c>
      <c r="D347" s="3">
        <f>YEAR(B347)</f>
        <v>2019</v>
      </c>
      <c r="E347" s="5">
        <f>AVERAGE(C328:C347)</f>
        <v>521.29999999999995</v>
      </c>
      <c r="F347" s="2" t="s">
        <v>347</v>
      </c>
      <c r="G347">
        <f>COUNTIFS($D$2:$D$1291,$G$1,$C$2:$C$1291,F347)</f>
        <v>0</v>
      </c>
      <c r="H347">
        <f>COUNTIFS($D$2:$D$1291,$H$1,$C$2:$C$1291,F347)</f>
        <v>0</v>
      </c>
      <c r="I347">
        <f>COUNTIFS($D$2:$D$1291,$I$1,$C$2:$C$1291,F347)</f>
        <v>1</v>
      </c>
      <c r="J347">
        <f>COUNTIFS($D$2:$D$1291,$J$1,$C$2:$C$1291,F347)</f>
        <v>1</v>
      </c>
      <c r="K347">
        <f>COUNTIFS($D$2:$D$1291,$K$1,$C$2:$C$1291,F347)</f>
        <v>0</v>
      </c>
      <c r="M347">
        <f>COUNTIF($C$2:$C$1291,F347)</f>
        <v>2</v>
      </c>
      <c r="N347">
        <f>SUM(G347:J347)</f>
        <v>2</v>
      </c>
      <c r="O347">
        <f>SUM(H347:K347)</f>
        <v>2</v>
      </c>
      <c r="P347">
        <f>SUM(I347:K347)</f>
        <v>2</v>
      </c>
    </row>
    <row r="348" spans="1:16" x14ac:dyDescent="0.4">
      <c r="A348">
        <v>347</v>
      </c>
      <c r="B348" s="1">
        <v>43594</v>
      </c>
      <c r="C348">
        <v>983</v>
      </c>
      <c r="D348" s="3">
        <f>YEAR(B348)</f>
        <v>2019</v>
      </c>
      <c r="E348" s="5">
        <f>AVERAGE(C329:C348)</f>
        <v>569.15</v>
      </c>
      <c r="F348" s="2" t="s">
        <v>348</v>
      </c>
      <c r="G348">
        <f>COUNTIFS($D$2:$D$1291,$G$1,$C$2:$C$1291,F348)</f>
        <v>0</v>
      </c>
      <c r="H348">
        <f>COUNTIFS($D$2:$D$1291,$H$1,$C$2:$C$1291,F348)</f>
        <v>0</v>
      </c>
      <c r="I348">
        <f>COUNTIFS($D$2:$D$1291,$I$1,$C$2:$C$1291,F348)</f>
        <v>1</v>
      </c>
      <c r="J348">
        <f>COUNTIFS($D$2:$D$1291,$J$1,$C$2:$C$1291,F348)</f>
        <v>0</v>
      </c>
      <c r="K348">
        <f>COUNTIFS($D$2:$D$1291,$K$1,$C$2:$C$1291,F348)</f>
        <v>0</v>
      </c>
      <c r="M348">
        <f>COUNTIF($C$2:$C$1291,F348)</f>
        <v>1</v>
      </c>
      <c r="N348">
        <f>SUM(G348:J348)</f>
        <v>1</v>
      </c>
      <c r="O348">
        <f>SUM(H348:K348)</f>
        <v>1</v>
      </c>
      <c r="P348">
        <f>SUM(I348:K348)</f>
        <v>1</v>
      </c>
    </row>
    <row r="349" spans="1:16" x14ac:dyDescent="0.4">
      <c r="A349">
        <v>348</v>
      </c>
      <c r="B349" s="1">
        <v>43595</v>
      </c>
      <c r="C349">
        <v>776</v>
      </c>
      <c r="D349" s="3">
        <f>YEAR(B349)</f>
        <v>2019</v>
      </c>
      <c r="E349" s="5">
        <f>AVERAGE(C330:C349)</f>
        <v>562.65</v>
      </c>
      <c r="F349" s="2" t="s">
        <v>349</v>
      </c>
      <c r="G349">
        <f>COUNTIFS($D$2:$D$1291,$G$1,$C$2:$C$1291,F349)</f>
        <v>1</v>
      </c>
      <c r="H349">
        <f>COUNTIFS($D$2:$D$1291,$H$1,$C$2:$C$1291,F349)</f>
        <v>0</v>
      </c>
      <c r="I349">
        <f>COUNTIFS($D$2:$D$1291,$I$1,$C$2:$C$1291,F349)</f>
        <v>0</v>
      </c>
      <c r="J349">
        <f>COUNTIFS($D$2:$D$1291,$J$1,$C$2:$C$1291,F349)</f>
        <v>1</v>
      </c>
      <c r="K349">
        <f>COUNTIFS($D$2:$D$1291,$K$1,$C$2:$C$1291,F349)</f>
        <v>1</v>
      </c>
      <c r="M349">
        <f>COUNTIF($C$2:$C$1291,F349)</f>
        <v>3</v>
      </c>
      <c r="N349">
        <f>SUM(G349:J349)</f>
        <v>2</v>
      </c>
      <c r="O349">
        <f>SUM(H349:K349)</f>
        <v>2</v>
      </c>
      <c r="P349">
        <f>SUM(I349:K349)</f>
        <v>2</v>
      </c>
    </row>
    <row r="350" spans="1:16" x14ac:dyDescent="0.4">
      <c r="A350">
        <v>349</v>
      </c>
      <c r="B350" s="1">
        <v>43598</v>
      </c>
      <c r="C350">
        <v>482</v>
      </c>
      <c r="D350" s="3">
        <f>YEAR(B350)</f>
        <v>2019</v>
      </c>
      <c r="E350" s="5">
        <f>AVERAGE(C331:C350)</f>
        <v>578.4</v>
      </c>
      <c r="F350" s="2" t="s">
        <v>350</v>
      </c>
      <c r="G350">
        <f>COUNTIFS($D$2:$D$1291,$G$1,$C$2:$C$1291,F350)</f>
        <v>0</v>
      </c>
      <c r="H350">
        <f>COUNTIFS($D$2:$D$1291,$H$1,$C$2:$C$1291,F350)</f>
        <v>0</v>
      </c>
      <c r="I350">
        <f>COUNTIFS($D$2:$D$1291,$I$1,$C$2:$C$1291,F350)</f>
        <v>1</v>
      </c>
      <c r="J350">
        <f>COUNTIFS($D$2:$D$1291,$J$1,$C$2:$C$1291,F350)</f>
        <v>0</v>
      </c>
      <c r="K350">
        <f>COUNTIFS($D$2:$D$1291,$K$1,$C$2:$C$1291,F350)</f>
        <v>2</v>
      </c>
      <c r="M350">
        <f>COUNTIF($C$2:$C$1291,F350)</f>
        <v>3</v>
      </c>
      <c r="N350">
        <f>SUM(G350:J350)</f>
        <v>1</v>
      </c>
      <c r="O350">
        <f>SUM(H350:K350)</f>
        <v>3</v>
      </c>
      <c r="P350">
        <f>SUM(I350:K350)</f>
        <v>3</v>
      </c>
    </row>
    <row r="351" spans="1:16" x14ac:dyDescent="0.4">
      <c r="A351">
        <v>350</v>
      </c>
      <c r="B351" s="1">
        <v>43599</v>
      </c>
      <c r="C351">
        <v>856</v>
      </c>
      <c r="D351" s="3">
        <f>YEAR(B351)</f>
        <v>2019</v>
      </c>
      <c r="E351" s="5">
        <f>AVERAGE(C332:C351)</f>
        <v>590.85</v>
      </c>
      <c r="F351" s="2" t="s">
        <v>351</v>
      </c>
      <c r="G351">
        <f>COUNTIFS($D$2:$D$1291,$G$1,$C$2:$C$1291,F351)</f>
        <v>1</v>
      </c>
      <c r="H351">
        <f>COUNTIFS($D$2:$D$1291,$H$1,$C$2:$C$1291,F351)</f>
        <v>2</v>
      </c>
      <c r="I351">
        <f>COUNTIFS($D$2:$D$1291,$I$1,$C$2:$C$1291,F351)</f>
        <v>0</v>
      </c>
      <c r="J351">
        <f>COUNTIFS($D$2:$D$1291,$J$1,$C$2:$C$1291,F351)</f>
        <v>0</v>
      </c>
      <c r="K351">
        <f>COUNTIFS($D$2:$D$1291,$K$1,$C$2:$C$1291,F351)</f>
        <v>0</v>
      </c>
      <c r="M351">
        <f>COUNTIF($C$2:$C$1291,F351)</f>
        <v>3</v>
      </c>
      <c r="N351">
        <f>SUM(G351:J351)</f>
        <v>3</v>
      </c>
      <c r="O351">
        <f>SUM(H351:K351)</f>
        <v>2</v>
      </c>
      <c r="P351">
        <f>SUM(I351:K351)</f>
        <v>0</v>
      </c>
    </row>
    <row r="352" spans="1:16" x14ac:dyDescent="0.4">
      <c r="A352">
        <v>351</v>
      </c>
      <c r="B352" s="1">
        <v>43600</v>
      </c>
      <c r="C352">
        <v>314</v>
      </c>
      <c r="D352" s="3">
        <f>YEAR(B352)</f>
        <v>2019</v>
      </c>
      <c r="E352" s="5">
        <f>AVERAGE(C333:C352)</f>
        <v>568.29999999999995</v>
      </c>
      <c r="F352" s="2" t="s">
        <v>352</v>
      </c>
      <c r="G352">
        <f>COUNTIFS($D$2:$D$1291,$G$1,$C$2:$C$1291,F352)</f>
        <v>2</v>
      </c>
      <c r="H352">
        <f>COUNTIFS($D$2:$D$1291,$H$1,$C$2:$C$1291,F352)</f>
        <v>0</v>
      </c>
      <c r="I352">
        <f>COUNTIFS($D$2:$D$1291,$I$1,$C$2:$C$1291,F352)</f>
        <v>1</v>
      </c>
      <c r="J352">
        <f>COUNTIFS($D$2:$D$1291,$J$1,$C$2:$C$1291,F352)</f>
        <v>0</v>
      </c>
      <c r="K352">
        <f>COUNTIFS($D$2:$D$1291,$K$1,$C$2:$C$1291,F352)</f>
        <v>0</v>
      </c>
      <c r="M352">
        <f>COUNTIF($C$2:$C$1291,F352)</f>
        <v>3</v>
      </c>
      <c r="N352">
        <f>SUM(G352:J352)</f>
        <v>3</v>
      </c>
      <c r="O352">
        <f>SUM(H352:K352)</f>
        <v>1</v>
      </c>
      <c r="P352">
        <f>SUM(I352:K352)</f>
        <v>1</v>
      </c>
    </row>
    <row r="353" spans="1:16" x14ac:dyDescent="0.4">
      <c r="A353">
        <v>352</v>
      </c>
      <c r="B353" s="1">
        <v>43601</v>
      </c>
      <c r="C353">
        <v>129</v>
      </c>
      <c r="D353" s="3">
        <f>YEAR(B353)</f>
        <v>2019</v>
      </c>
      <c r="E353" s="5">
        <f>AVERAGE(C334:C353)</f>
        <v>567.5</v>
      </c>
      <c r="F353" s="2" t="s">
        <v>353</v>
      </c>
      <c r="G353">
        <f>COUNTIFS($D$2:$D$1291,$G$1,$C$2:$C$1291,F353)</f>
        <v>0</v>
      </c>
      <c r="H353">
        <f>COUNTIFS($D$2:$D$1291,$H$1,$C$2:$C$1291,F353)</f>
        <v>0</v>
      </c>
      <c r="I353">
        <f>COUNTIFS($D$2:$D$1291,$I$1,$C$2:$C$1291,F353)</f>
        <v>0</v>
      </c>
      <c r="J353">
        <f>COUNTIFS($D$2:$D$1291,$J$1,$C$2:$C$1291,F353)</f>
        <v>1</v>
      </c>
      <c r="K353">
        <f>COUNTIFS($D$2:$D$1291,$K$1,$C$2:$C$1291,F353)</f>
        <v>0</v>
      </c>
      <c r="M353">
        <f>COUNTIF($C$2:$C$1291,F353)</f>
        <v>1</v>
      </c>
      <c r="N353">
        <f>SUM(G353:J353)</f>
        <v>1</v>
      </c>
      <c r="O353">
        <f>SUM(H353:K353)</f>
        <v>1</v>
      </c>
      <c r="P353">
        <f>SUM(I353:K353)</f>
        <v>1</v>
      </c>
    </row>
    <row r="354" spans="1:16" x14ac:dyDescent="0.4">
      <c r="A354">
        <v>353</v>
      </c>
      <c r="B354" s="1">
        <v>43602</v>
      </c>
      <c r="C354">
        <v>647</v>
      </c>
      <c r="D354" s="3">
        <f>YEAR(B354)</f>
        <v>2019</v>
      </c>
      <c r="E354" s="5">
        <f>AVERAGE(C335:C354)</f>
        <v>550.65</v>
      </c>
      <c r="F354" s="2" t="s">
        <v>354</v>
      </c>
      <c r="G354">
        <f>COUNTIFS($D$2:$D$1291,$G$1,$C$2:$C$1291,F354)</f>
        <v>2</v>
      </c>
      <c r="H354">
        <f>COUNTIFS($D$2:$D$1291,$H$1,$C$2:$C$1291,F354)</f>
        <v>0</v>
      </c>
      <c r="I354">
        <f>COUNTIFS($D$2:$D$1291,$I$1,$C$2:$C$1291,F354)</f>
        <v>0</v>
      </c>
      <c r="J354">
        <f>COUNTIFS($D$2:$D$1291,$J$1,$C$2:$C$1291,F354)</f>
        <v>0</v>
      </c>
      <c r="K354">
        <f>COUNTIFS($D$2:$D$1291,$K$1,$C$2:$C$1291,F354)</f>
        <v>0</v>
      </c>
      <c r="M354">
        <f>COUNTIF($C$2:$C$1291,F354)</f>
        <v>2</v>
      </c>
      <c r="N354">
        <f>SUM(G354:J354)</f>
        <v>2</v>
      </c>
      <c r="O354">
        <f>SUM(H354:K354)</f>
        <v>0</v>
      </c>
      <c r="P354">
        <f>SUM(I354:K354)</f>
        <v>0</v>
      </c>
    </row>
    <row r="355" spans="1:16" x14ac:dyDescent="0.4">
      <c r="A355">
        <v>354</v>
      </c>
      <c r="B355" s="1">
        <v>43605</v>
      </c>
      <c r="C355">
        <v>25</v>
      </c>
      <c r="D355" s="3">
        <f>YEAR(B355)</f>
        <v>2019</v>
      </c>
      <c r="E355" s="5">
        <f>AVERAGE(C336:C355)</f>
        <v>513.70000000000005</v>
      </c>
      <c r="F355" s="2" t="s">
        <v>355</v>
      </c>
      <c r="G355">
        <f>COUNTIFS($D$2:$D$1291,$G$1,$C$2:$C$1291,F355)</f>
        <v>0</v>
      </c>
      <c r="H355">
        <f>COUNTIFS($D$2:$D$1291,$H$1,$C$2:$C$1291,F355)</f>
        <v>0</v>
      </c>
      <c r="I355">
        <f>COUNTIFS($D$2:$D$1291,$I$1,$C$2:$C$1291,F355)</f>
        <v>0</v>
      </c>
      <c r="J355">
        <f>COUNTIFS($D$2:$D$1291,$J$1,$C$2:$C$1291,F355)</f>
        <v>1</v>
      </c>
      <c r="K355">
        <f>COUNTIFS($D$2:$D$1291,$K$1,$C$2:$C$1291,F355)</f>
        <v>1</v>
      </c>
      <c r="M355">
        <f>COUNTIF($C$2:$C$1291,F355)</f>
        <v>2</v>
      </c>
      <c r="N355">
        <f>SUM(G355:J355)</f>
        <v>1</v>
      </c>
      <c r="O355">
        <f>SUM(H355:K355)</f>
        <v>2</v>
      </c>
      <c r="P355">
        <f>SUM(I355:K355)</f>
        <v>2</v>
      </c>
    </row>
    <row r="356" spans="1:16" x14ac:dyDescent="0.4">
      <c r="A356">
        <v>355</v>
      </c>
      <c r="B356" s="1">
        <v>43606</v>
      </c>
      <c r="C356">
        <v>193</v>
      </c>
      <c r="D356" s="3">
        <f>YEAR(B356)</f>
        <v>2019</v>
      </c>
      <c r="E356" s="5">
        <f>AVERAGE(C337:C356)</f>
        <v>500.75</v>
      </c>
      <c r="F356" s="2" t="s">
        <v>356</v>
      </c>
      <c r="G356">
        <f>COUNTIFS($D$2:$D$1291,$G$1,$C$2:$C$1291,F356)</f>
        <v>0</v>
      </c>
      <c r="H356">
        <f>COUNTIFS($D$2:$D$1291,$H$1,$C$2:$C$1291,F356)</f>
        <v>0</v>
      </c>
      <c r="I356">
        <f>COUNTIFS($D$2:$D$1291,$I$1,$C$2:$C$1291,F356)</f>
        <v>0</v>
      </c>
      <c r="J356">
        <f>COUNTIFS($D$2:$D$1291,$J$1,$C$2:$C$1291,F356)</f>
        <v>0</v>
      </c>
      <c r="K356">
        <f>COUNTIFS($D$2:$D$1291,$K$1,$C$2:$C$1291,F356)</f>
        <v>0</v>
      </c>
      <c r="M356">
        <f>COUNTIF($C$2:$C$1291,F356)</f>
        <v>0</v>
      </c>
      <c r="N356">
        <f>SUM(G356:J356)</f>
        <v>0</v>
      </c>
      <c r="O356">
        <f>SUM(H356:K356)</f>
        <v>0</v>
      </c>
      <c r="P356">
        <f>SUM(I356:K356)</f>
        <v>0</v>
      </c>
    </row>
    <row r="357" spans="1:16" x14ac:dyDescent="0.4">
      <c r="A357">
        <v>356</v>
      </c>
      <c r="B357" s="1">
        <v>43607</v>
      </c>
      <c r="C357">
        <v>522</v>
      </c>
      <c r="D357" s="3">
        <f>YEAR(B357)</f>
        <v>2019</v>
      </c>
      <c r="E357" s="5">
        <f>AVERAGE(C338:C357)</f>
        <v>519.25</v>
      </c>
      <c r="F357" s="2" t="s">
        <v>357</v>
      </c>
      <c r="G357">
        <f>COUNTIFS($D$2:$D$1291,$G$1,$C$2:$C$1291,F357)</f>
        <v>1</v>
      </c>
      <c r="H357">
        <f>COUNTIFS($D$2:$D$1291,$H$1,$C$2:$C$1291,F357)</f>
        <v>0</v>
      </c>
      <c r="I357">
        <f>COUNTIFS($D$2:$D$1291,$I$1,$C$2:$C$1291,F357)</f>
        <v>0</v>
      </c>
      <c r="J357">
        <f>COUNTIFS($D$2:$D$1291,$J$1,$C$2:$C$1291,F357)</f>
        <v>1</v>
      </c>
      <c r="K357">
        <f>COUNTIFS($D$2:$D$1291,$K$1,$C$2:$C$1291,F357)</f>
        <v>2</v>
      </c>
      <c r="M357">
        <f>COUNTIF($C$2:$C$1291,F357)</f>
        <v>4</v>
      </c>
      <c r="N357">
        <f>SUM(G357:J357)</f>
        <v>2</v>
      </c>
      <c r="O357">
        <f>SUM(H357:K357)</f>
        <v>3</v>
      </c>
      <c r="P357">
        <f>SUM(I357:K357)</f>
        <v>3</v>
      </c>
    </row>
    <row r="358" spans="1:16" x14ac:dyDescent="0.4">
      <c r="A358">
        <v>357</v>
      </c>
      <c r="B358" s="1">
        <v>43608</v>
      </c>
      <c r="C358">
        <v>381</v>
      </c>
      <c r="D358" s="3">
        <f>YEAR(B358)</f>
        <v>2019</v>
      </c>
      <c r="E358" s="5">
        <f>AVERAGE(C339:C358)</f>
        <v>496.8</v>
      </c>
      <c r="F358" s="2" t="s">
        <v>358</v>
      </c>
      <c r="G358">
        <f>COUNTIFS($D$2:$D$1291,$G$1,$C$2:$C$1291,F358)</f>
        <v>0</v>
      </c>
      <c r="H358">
        <f>COUNTIFS($D$2:$D$1291,$H$1,$C$2:$C$1291,F358)</f>
        <v>0</v>
      </c>
      <c r="I358">
        <f>COUNTIFS($D$2:$D$1291,$I$1,$C$2:$C$1291,F358)</f>
        <v>0</v>
      </c>
      <c r="J358">
        <f>COUNTIFS($D$2:$D$1291,$J$1,$C$2:$C$1291,F358)</f>
        <v>0</v>
      </c>
      <c r="K358">
        <f>COUNTIFS($D$2:$D$1291,$K$1,$C$2:$C$1291,F358)</f>
        <v>0</v>
      </c>
      <c r="M358">
        <f>COUNTIF($C$2:$C$1291,F358)</f>
        <v>0</v>
      </c>
      <c r="N358">
        <f>SUM(G358:J358)</f>
        <v>0</v>
      </c>
      <c r="O358">
        <f>SUM(H358:K358)</f>
        <v>0</v>
      </c>
      <c r="P358">
        <f>SUM(I358:K358)</f>
        <v>0</v>
      </c>
    </row>
    <row r="359" spans="1:16" x14ac:dyDescent="0.4">
      <c r="A359">
        <v>358</v>
      </c>
      <c r="B359" s="1">
        <v>43609</v>
      </c>
      <c r="C359">
        <v>682</v>
      </c>
      <c r="D359" s="3">
        <f>YEAR(B359)</f>
        <v>2019</v>
      </c>
      <c r="E359" s="5">
        <f>AVERAGE(C340:C359)</f>
        <v>522.6</v>
      </c>
      <c r="F359" s="2" t="s">
        <v>359</v>
      </c>
      <c r="G359">
        <f>COUNTIFS($D$2:$D$1291,$G$1,$C$2:$C$1291,F359)</f>
        <v>0</v>
      </c>
      <c r="H359">
        <f>COUNTIFS($D$2:$D$1291,$H$1,$C$2:$C$1291,F359)</f>
        <v>0</v>
      </c>
      <c r="I359">
        <f>COUNTIFS($D$2:$D$1291,$I$1,$C$2:$C$1291,F359)</f>
        <v>0</v>
      </c>
      <c r="J359">
        <f>COUNTIFS($D$2:$D$1291,$J$1,$C$2:$C$1291,F359)</f>
        <v>2</v>
      </c>
      <c r="K359">
        <f>COUNTIFS($D$2:$D$1291,$K$1,$C$2:$C$1291,F359)</f>
        <v>0</v>
      </c>
      <c r="M359">
        <f>COUNTIF($C$2:$C$1291,F359)</f>
        <v>2</v>
      </c>
      <c r="N359">
        <f>SUM(G359:J359)</f>
        <v>2</v>
      </c>
      <c r="O359">
        <f>SUM(H359:K359)</f>
        <v>2</v>
      </c>
      <c r="P359">
        <f>SUM(I359:K359)</f>
        <v>2</v>
      </c>
    </row>
    <row r="360" spans="1:16" x14ac:dyDescent="0.4">
      <c r="A360">
        <v>359</v>
      </c>
      <c r="B360" s="1">
        <v>43612</v>
      </c>
      <c r="C360">
        <v>718</v>
      </c>
      <c r="D360" s="3">
        <f>YEAR(B360)</f>
        <v>2019</v>
      </c>
      <c r="E360" s="5">
        <f>AVERAGE(C341:C360)</f>
        <v>521.20000000000005</v>
      </c>
      <c r="F360" s="2" t="s">
        <v>360</v>
      </c>
      <c r="G360">
        <f>COUNTIFS($D$2:$D$1291,$G$1,$C$2:$C$1291,F360)</f>
        <v>0</v>
      </c>
      <c r="H360">
        <f>COUNTIFS($D$2:$D$1291,$H$1,$C$2:$C$1291,F360)</f>
        <v>0</v>
      </c>
      <c r="I360">
        <f>COUNTIFS($D$2:$D$1291,$I$1,$C$2:$C$1291,F360)</f>
        <v>1</v>
      </c>
      <c r="J360">
        <f>COUNTIFS($D$2:$D$1291,$J$1,$C$2:$C$1291,F360)</f>
        <v>0</v>
      </c>
      <c r="K360">
        <f>COUNTIFS($D$2:$D$1291,$K$1,$C$2:$C$1291,F360)</f>
        <v>1</v>
      </c>
      <c r="M360">
        <f>COUNTIF($C$2:$C$1291,F360)</f>
        <v>2</v>
      </c>
      <c r="N360">
        <f>SUM(G360:J360)</f>
        <v>1</v>
      </c>
      <c r="O360">
        <f>SUM(H360:K360)</f>
        <v>2</v>
      </c>
      <c r="P360">
        <f>SUM(I360:K360)</f>
        <v>2</v>
      </c>
    </row>
    <row r="361" spans="1:16" x14ac:dyDescent="0.4">
      <c r="A361">
        <v>360</v>
      </c>
      <c r="B361" s="1">
        <v>43613</v>
      </c>
      <c r="C361">
        <v>77</v>
      </c>
      <c r="D361" s="3">
        <f>YEAR(B361)</f>
        <v>2019</v>
      </c>
      <c r="E361" s="5">
        <f>AVERAGE(C342:C361)</f>
        <v>494.1</v>
      </c>
      <c r="F361" s="2" t="s">
        <v>361</v>
      </c>
      <c r="G361">
        <f>COUNTIFS($D$2:$D$1291,$G$1,$C$2:$C$1291,F361)</f>
        <v>0</v>
      </c>
      <c r="H361">
        <f>COUNTIFS($D$2:$D$1291,$H$1,$C$2:$C$1291,F361)</f>
        <v>0</v>
      </c>
      <c r="I361">
        <f>COUNTIFS($D$2:$D$1291,$I$1,$C$2:$C$1291,F361)</f>
        <v>0</v>
      </c>
      <c r="J361">
        <f>COUNTIFS($D$2:$D$1291,$J$1,$C$2:$C$1291,F361)</f>
        <v>0</v>
      </c>
      <c r="K361">
        <f>COUNTIFS($D$2:$D$1291,$K$1,$C$2:$C$1291,F361)</f>
        <v>1</v>
      </c>
      <c r="M361">
        <f>COUNTIF($C$2:$C$1291,F361)</f>
        <v>1</v>
      </c>
      <c r="N361">
        <f>SUM(G361:J361)</f>
        <v>0</v>
      </c>
      <c r="O361">
        <f>SUM(H361:K361)</f>
        <v>1</v>
      </c>
      <c r="P361">
        <f>SUM(I361:K361)</f>
        <v>1</v>
      </c>
    </row>
    <row r="362" spans="1:16" x14ac:dyDescent="0.4">
      <c r="A362">
        <v>361</v>
      </c>
      <c r="B362" s="1">
        <v>43614</v>
      </c>
      <c r="C362">
        <v>779</v>
      </c>
      <c r="D362" s="3">
        <f>YEAR(B362)</f>
        <v>2019</v>
      </c>
      <c r="E362" s="5">
        <f>AVERAGE(C343:C362)</f>
        <v>516.29999999999995</v>
      </c>
      <c r="F362" s="2" t="s">
        <v>362</v>
      </c>
      <c r="G362">
        <f>COUNTIFS($D$2:$D$1291,$G$1,$C$2:$C$1291,F362)</f>
        <v>0</v>
      </c>
      <c r="H362">
        <f>COUNTIFS($D$2:$D$1291,$H$1,$C$2:$C$1291,F362)</f>
        <v>0</v>
      </c>
      <c r="I362">
        <f>COUNTIFS($D$2:$D$1291,$I$1,$C$2:$C$1291,F362)</f>
        <v>0</v>
      </c>
      <c r="J362">
        <f>COUNTIFS($D$2:$D$1291,$J$1,$C$2:$C$1291,F362)</f>
        <v>0</v>
      </c>
      <c r="K362">
        <f>COUNTIFS($D$2:$D$1291,$K$1,$C$2:$C$1291,F362)</f>
        <v>0</v>
      </c>
      <c r="M362">
        <f>COUNTIF($C$2:$C$1291,F362)</f>
        <v>0</v>
      </c>
      <c r="N362">
        <f>SUM(G362:J362)</f>
        <v>0</v>
      </c>
      <c r="O362">
        <f>SUM(H362:K362)</f>
        <v>0</v>
      </c>
      <c r="P362">
        <f>SUM(I362:K362)</f>
        <v>0</v>
      </c>
    </row>
    <row r="363" spans="1:16" x14ac:dyDescent="0.4">
      <c r="A363">
        <v>362</v>
      </c>
      <c r="B363" s="1">
        <v>43615</v>
      </c>
      <c r="C363">
        <v>731</v>
      </c>
      <c r="D363" s="3">
        <f>YEAR(B363)</f>
        <v>2019</v>
      </c>
      <c r="E363" s="5">
        <f>AVERAGE(C344:C363)</f>
        <v>503.25</v>
      </c>
      <c r="F363" s="2" t="s">
        <v>363</v>
      </c>
      <c r="G363">
        <f>COUNTIFS($D$2:$D$1291,$G$1,$C$2:$C$1291,F363)</f>
        <v>1</v>
      </c>
      <c r="H363">
        <f>COUNTIFS($D$2:$D$1291,$H$1,$C$2:$C$1291,F363)</f>
        <v>1</v>
      </c>
      <c r="I363">
        <f>COUNTIFS($D$2:$D$1291,$I$1,$C$2:$C$1291,F363)</f>
        <v>0</v>
      </c>
      <c r="J363">
        <f>COUNTIFS($D$2:$D$1291,$J$1,$C$2:$C$1291,F363)</f>
        <v>0</v>
      </c>
      <c r="K363">
        <f>COUNTIFS($D$2:$D$1291,$K$1,$C$2:$C$1291,F363)</f>
        <v>0</v>
      </c>
      <c r="M363">
        <f>COUNTIF($C$2:$C$1291,F363)</f>
        <v>2</v>
      </c>
      <c r="N363">
        <f>SUM(G363:J363)</f>
        <v>2</v>
      </c>
      <c r="O363">
        <f>SUM(H363:K363)</f>
        <v>1</v>
      </c>
      <c r="P363">
        <f>SUM(I363:K363)</f>
        <v>0</v>
      </c>
    </row>
    <row r="364" spans="1:16" x14ac:dyDescent="0.4">
      <c r="A364">
        <v>363</v>
      </c>
      <c r="B364" s="1">
        <v>43616</v>
      </c>
      <c r="C364">
        <v>943</v>
      </c>
      <c r="D364" s="3">
        <f>YEAR(B364)</f>
        <v>2019</v>
      </c>
      <c r="E364" s="5">
        <f>AVERAGE(C345:C364)</f>
        <v>532.95000000000005</v>
      </c>
      <c r="F364" s="2" t="s">
        <v>364</v>
      </c>
      <c r="G364">
        <f>COUNTIFS($D$2:$D$1291,$G$1,$C$2:$C$1291,F364)</f>
        <v>0</v>
      </c>
      <c r="H364">
        <f>COUNTIFS($D$2:$D$1291,$H$1,$C$2:$C$1291,F364)</f>
        <v>0</v>
      </c>
      <c r="I364">
        <f>COUNTIFS($D$2:$D$1291,$I$1,$C$2:$C$1291,F364)</f>
        <v>0</v>
      </c>
      <c r="J364">
        <f>COUNTIFS($D$2:$D$1291,$J$1,$C$2:$C$1291,F364)</f>
        <v>0</v>
      </c>
      <c r="K364">
        <f>COUNTIFS($D$2:$D$1291,$K$1,$C$2:$C$1291,F364)</f>
        <v>0</v>
      </c>
      <c r="M364">
        <f>COUNTIF($C$2:$C$1291,F364)</f>
        <v>0</v>
      </c>
      <c r="N364">
        <f>SUM(G364:J364)</f>
        <v>0</v>
      </c>
      <c r="O364">
        <f>SUM(H364:K364)</f>
        <v>0</v>
      </c>
      <c r="P364">
        <f>SUM(I364:K364)</f>
        <v>0</v>
      </c>
    </row>
    <row r="365" spans="1:16" x14ac:dyDescent="0.4">
      <c r="A365">
        <v>364</v>
      </c>
      <c r="B365" s="1">
        <v>43619</v>
      </c>
      <c r="C365">
        <v>383</v>
      </c>
      <c r="D365" s="3">
        <f>YEAR(B365)</f>
        <v>2019</v>
      </c>
      <c r="E365" s="5">
        <f>AVERAGE(C346:C365)</f>
        <v>538.85</v>
      </c>
      <c r="F365" s="2" t="s">
        <v>365</v>
      </c>
      <c r="G365">
        <f>COUNTIFS($D$2:$D$1291,$G$1,$C$2:$C$1291,F365)</f>
        <v>1</v>
      </c>
      <c r="H365">
        <f>COUNTIFS($D$2:$D$1291,$H$1,$C$2:$C$1291,F365)</f>
        <v>1</v>
      </c>
      <c r="I365">
        <f>COUNTIFS($D$2:$D$1291,$I$1,$C$2:$C$1291,F365)</f>
        <v>0</v>
      </c>
      <c r="J365">
        <f>COUNTIFS($D$2:$D$1291,$J$1,$C$2:$C$1291,F365)</f>
        <v>1</v>
      </c>
      <c r="K365">
        <f>COUNTIFS($D$2:$D$1291,$K$1,$C$2:$C$1291,F365)</f>
        <v>0</v>
      </c>
      <c r="M365">
        <f>COUNTIF($C$2:$C$1291,F365)</f>
        <v>3</v>
      </c>
      <c r="N365">
        <f>SUM(G365:J365)</f>
        <v>3</v>
      </c>
      <c r="O365">
        <f>SUM(H365:K365)</f>
        <v>2</v>
      </c>
      <c r="P365">
        <f>SUM(I365:K365)</f>
        <v>1</v>
      </c>
    </row>
    <row r="366" spans="1:16" x14ac:dyDescent="0.4">
      <c r="A366">
        <v>365</v>
      </c>
      <c r="B366" s="1">
        <v>43620</v>
      </c>
      <c r="C366">
        <v>755</v>
      </c>
      <c r="D366" s="3">
        <f>YEAR(B366)</f>
        <v>2019</v>
      </c>
      <c r="E366" s="5">
        <f>AVERAGE(C347:C366)</f>
        <v>541.35</v>
      </c>
      <c r="F366" s="2" t="s">
        <v>366</v>
      </c>
      <c r="G366">
        <f>COUNTIFS($D$2:$D$1291,$G$1,$C$2:$C$1291,F366)</f>
        <v>0</v>
      </c>
      <c r="H366">
        <f>COUNTIFS($D$2:$D$1291,$H$1,$C$2:$C$1291,F366)</f>
        <v>0</v>
      </c>
      <c r="I366">
        <f>COUNTIFS($D$2:$D$1291,$I$1,$C$2:$C$1291,F366)</f>
        <v>1</v>
      </c>
      <c r="J366">
        <f>COUNTIFS($D$2:$D$1291,$J$1,$C$2:$C$1291,F366)</f>
        <v>0</v>
      </c>
      <c r="K366">
        <f>COUNTIFS($D$2:$D$1291,$K$1,$C$2:$C$1291,F366)</f>
        <v>0</v>
      </c>
      <c r="M366">
        <f>COUNTIF($C$2:$C$1291,F366)</f>
        <v>1</v>
      </c>
      <c r="N366">
        <f>SUM(G366:J366)</f>
        <v>1</v>
      </c>
      <c r="O366">
        <f>SUM(H366:K366)</f>
        <v>1</v>
      </c>
      <c r="P366">
        <f>SUM(I366:K366)</f>
        <v>1</v>
      </c>
    </row>
    <row r="367" spans="1:16" x14ac:dyDescent="0.4">
      <c r="A367">
        <v>366</v>
      </c>
      <c r="B367" s="1">
        <v>43621</v>
      </c>
      <c r="C367">
        <v>342</v>
      </c>
      <c r="D367" s="3">
        <f>YEAR(B367)</f>
        <v>2019</v>
      </c>
      <c r="E367" s="5">
        <f>AVERAGE(C348:C367)</f>
        <v>535.9</v>
      </c>
      <c r="F367" s="2" t="s">
        <v>367</v>
      </c>
      <c r="G367">
        <f>COUNTIFS($D$2:$D$1291,$G$1,$C$2:$C$1291,F367)</f>
        <v>1</v>
      </c>
      <c r="H367">
        <f>COUNTIFS($D$2:$D$1291,$H$1,$C$2:$C$1291,F367)</f>
        <v>0</v>
      </c>
      <c r="I367">
        <f>COUNTIFS($D$2:$D$1291,$I$1,$C$2:$C$1291,F367)</f>
        <v>2</v>
      </c>
      <c r="J367">
        <f>COUNTIFS($D$2:$D$1291,$J$1,$C$2:$C$1291,F367)</f>
        <v>1</v>
      </c>
      <c r="K367">
        <f>COUNTIFS($D$2:$D$1291,$K$1,$C$2:$C$1291,F367)</f>
        <v>0</v>
      </c>
      <c r="M367">
        <f>COUNTIF($C$2:$C$1291,F367)</f>
        <v>4</v>
      </c>
      <c r="N367">
        <f>SUM(G367:J367)</f>
        <v>4</v>
      </c>
      <c r="O367">
        <f>SUM(H367:K367)</f>
        <v>3</v>
      </c>
      <c r="P367">
        <f>SUM(I367:K367)</f>
        <v>3</v>
      </c>
    </row>
    <row r="368" spans="1:16" x14ac:dyDescent="0.4">
      <c r="A368">
        <v>367</v>
      </c>
      <c r="B368" s="1">
        <v>43622</v>
      </c>
      <c r="C368">
        <v>856</v>
      </c>
      <c r="D368" s="3">
        <f>YEAR(B368)</f>
        <v>2019</v>
      </c>
      <c r="E368" s="5">
        <f>AVERAGE(C349:C368)</f>
        <v>529.54999999999995</v>
      </c>
      <c r="F368" s="2" t="s">
        <v>368</v>
      </c>
      <c r="G368">
        <f>COUNTIFS($D$2:$D$1291,$G$1,$C$2:$C$1291,F368)</f>
        <v>0</v>
      </c>
      <c r="H368">
        <f>COUNTIFS($D$2:$D$1291,$H$1,$C$2:$C$1291,F368)</f>
        <v>1</v>
      </c>
      <c r="I368">
        <f>COUNTIFS($D$2:$D$1291,$I$1,$C$2:$C$1291,F368)</f>
        <v>1</v>
      </c>
      <c r="J368">
        <f>COUNTIFS($D$2:$D$1291,$J$1,$C$2:$C$1291,F368)</f>
        <v>0</v>
      </c>
      <c r="K368">
        <f>COUNTIFS($D$2:$D$1291,$K$1,$C$2:$C$1291,F368)</f>
        <v>0</v>
      </c>
      <c r="M368">
        <f>COUNTIF($C$2:$C$1291,F368)</f>
        <v>2</v>
      </c>
      <c r="N368">
        <f>SUM(G368:J368)</f>
        <v>2</v>
      </c>
      <c r="O368">
        <f>SUM(H368:K368)</f>
        <v>2</v>
      </c>
      <c r="P368">
        <f>SUM(I368:K368)</f>
        <v>1</v>
      </c>
    </row>
    <row r="369" spans="1:16" x14ac:dyDescent="0.4">
      <c r="A369">
        <v>368</v>
      </c>
      <c r="B369" s="1">
        <v>43623</v>
      </c>
      <c r="C369">
        <v>397</v>
      </c>
      <c r="D369" s="3">
        <f>YEAR(B369)</f>
        <v>2019</v>
      </c>
      <c r="E369" s="5">
        <f>AVERAGE(C350:C369)</f>
        <v>510.6</v>
      </c>
      <c r="F369" s="2" t="s">
        <v>369</v>
      </c>
      <c r="G369">
        <f>COUNTIFS($D$2:$D$1291,$G$1,$C$2:$C$1291,F369)</f>
        <v>0</v>
      </c>
      <c r="H369">
        <f>COUNTIFS($D$2:$D$1291,$H$1,$C$2:$C$1291,F369)</f>
        <v>0</v>
      </c>
      <c r="I369">
        <f>COUNTIFS($D$2:$D$1291,$I$1,$C$2:$C$1291,F369)</f>
        <v>0</v>
      </c>
      <c r="J369">
        <f>COUNTIFS($D$2:$D$1291,$J$1,$C$2:$C$1291,F369)</f>
        <v>1</v>
      </c>
      <c r="K369">
        <f>COUNTIFS($D$2:$D$1291,$K$1,$C$2:$C$1291,F369)</f>
        <v>0</v>
      </c>
      <c r="M369">
        <f>COUNTIF($C$2:$C$1291,F369)</f>
        <v>1</v>
      </c>
      <c r="N369">
        <f>SUM(G369:J369)</f>
        <v>1</v>
      </c>
      <c r="O369">
        <f>SUM(H369:K369)</f>
        <v>1</v>
      </c>
      <c r="P369">
        <f>SUM(I369:K369)</f>
        <v>1</v>
      </c>
    </row>
    <row r="370" spans="1:16" x14ac:dyDescent="0.4">
      <c r="A370">
        <v>369</v>
      </c>
      <c r="B370" s="1">
        <v>43626</v>
      </c>
      <c r="C370">
        <v>814</v>
      </c>
      <c r="D370" s="3">
        <f>YEAR(B370)</f>
        <v>2019</v>
      </c>
      <c r="E370" s="5">
        <f>AVERAGE(C351:C370)</f>
        <v>527.20000000000005</v>
      </c>
      <c r="F370" s="2" t="s">
        <v>370</v>
      </c>
      <c r="G370">
        <f>COUNTIFS($D$2:$D$1291,$G$1,$C$2:$C$1291,F370)</f>
        <v>2</v>
      </c>
      <c r="H370">
        <f>COUNTIFS($D$2:$D$1291,$H$1,$C$2:$C$1291,F370)</f>
        <v>0</v>
      </c>
      <c r="I370">
        <f>COUNTIFS($D$2:$D$1291,$I$1,$C$2:$C$1291,F370)</f>
        <v>0</v>
      </c>
      <c r="J370">
        <f>COUNTIFS($D$2:$D$1291,$J$1,$C$2:$C$1291,F370)</f>
        <v>0</v>
      </c>
      <c r="K370">
        <f>COUNTIFS($D$2:$D$1291,$K$1,$C$2:$C$1291,F370)</f>
        <v>0</v>
      </c>
      <c r="M370">
        <f>COUNTIF($C$2:$C$1291,F370)</f>
        <v>2</v>
      </c>
      <c r="N370">
        <f>SUM(G370:J370)</f>
        <v>2</v>
      </c>
      <c r="O370">
        <f>SUM(H370:K370)</f>
        <v>0</v>
      </c>
      <c r="P370">
        <f>SUM(I370:K370)</f>
        <v>0</v>
      </c>
    </row>
    <row r="371" spans="1:16" x14ac:dyDescent="0.4">
      <c r="A371">
        <v>370</v>
      </c>
      <c r="B371" s="1">
        <v>43627</v>
      </c>
      <c r="C371">
        <v>80</v>
      </c>
      <c r="D371" s="3">
        <f>YEAR(B371)</f>
        <v>2019</v>
      </c>
      <c r="E371" s="5">
        <f>AVERAGE(C352:C371)</f>
        <v>488.4</v>
      </c>
      <c r="F371" s="2" t="s">
        <v>371</v>
      </c>
      <c r="G371">
        <f>COUNTIFS($D$2:$D$1291,$G$1,$C$2:$C$1291,F371)</f>
        <v>0</v>
      </c>
      <c r="H371">
        <f>COUNTIFS($D$2:$D$1291,$H$1,$C$2:$C$1291,F371)</f>
        <v>0</v>
      </c>
      <c r="I371">
        <f>COUNTIFS($D$2:$D$1291,$I$1,$C$2:$C$1291,F371)</f>
        <v>0</v>
      </c>
      <c r="J371">
        <f>COUNTIFS($D$2:$D$1291,$J$1,$C$2:$C$1291,F371)</f>
        <v>2</v>
      </c>
      <c r="K371">
        <f>COUNTIFS($D$2:$D$1291,$K$1,$C$2:$C$1291,F371)</f>
        <v>0</v>
      </c>
      <c r="M371">
        <f>COUNTIF($C$2:$C$1291,F371)</f>
        <v>2</v>
      </c>
      <c r="N371">
        <f>SUM(G371:J371)</f>
        <v>2</v>
      </c>
      <c r="O371">
        <f>SUM(H371:K371)</f>
        <v>2</v>
      </c>
      <c r="P371">
        <f>SUM(I371:K371)</f>
        <v>2</v>
      </c>
    </row>
    <row r="372" spans="1:16" x14ac:dyDescent="0.4">
      <c r="A372">
        <v>371</v>
      </c>
      <c r="B372" s="1">
        <v>43628</v>
      </c>
      <c r="C372">
        <v>246</v>
      </c>
      <c r="D372" s="3">
        <f>YEAR(B372)</f>
        <v>2019</v>
      </c>
      <c r="E372" s="5">
        <f>AVERAGE(C353:C372)</f>
        <v>485</v>
      </c>
      <c r="F372" s="2" t="s">
        <v>372</v>
      </c>
      <c r="G372">
        <f>COUNTIFS($D$2:$D$1291,$G$1,$C$2:$C$1291,F372)</f>
        <v>0</v>
      </c>
      <c r="H372">
        <f>COUNTIFS($D$2:$D$1291,$H$1,$C$2:$C$1291,F372)</f>
        <v>0</v>
      </c>
      <c r="I372">
        <f>COUNTIFS($D$2:$D$1291,$I$1,$C$2:$C$1291,F372)</f>
        <v>0</v>
      </c>
      <c r="J372">
        <f>COUNTIFS($D$2:$D$1291,$J$1,$C$2:$C$1291,F372)</f>
        <v>0</v>
      </c>
      <c r="K372">
        <f>COUNTIFS($D$2:$D$1291,$K$1,$C$2:$C$1291,F372)</f>
        <v>1</v>
      </c>
      <c r="M372">
        <f>COUNTIF($C$2:$C$1291,F372)</f>
        <v>1</v>
      </c>
      <c r="N372">
        <f>SUM(G372:J372)</f>
        <v>0</v>
      </c>
      <c r="O372">
        <f>SUM(H372:K372)</f>
        <v>1</v>
      </c>
      <c r="P372">
        <f>SUM(I372:K372)</f>
        <v>1</v>
      </c>
    </row>
    <row r="373" spans="1:16" x14ac:dyDescent="0.4">
      <c r="A373">
        <v>372</v>
      </c>
      <c r="B373" s="1">
        <v>43629</v>
      </c>
      <c r="C373">
        <v>560</v>
      </c>
      <c r="D373" s="3">
        <f>YEAR(B373)</f>
        <v>2019</v>
      </c>
      <c r="E373" s="5">
        <f>AVERAGE(C354:C373)</f>
        <v>506.55</v>
      </c>
      <c r="F373" s="2" t="s">
        <v>373</v>
      </c>
      <c r="G373">
        <f>COUNTIFS($D$2:$D$1291,$G$1,$C$2:$C$1291,F373)</f>
        <v>1</v>
      </c>
      <c r="H373">
        <f>COUNTIFS($D$2:$D$1291,$H$1,$C$2:$C$1291,F373)</f>
        <v>0</v>
      </c>
      <c r="I373">
        <f>COUNTIFS($D$2:$D$1291,$I$1,$C$2:$C$1291,F373)</f>
        <v>0</v>
      </c>
      <c r="J373">
        <f>COUNTIFS($D$2:$D$1291,$J$1,$C$2:$C$1291,F373)</f>
        <v>0</v>
      </c>
      <c r="K373">
        <f>COUNTIFS($D$2:$D$1291,$K$1,$C$2:$C$1291,F373)</f>
        <v>0</v>
      </c>
      <c r="M373">
        <f>COUNTIF($C$2:$C$1291,F373)</f>
        <v>1</v>
      </c>
      <c r="N373">
        <f>SUM(G373:J373)</f>
        <v>1</v>
      </c>
      <c r="O373">
        <f>SUM(H373:K373)</f>
        <v>0</v>
      </c>
      <c r="P373">
        <f>SUM(I373:K373)</f>
        <v>0</v>
      </c>
    </row>
    <row r="374" spans="1:16" x14ac:dyDescent="0.4">
      <c r="A374">
        <v>373</v>
      </c>
      <c r="B374" s="1">
        <v>43630</v>
      </c>
      <c r="C374">
        <v>683</v>
      </c>
      <c r="D374" s="3">
        <f>YEAR(B374)</f>
        <v>2019</v>
      </c>
      <c r="E374" s="5">
        <f>AVERAGE(C355:C374)</f>
        <v>508.35</v>
      </c>
      <c r="F374" s="2" t="s">
        <v>374</v>
      </c>
      <c r="G374">
        <f>COUNTIFS($D$2:$D$1291,$G$1,$C$2:$C$1291,F374)</f>
        <v>1</v>
      </c>
      <c r="H374">
        <f>COUNTIFS($D$2:$D$1291,$H$1,$C$2:$C$1291,F374)</f>
        <v>0</v>
      </c>
      <c r="I374">
        <f>COUNTIFS($D$2:$D$1291,$I$1,$C$2:$C$1291,F374)</f>
        <v>1</v>
      </c>
      <c r="J374">
        <f>COUNTIFS($D$2:$D$1291,$J$1,$C$2:$C$1291,F374)</f>
        <v>0</v>
      </c>
      <c r="K374">
        <f>COUNTIFS($D$2:$D$1291,$K$1,$C$2:$C$1291,F374)</f>
        <v>2</v>
      </c>
      <c r="M374">
        <f>COUNTIF($C$2:$C$1291,F374)</f>
        <v>4</v>
      </c>
      <c r="N374">
        <f>SUM(G374:J374)</f>
        <v>2</v>
      </c>
      <c r="O374">
        <f>SUM(H374:K374)</f>
        <v>3</v>
      </c>
      <c r="P374">
        <f>SUM(I374:K374)</f>
        <v>3</v>
      </c>
    </row>
    <row r="375" spans="1:16" x14ac:dyDescent="0.4">
      <c r="A375">
        <v>374</v>
      </c>
      <c r="B375" s="1">
        <v>43633</v>
      </c>
      <c r="C375">
        <v>226</v>
      </c>
      <c r="D375" s="3">
        <f>YEAR(B375)</f>
        <v>2019</v>
      </c>
      <c r="E375" s="5">
        <f>AVERAGE(C356:C375)</f>
        <v>518.4</v>
      </c>
      <c r="F375" s="2" t="s">
        <v>375</v>
      </c>
      <c r="G375">
        <f>COUNTIFS($D$2:$D$1291,$G$1,$C$2:$C$1291,F375)</f>
        <v>0</v>
      </c>
      <c r="H375">
        <f>COUNTIFS($D$2:$D$1291,$H$1,$C$2:$C$1291,F375)</f>
        <v>1</v>
      </c>
      <c r="I375">
        <f>COUNTIFS($D$2:$D$1291,$I$1,$C$2:$C$1291,F375)</f>
        <v>0</v>
      </c>
      <c r="J375">
        <f>COUNTIFS($D$2:$D$1291,$J$1,$C$2:$C$1291,F375)</f>
        <v>0</v>
      </c>
      <c r="K375">
        <f>COUNTIFS($D$2:$D$1291,$K$1,$C$2:$C$1291,F375)</f>
        <v>0</v>
      </c>
      <c r="M375">
        <f>COUNTIF($C$2:$C$1291,F375)</f>
        <v>1</v>
      </c>
      <c r="N375">
        <f>SUM(G375:J375)</f>
        <v>1</v>
      </c>
      <c r="O375">
        <f>SUM(H375:K375)</f>
        <v>1</v>
      </c>
      <c r="P375">
        <f>SUM(I375:K375)</f>
        <v>0</v>
      </c>
    </row>
    <row r="376" spans="1:16" x14ac:dyDescent="0.4">
      <c r="A376">
        <v>375</v>
      </c>
      <c r="B376" s="1">
        <v>43634</v>
      </c>
      <c r="C376">
        <v>55</v>
      </c>
      <c r="D376" s="3">
        <f>YEAR(B376)</f>
        <v>2019</v>
      </c>
      <c r="E376" s="5">
        <f>AVERAGE(C357:C376)</f>
        <v>511.5</v>
      </c>
      <c r="F376" s="2" t="s">
        <v>376</v>
      </c>
      <c r="G376">
        <f>COUNTIFS($D$2:$D$1291,$G$1,$C$2:$C$1291,F376)</f>
        <v>0</v>
      </c>
      <c r="H376">
        <f>COUNTIFS($D$2:$D$1291,$H$1,$C$2:$C$1291,F376)</f>
        <v>0</v>
      </c>
      <c r="I376">
        <f>COUNTIFS($D$2:$D$1291,$I$1,$C$2:$C$1291,F376)</f>
        <v>0</v>
      </c>
      <c r="J376">
        <f>COUNTIFS($D$2:$D$1291,$J$1,$C$2:$C$1291,F376)</f>
        <v>0</v>
      </c>
      <c r="K376">
        <f>COUNTIFS($D$2:$D$1291,$K$1,$C$2:$C$1291,F376)</f>
        <v>0</v>
      </c>
      <c r="M376">
        <f>COUNTIF($C$2:$C$1291,F376)</f>
        <v>0</v>
      </c>
      <c r="N376">
        <f>SUM(G376:J376)</f>
        <v>0</v>
      </c>
      <c r="O376">
        <f>SUM(H376:K376)</f>
        <v>0</v>
      </c>
      <c r="P376">
        <f>SUM(I376:K376)</f>
        <v>0</v>
      </c>
    </row>
    <row r="377" spans="1:16" x14ac:dyDescent="0.4">
      <c r="A377">
        <v>376</v>
      </c>
      <c r="B377" s="1">
        <v>43635</v>
      </c>
      <c r="C377">
        <v>377</v>
      </c>
      <c r="D377" s="3">
        <f>YEAR(B377)</f>
        <v>2019</v>
      </c>
      <c r="E377" s="5">
        <f>AVERAGE(C358:C377)</f>
        <v>504.25</v>
      </c>
      <c r="F377" s="2" t="s">
        <v>377</v>
      </c>
      <c r="G377">
        <f>COUNTIFS($D$2:$D$1291,$G$1,$C$2:$C$1291,F377)</f>
        <v>0</v>
      </c>
      <c r="H377">
        <f>COUNTIFS($D$2:$D$1291,$H$1,$C$2:$C$1291,F377)</f>
        <v>0</v>
      </c>
      <c r="I377">
        <f>COUNTIFS($D$2:$D$1291,$I$1,$C$2:$C$1291,F377)</f>
        <v>0</v>
      </c>
      <c r="J377">
        <f>COUNTIFS($D$2:$D$1291,$J$1,$C$2:$C$1291,F377)</f>
        <v>0</v>
      </c>
      <c r="K377">
        <f>COUNTIFS($D$2:$D$1291,$K$1,$C$2:$C$1291,F377)</f>
        <v>0</v>
      </c>
      <c r="M377">
        <f>COUNTIF($C$2:$C$1291,F377)</f>
        <v>0</v>
      </c>
      <c r="N377">
        <f>SUM(G377:J377)</f>
        <v>0</v>
      </c>
      <c r="O377">
        <f>SUM(H377:K377)</f>
        <v>0</v>
      </c>
      <c r="P377">
        <f>SUM(I377:K377)</f>
        <v>0</v>
      </c>
    </row>
    <row r="378" spans="1:16" x14ac:dyDescent="0.4">
      <c r="A378">
        <v>377</v>
      </c>
      <c r="B378" s="1">
        <v>43636</v>
      </c>
      <c r="C378">
        <v>942</v>
      </c>
      <c r="D378" s="3">
        <f>YEAR(B378)</f>
        <v>2019</v>
      </c>
      <c r="E378" s="5">
        <f>AVERAGE(C359:C378)</f>
        <v>532.29999999999995</v>
      </c>
      <c r="F378" s="2" t="s">
        <v>378</v>
      </c>
      <c r="G378">
        <f>COUNTIFS($D$2:$D$1291,$G$1,$C$2:$C$1291,F378)</f>
        <v>0</v>
      </c>
      <c r="H378">
        <f>COUNTIFS($D$2:$D$1291,$H$1,$C$2:$C$1291,F378)</f>
        <v>0</v>
      </c>
      <c r="I378">
        <f>COUNTIFS($D$2:$D$1291,$I$1,$C$2:$C$1291,F378)</f>
        <v>2</v>
      </c>
      <c r="J378">
        <f>COUNTIFS($D$2:$D$1291,$J$1,$C$2:$C$1291,F378)</f>
        <v>0</v>
      </c>
      <c r="K378">
        <f>COUNTIFS($D$2:$D$1291,$K$1,$C$2:$C$1291,F378)</f>
        <v>0</v>
      </c>
      <c r="M378">
        <f>COUNTIF($C$2:$C$1291,F378)</f>
        <v>2</v>
      </c>
      <c r="N378">
        <f>SUM(G378:J378)</f>
        <v>2</v>
      </c>
      <c r="O378">
        <f>SUM(H378:K378)</f>
        <v>2</v>
      </c>
      <c r="P378">
        <f>SUM(I378:K378)</f>
        <v>2</v>
      </c>
    </row>
    <row r="379" spans="1:16" x14ac:dyDescent="0.4">
      <c r="A379">
        <v>378</v>
      </c>
      <c r="B379" s="1">
        <v>43637</v>
      </c>
      <c r="C379">
        <v>180</v>
      </c>
      <c r="D379" s="3">
        <f>YEAR(B379)</f>
        <v>2019</v>
      </c>
      <c r="E379" s="5">
        <f>AVERAGE(C360:C379)</f>
        <v>507.2</v>
      </c>
      <c r="F379" s="2" t="s">
        <v>379</v>
      </c>
      <c r="G379">
        <f>COUNTIFS($D$2:$D$1291,$G$1,$C$2:$C$1291,F379)</f>
        <v>0</v>
      </c>
      <c r="H379">
        <f>COUNTIFS($D$2:$D$1291,$H$1,$C$2:$C$1291,F379)</f>
        <v>1</v>
      </c>
      <c r="I379">
        <f>COUNTIFS($D$2:$D$1291,$I$1,$C$2:$C$1291,F379)</f>
        <v>1</v>
      </c>
      <c r="J379">
        <f>COUNTIFS($D$2:$D$1291,$J$1,$C$2:$C$1291,F379)</f>
        <v>0</v>
      </c>
      <c r="K379">
        <f>COUNTIFS($D$2:$D$1291,$K$1,$C$2:$C$1291,F379)</f>
        <v>1</v>
      </c>
      <c r="M379">
        <f>COUNTIF($C$2:$C$1291,F379)</f>
        <v>3</v>
      </c>
      <c r="N379">
        <f>SUM(G379:J379)</f>
        <v>2</v>
      </c>
      <c r="O379">
        <f>SUM(H379:K379)</f>
        <v>3</v>
      </c>
      <c r="P379">
        <f>SUM(I379:K379)</f>
        <v>2</v>
      </c>
    </row>
    <row r="380" spans="1:16" x14ac:dyDescent="0.4">
      <c r="A380">
        <v>379</v>
      </c>
      <c r="B380" s="1">
        <v>43640</v>
      </c>
      <c r="C380">
        <v>11</v>
      </c>
      <c r="D380" s="3">
        <f>YEAR(B380)</f>
        <v>2019</v>
      </c>
      <c r="E380" s="5">
        <f>AVERAGE(C361:C380)</f>
        <v>471.85</v>
      </c>
      <c r="F380" s="2" t="s">
        <v>380</v>
      </c>
      <c r="G380">
        <f>COUNTIFS($D$2:$D$1291,$G$1,$C$2:$C$1291,F380)</f>
        <v>0</v>
      </c>
      <c r="H380">
        <f>COUNTIFS($D$2:$D$1291,$H$1,$C$2:$C$1291,F380)</f>
        <v>1</v>
      </c>
      <c r="I380">
        <f>COUNTIFS($D$2:$D$1291,$I$1,$C$2:$C$1291,F380)</f>
        <v>1</v>
      </c>
      <c r="J380">
        <f>COUNTIFS($D$2:$D$1291,$J$1,$C$2:$C$1291,F380)</f>
        <v>1</v>
      </c>
      <c r="K380">
        <f>COUNTIFS($D$2:$D$1291,$K$1,$C$2:$C$1291,F380)</f>
        <v>0</v>
      </c>
      <c r="M380">
        <f>COUNTIF($C$2:$C$1291,F380)</f>
        <v>3</v>
      </c>
      <c r="N380">
        <f>SUM(G380:J380)</f>
        <v>3</v>
      </c>
      <c r="O380">
        <f>SUM(H380:K380)</f>
        <v>3</v>
      </c>
      <c r="P380">
        <f>SUM(I380:K380)</f>
        <v>2</v>
      </c>
    </row>
    <row r="381" spans="1:16" x14ac:dyDescent="0.4">
      <c r="A381">
        <v>380</v>
      </c>
      <c r="B381" s="1">
        <v>43641</v>
      </c>
      <c r="C381">
        <v>957</v>
      </c>
      <c r="D381" s="3">
        <f>YEAR(B381)</f>
        <v>2019</v>
      </c>
      <c r="E381" s="5">
        <f>AVERAGE(C362:C381)</f>
        <v>515.85</v>
      </c>
      <c r="F381" s="2" t="s">
        <v>381</v>
      </c>
      <c r="G381">
        <f>COUNTIFS($D$2:$D$1291,$G$1,$C$2:$C$1291,F381)</f>
        <v>1</v>
      </c>
      <c r="H381">
        <f>COUNTIFS($D$2:$D$1291,$H$1,$C$2:$C$1291,F381)</f>
        <v>0</v>
      </c>
      <c r="I381">
        <f>COUNTIFS($D$2:$D$1291,$I$1,$C$2:$C$1291,F381)</f>
        <v>0</v>
      </c>
      <c r="J381">
        <f>COUNTIFS($D$2:$D$1291,$J$1,$C$2:$C$1291,F381)</f>
        <v>0</v>
      </c>
      <c r="K381">
        <f>COUNTIFS($D$2:$D$1291,$K$1,$C$2:$C$1291,F381)</f>
        <v>0</v>
      </c>
      <c r="M381">
        <f>COUNTIF($C$2:$C$1291,F381)</f>
        <v>1</v>
      </c>
      <c r="N381">
        <f>SUM(G381:J381)</f>
        <v>1</v>
      </c>
      <c r="O381">
        <f>SUM(H381:K381)</f>
        <v>0</v>
      </c>
      <c r="P381">
        <f>SUM(I381:K381)</f>
        <v>0</v>
      </c>
    </row>
    <row r="382" spans="1:16" x14ac:dyDescent="0.4">
      <c r="A382">
        <v>381</v>
      </c>
      <c r="B382" s="1">
        <v>43642</v>
      </c>
      <c r="C382">
        <v>720</v>
      </c>
      <c r="D382" s="3">
        <f>YEAR(B382)</f>
        <v>2019</v>
      </c>
      <c r="E382" s="5">
        <f>AVERAGE(C363:C382)</f>
        <v>512.9</v>
      </c>
      <c r="F382" s="2" t="s">
        <v>382</v>
      </c>
      <c r="G382">
        <f>COUNTIFS($D$2:$D$1291,$G$1,$C$2:$C$1291,F382)</f>
        <v>0</v>
      </c>
      <c r="H382">
        <f>COUNTIFS($D$2:$D$1291,$H$1,$C$2:$C$1291,F382)</f>
        <v>0</v>
      </c>
      <c r="I382">
        <f>COUNTIFS($D$2:$D$1291,$I$1,$C$2:$C$1291,F382)</f>
        <v>0</v>
      </c>
      <c r="J382">
        <f>COUNTIFS($D$2:$D$1291,$J$1,$C$2:$C$1291,F382)</f>
        <v>0</v>
      </c>
      <c r="K382">
        <f>COUNTIFS($D$2:$D$1291,$K$1,$C$2:$C$1291,F382)</f>
        <v>0</v>
      </c>
      <c r="M382">
        <f>COUNTIF($C$2:$C$1291,F382)</f>
        <v>0</v>
      </c>
      <c r="N382">
        <f>SUM(G382:J382)</f>
        <v>0</v>
      </c>
      <c r="O382">
        <f>SUM(H382:K382)</f>
        <v>0</v>
      </c>
      <c r="P382">
        <f>SUM(I382:K382)</f>
        <v>0</v>
      </c>
    </row>
    <row r="383" spans="1:16" x14ac:dyDescent="0.4">
      <c r="A383">
        <v>382</v>
      </c>
      <c r="B383" s="1">
        <v>43643</v>
      </c>
      <c r="C383">
        <v>928</v>
      </c>
      <c r="D383" s="3">
        <f>YEAR(B383)</f>
        <v>2019</v>
      </c>
      <c r="E383" s="5">
        <f>AVERAGE(C364:C383)</f>
        <v>522.75</v>
      </c>
      <c r="F383" s="2" t="s">
        <v>383</v>
      </c>
      <c r="G383">
        <f>COUNTIFS($D$2:$D$1291,$G$1,$C$2:$C$1291,F383)</f>
        <v>0</v>
      </c>
      <c r="H383">
        <f>COUNTIFS($D$2:$D$1291,$H$1,$C$2:$C$1291,F383)</f>
        <v>1</v>
      </c>
      <c r="I383">
        <f>COUNTIFS($D$2:$D$1291,$I$1,$C$2:$C$1291,F383)</f>
        <v>0</v>
      </c>
      <c r="J383">
        <f>COUNTIFS($D$2:$D$1291,$J$1,$C$2:$C$1291,F383)</f>
        <v>0</v>
      </c>
      <c r="K383">
        <f>COUNTIFS($D$2:$D$1291,$K$1,$C$2:$C$1291,F383)</f>
        <v>0</v>
      </c>
      <c r="M383">
        <f>COUNTIF($C$2:$C$1291,F383)</f>
        <v>1</v>
      </c>
      <c r="N383">
        <f>SUM(G383:J383)</f>
        <v>1</v>
      </c>
      <c r="O383">
        <f>SUM(H383:K383)</f>
        <v>1</v>
      </c>
      <c r="P383">
        <f>SUM(I383:K383)</f>
        <v>0</v>
      </c>
    </row>
    <row r="384" spans="1:16" x14ac:dyDescent="0.4">
      <c r="A384">
        <v>383</v>
      </c>
      <c r="B384" s="1">
        <v>43644</v>
      </c>
      <c r="C384">
        <v>202</v>
      </c>
      <c r="D384" s="3">
        <f>YEAR(B384)</f>
        <v>2019</v>
      </c>
      <c r="E384" s="5">
        <f>AVERAGE(C365:C384)</f>
        <v>485.7</v>
      </c>
      <c r="F384" s="2" t="s">
        <v>384</v>
      </c>
      <c r="G384">
        <f>COUNTIFS($D$2:$D$1291,$G$1,$C$2:$C$1291,F384)</f>
        <v>1</v>
      </c>
      <c r="H384">
        <f>COUNTIFS($D$2:$D$1291,$H$1,$C$2:$C$1291,F384)</f>
        <v>0</v>
      </c>
      <c r="I384">
        <f>COUNTIFS($D$2:$D$1291,$I$1,$C$2:$C$1291,F384)</f>
        <v>0</v>
      </c>
      <c r="J384">
        <f>COUNTIFS($D$2:$D$1291,$J$1,$C$2:$C$1291,F384)</f>
        <v>0</v>
      </c>
      <c r="K384">
        <f>COUNTIFS($D$2:$D$1291,$K$1,$C$2:$C$1291,F384)</f>
        <v>0</v>
      </c>
      <c r="M384">
        <f>COUNTIF($C$2:$C$1291,F384)</f>
        <v>1</v>
      </c>
      <c r="N384">
        <f>SUM(G384:J384)</f>
        <v>1</v>
      </c>
      <c r="O384">
        <f>SUM(H384:K384)</f>
        <v>0</v>
      </c>
      <c r="P384">
        <f>SUM(I384:K384)</f>
        <v>0</v>
      </c>
    </row>
    <row r="385" spans="1:16" x14ac:dyDescent="0.4">
      <c r="A385">
        <v>384</v>
      </c>
      <c r="B385" s="1">
        <v>43647</v>
      </c>
      <c r="C385">
        <v>937</v>
      </c>
      <c r="D385" s="3">
        <f>YEAR(B385)</f>
        <v>2019</v>
      </c>
      <c r="E385" s="5">
        <f>AVERAGE(C366:C385)</f>
        <v>513.4</v>
      </c>
      <c r="F385" s="2" t="s">
        <v>385</v>
      </c>
      <c r="G385">
        <f>COUNTIFS($D$2:$D$1291,$G$1,$C$2:$C$1291,F385)</f>
        <v>0</v>
      </c>
      <c r="H385">
        <f>COUNTIFS($D$2:$D$1291,$H$1,$C$2:$C$1291,F385)</f>
        <v>1</v>
      </c>
      <c r="I385">
        <f>COUNTIFS($D$2:$D$1291,$I$1,$C$2:$C$1291,F385)</f>
        <v>1</v>
      </c>
      <c r="J385">
        <f>COUNTIFS($D$2:$D$1291,$J$1,$C$2:$C$1291,F385)</f>
        <v>0</v>
      </c>
      <c r="K385">
        <f>COUNTIFS($D$2:$D$1291,$K$1,$C$2:$C$1291,F385)</f>
        <v>0</v>
      </c>
      <c r="M385">
        <f>COUNTIF($C$2:$C$1291,F385)</f>
        <v>2</v>
      </c>
      <c r="N385">
        <f>SUM(G385:J385)</f>
        <v>2</v>
      </c>
      <c r="O385">
        <f>SUM(H385:K385)</f>
        <v>2</v>
      </c>
      <c r="P385">
        <f>SUM(I385:K385)</f>
        <v>1</v>
      </c>
    </row>
    <row r="386" spans="1:16" x14ac:dyDescent="0.4">
      <c r="A386">
        <v>385</v>
      </c>
      <c r="B386" s="1">
        <v>43648</v>
      </c>
      <c r="C386">
        <v>214</v>
      </c>
      <c r="D386" s="3">
        <f>YEAR(B386)</f>
        <v>2019</v>
      </c>
      <c r="E386" s="5">
        <f>AVERAGE(C367:C386)</f>
        <v>486.35</v>
      </c>
      <c r="F386" s="2" t="s">
        <v>386</v>
      </c>
      <c r="G386">
        <f>COUNTIFS($D$2:$D$1291,$G$1,$C$2:$C$1291,F386)</f>
        <v>1</v>
      </c>
      <c r="H386">
        <f>COUNTIFS($D$2:$D$1291,$H$1,$C$2:$C$1291,F386)</f>
        <v>0</v>
      </c>
      <c r="I386">
        <f>COUNTIFS($D$2:$D$1291,$I$1,$C$2:$C$1291,F386)</f>
        <v>0</v>
      </c>
      <c r="J386">
        <f>COUNTIFS($D$2:$D$1291,$J$1,$C$2:$C$1291,F386)</f>
        <v>0</v>
      </c>
      <c r="K386">
        <f>COUNTIFS($D$2:$D$1291,$K$1,$C$2:$C$1291,F386)</f>
        <v>0</v>
      </c>
      <c r="M386">
        <f>COUNTIF($C$2:$C$1291,F386)</f>
        <v>1</v>
      </c>
      <c r="N386">
        <f>SUM(G386:J386)</f>
        <v>1</v>
      </c>
      <c r="O386">
        <f>SUM(H386:K386)</f>
        <v>0</v>
      </c>
      <c r="P386">
        <f>SUM(I386:K386)</f>
        <v>0</v>
      </c>
    </row>
    <row r="387" spans="1:16" x14ac:dyDescent="0.4">
      <c r="A387">
        <v>386</v>
      </c>
      <c r="B387" s="1">
        <v>43649</v>
      </c>
      <c r="C387">
        <v>297</v>
      </c>
      <c r="D387" s="3">
        <f>YEAR(B387)</f>
        <v>2019</v>
      </c>
      <c r="E387" s="5">
        <f>AVERAGE(C368:C387)</f>
        <v>484.1</v>
      </c>
      <c r="F387" s="2" t="s">
        <v>387</v>
      </c>
      <c r="G387">
        <f>COUNTIFS($D$2:$D$1291,$G$1,$C$2:$C$1291,F387)</f>
        <v>0</v>
      </c>
      <c r="H387">
        <f>COUNTIFS($D$2:$D$1291,$H$1,$C$2:$C$1291,F387)</f>
        <v>0</v>
      </c>
      <c r="I387">
        <f>COUNTIFS($D$2:$D$1291,$I$1,$C$2:$C$1291,F387)</f>
        <v>0</v>
      </c>
      <c r="J387">
        <f>COUNTIFS($D$2:$D$1291,$J$1,$C$2:$C$1291,F387)</f>
        <v>1</v>
      </c>
      <c r="K387">
        <f>COUNTIFS($D$2:$D$1291,$K$1,$C$2:$C$1291,F387)</f>
        <v>0</v>
      </c>
      <c r="M387">
        <f>COUNTIF($C$2:$C$1291,F387)</f>
        <v>1</v>
      </c>
      <c r="N387">
        <f>SUM(G387:J387)</f>
        <v>1</v>
      </c>
      <c r="O387">
        <f>SUM(H387:K387)</f>
        <v>1</v>
      </c>
      <c r="P387">
        <f>SUM(I387:K387)</f>
        <v>1</v>
      </c>
    </row>
    <row r="388" spans="1:16" x14ac:dyDescent="0.4">
      <c r="A388">
        <v>387</v>
      </c>
      <c r="B388" s="1">
        <v>43650</v>
      </c>
      <c r="C388">
        <v>951</v>
      </c>
      <c r="D388" s="3">
        <f>YEAR(B388)</f>
        <v>2019</v>
      </c>
      <c r="E388" s="5">
        <f>AVERAGE(C369:C388)</f>
        <v>488.85</v>
      </c>
      <c r="F388" s="2" t="s">
        <v>388</v>
      </c>
      <c r="G388">
        <f>COUNTIFS($D$2:$D$1291,$G$1,$C$2:$C$1291,F388)</f>
        <v>0</v>
      </c>
      <c r="H388">
        <f>COUNTIFS($D$2:$D$1291,$H$1,$C$2:$C$1291,F388)</f>
        <v>0</v>
      </c>
      <c r="I388">
        <f>COUNTIFS($D$2:$D$1291,$I$1,$C$2:$C$1291,F388)</f>
        <v>1</v>
      </c>
      <c r="J388">
        <f>COUNTIFS($D$2:$D$1291,$J$1,$C$2:$C$1291,F388)</f>
        <v>0</v>
      </c>
      <c r="K388">
        <f>COUNTIFS($D$2:$D$1291,$K$1,$C$2:$C$1291,F388)</f>
        <v>1</v>
      </c>
      <c r="M388">
        <f>COUNTIF($C$2:$C$1291,F388)</f>
        <v>2</v>
      </c>
      <c r="N388">
        <f>SUM(G388:J388)</f>
        <v>1</v>
      </c>
      <c r="O388">
        <f>SUM(H388:K388)</f>
        <v>2</v>
      </c>
      <c r="P388">
        <f>SUM(I388:K388)</f>
        <v>2</v>
      </c>
    </row>
    <row r="389" spans="1:16" x14ac:dyDescent="0.4">
      <c r="A389">
        <v>388</v>
      </c>
      <c r="B389" s="1">
        <v>43651</v>
      </c>
      <c r="C389">
        <v>782</v>
      </c>
      <c r="D389" s="3">
        <f>YEAR(B389)</f>
        <v>2019</v>
      </c>
      <c r="E389" s="5">
        <f>AVERAGE(C370:C389)</f>
        <v>508.1</v>
      </c>
      <c r="F389" s="2" t="s">
        <v>389</v>
      </c>
      <c r="G389">
        <f>COUNTIFS($D$2:$D$1291,$G$1,$C$2:$C$1291,F389)</f>
        <v>0</v>
      </c>
      <c r="H389">
        <f>COUNTIFS($D$2:$D$1291,$H$1,$C$2:$C$1291,F389)</f>
        <v>0</v>
      </c>
      <c r="I389">
        <f>COUNTIFS($D$2:$D$1291,$I$1,$C$2:$C$1291,F389)</f>
        <v>0</v>
      </c>
      <c r="J389">
        <f>COUNTIFS($D$2:$D$1291,$J$1,$C$2:$C$1291,F389)</f>
        <v>0</v>
      </c>
      <c r="K389">
        <f>COUNTIFS($D$2:$D$1291,$K$1,$C$2:$C$1291,F389)</f>
        <v>1</v>
      </c>
      <c r="M389">
        <f>COUNTIF($C$2:$C$1291,F389)</f>
        <v>1</v>
      </c>
      <c r="N389">
        <f>SUM(G389:J389)</f>
        <v>0</v>
      </c>
      <c r="O389">
        <f>SUM(H389:K389)</f>
        <v>1</v>
      </c>
      <c r="P389">
        <f>SUM(I389:K389)</f>
        <v>1</v>
      </c>
    </row>
    <row r="390" spans="1:16" x14ac:dyDescent="0.4">
      <c r="A390">
        <v>389</v>
      </c>
      <c r="B390" s="1">
        <v>43654</v>
      </c>
      <c r="C390">
        <v>458</v>
      </c>
      <c r="D390" s="3">
        <f>YEAR(B390)</f>
        <v>2019</v>
      </c>
      <c r="E390" s="5">
        <f>AVERAGE(C371:C390)</f>
        <v>490.3</v>
      </c>
      <c r="F390" s="2" t="s">
        <v>390</v>
      </c>
      <c r="G390">
        <f>COUNTIFS($D$2:$D$1291,$G$1,$C$2:$C$1291,F390)</f>
        <v>0</v>
      </c>
      <c r="H390">
        <f>COUNTIFS($D$2:$D$1291,$H$1,$C$2:$C$1291,F390)</f>
        <v>0</v>
      </c>
      <c r="I390">
        <f>COUNTIFS($D$2:$D$1291,$I$1,$C$2:$C$1291,F390)</f>
        <v>0</v>
      </c>
      <c r="J390">
        <f>COUNTIFS($D$2:$D$1291,$J$1,$C$2:$C$1291,F390)</f>
        <v>1</v>
      </c>
      <c r="K390">
        <f>COUNTIFS($D$2:$D$1291,$K$1,$C$2:$C$1291,F390)</f>
        <v>0</v>
      </c>
      <c r="M390">
        <f>COUNTIF($C$2:$C$1291,F390)</f>
        <v>1</v>
      </c>
      <c r="N390">
        <f>SUM(G390:J390)</f>
        <v>1</v>
      </c>
      <c r="O390">
        <f>SUM(H390:K390)</f>
        <v>1</v>
      </c>
      <c r="P390">
        <f>SUM(I390:K390)</f>
        <v>1</v>
      </c>
    </row>
    <row r="391" spans="1:16" x14ac:dyDescent="0.4">
      <c r="A391">
        <v>390</v>
      </c>
      <c r="B391" s="1">
        <v>43655</v>
      </c>
      <c r="C391">
        <v>739</v>
      </c>
      <c r="D391" s="3">
        <f>YEAR(B391)</f>
        <v>2019</v>
      </c>
      <c r="E391" s="5">
        <f>AVERAGE(C372:C391)</f>
        <v>523.25</v>
      </c>
      <c r="F391" s="2" t="s">
        <v>391</v>
      </c>
      <c r="G391">
        <f>COUNTIFS($D$2:$D$1291,$G$1,$C$2:$C$1291,F391)</f>
        <v>0</v>
      </c>
      <c r="H391">
        <f>COUNTIFS($D$2:$D$1291,$H$1,$C$2:$C$1291,F391)</f>
        <v>0</v>
      </c>
      <c r="I391">
        <f>COUNTIFS($D$2:$D$1291,$I$1,$C$2:$C$1291,F391)</f>
        <v>0</v>
      </c>
      <c r="J391">
        <f>COUNTIFS($D$2:$D$1291,$J$1,$C$2:$C$1291,F391)</f>
        <v>1</v>
      </c>
      <c r="K391">
        <f>COUNTIFS($D$2:$D$1291,$K$1,$C$2:$C$1291,F391)</f>
        <v>0</v>
      </c>
      <c r="M391">
        <f>COUNTIF($C$2:$C$1291,F391)</f>
        <v>1</v>
      </c>
      <c r="N391">
        <f>SUM(G391:J391)</f>
        <v>1</v>
      </c>
      <c r="O391">
        <f>SUM(H391:K391)</f>
        <v>1</v>
      </c>
      <c r="P391">
        <f>SUM(I391:K391)</f>
        <v>1</v>
      </c>
    </row>
    <row r="392" spans="1:16" x14ac:dyDescent="0.4">
      <c r="A392">
        <v>391</v>
      </c>
      <c r="B392" s="1">
        <v>43656</v>
      </c>
      <c r="C392">
        <v>763</v>
      </c>
      <c r="D392" s="3">
        <f>YEAR(B392)</f>
        <v>2019</v>
      </c>
      <c r="E392" s="5">
        <f>AVERAGE(C373:C392)</f>
        <v>549.1</v>
      </c>
      <c r="F392" s="2" t="s">
        <v>392</v>
      </c>
      <c r="G392">
        <f>COUNTIFS($D$2:$D$1291,$G$1,$C$2:$C$1291,F392)</f>
        <v>0</v>
      </c>
      <c r="H392">
        <f>COUNTIFS($D$2:$D$1291,$H$1,$C$2:$C$1291,F392)</f>
        <v>0</v>
      </c>
      <c r="I392">
        <f>COUNTIFS($D$2:$D$1291,$I$1,$C$2:$C$1291,F392)</f>
        <v>0</v>
      </c>
      <c r="J392">
        <f>COUNTIFS($D$2:$D$1291,$J$1,$C$2:$C$1291,F392)</f>
        <v>0</v>
      </c>
      <c r="K392">
        <f>COUNTIFS($D$2:$D$1291,$K$1,$C$2:$C$1291,F392)</f>
        <v>0</v>
      </c>
      <c r="M392">
        <f>COUNTIF($C$2:$C$1291,F392)</f>
        <v>0</v>
      </c>
      <c r="N392">
        <f>SUM(G392:J392)</f>
        <v>0</v>
      </c>
      <c r="O392">
        <f>SUM(H392:K392)</f>
        <v>0</v>
      </c>
      <c r="P392">
        <f>SUM(I392:K392)</f>
        <v>0</v>
      </c>
    </row>
    <row r="393" spans="1:16" x14ac:dyDescent="0.4">
      <c r="A393">
        <v>392</v>
      </c>
      <c r="B393" s="1">
        <v>43657</v>
      </c>
      <c r="C393">
        <v>736</v>
      </c>
      <c r="D393" s="3">
        <f>YEAR(B393)</f>
        <v>2019</v>
      </c>
      <c r="E393" s="5">
        <f>AVERAGE(C374:C393)</f>
        <v>557.9</v>
      </c>
      <c r="F393" s="2" t="s">
        <v>393</v>
      </c>
      <c r="G393">
        <f>COUNTIFS($D$2:$D$1291,$G$1,$C$2:$C$1291,F393)</f>
        <v>0</v>
      </c>
      <c r="H393">
        <f>COUNTIFS($D$2:$D$1291,$H$1,$C$2:$C$1291,F393)</f>
        <v>1</v>
      </c>
      <c r="I393">
        <f>COUNTIFS($D$2:$D$1291,$I$1,$C$2:$C$1291,F393)</f>
        <v>1</v>
      </c>
      <c r="J393">
        <f>COUNTIFS($D$2:$D$1291,$J$1,$C$2:$C$1291,F393)</f>
        <v>0</v>
      </c>
      <c r="K393">
        <f>COUNTIFS($D$2:$D$1291,$K$1,$C$2:$C$1291,F393)</f>
        <v>1</v>
      </c>
      <c r="M393">
        <f>COUNTIF($C$2:$C$1291,F393)</f>
        <v>3</v>
      </c>
      <c r="N393">
        <f>SUM(G393:J393)</f>
        <v>2</v>
      </c>
      <c r="O393">
        <f>SUM(H393:K393)</f>
        <v>3</v>
      </c>
      <c r="P393">
        <f>SUM(I393:K393)</f>
        <v>2</v>
      </c>
    </row>
    <row r="394" spans="1:16" x14ac:dyDescent="0.4">
      <c r="A394">
        <v>393</v>
      </c>
      <c r="B394" s="1">
        <v>43658</v>
      </c>
      <c r="C394">
        <v>273</v>
      </c>
      <c r="D394" s="3">
        <f>YEAR(B394)</f>
        <v>2019</v>
      </c>
      <c r="E394" s="5">
        <f>AVERAGE(C375:C394)</f>
        <v>537.4</v>
      </c>
      <c r="F394" s="2" t="s">
        <v>394</v>
      </c>
      <c r="G394">
        <f>COUNTIFS($D$2:$D$1291,$G$1,$C$2:$C$1291,F394)</f>
        <v>0</v>
      </c>
      <c r="H394">
        <f>COUNTIFS($D$2:$D$1291,$H$1,$C$2:$C$1291,F394)</f>
        <v>1</v>
      </c>
      <c r="I394">
        <f>COUNTIFS($D$2:$D$1291,$I$1,$C$2:$C$1291,F394)</f>
        <v>0</v>
      </c>
      <c r="J394">
        <f>COUNTIFS($D$2:$D$1291,$J$1,$C$2:$C$1291,F394)</f>
        <v>0</v>
      </c>
      <c r="K394">
        <f>COUNTIFS($D$2:$D$1291,$K$1,$C$2:$C$1291,F394)</f>
        <v>0</v>
      </c>
      <c r="M394">
        <f>COUNTIF($C$2:$C$1291,F394)</f>
        <v>1</v>
      </c>
      <c r="N394">
        <f>SUM(G394:J394)</f>
        <v>1</v>
      </c>
      <c r="O394">
        <f>SUM(H394:K394)</f>
        <v>1</v>
      </c>
      <c r="P394">
        <f>SUM(I394:K394)</f>
        <v>0</v>
      </c>
    </row>
    <row r="395" spans="1:16" x14ac:dyDescent="0.4">
      <c r="A395">
        <v>394</v>
      </c>
      <c r="B395" s="1">
        <v>43661</v>
      </c>
      <c r="C395">
        <v>47</v>
      </c>
      <c r="D395" s="3">
        <f>YEAR(B395)</f>
        <v>2019</v>
      </c>
      <c r="E395" s="5">
        <f>AVERAGE(C376:C395)</f>
        <v>528.45000000000005</v>
      </c>
      <c r="F395" s="2" t="s">
        <v>395</v>
      </c>
      <c r="G395">
        <f>COUNTIFS($D$2:$D$1291,$G$1,$C$2:$C$1291,F395)</f>
        <v>1</v>
      </c>
      <c r="H395">
        <f>COUNTIFS($D$2:$D$1291,$H$1,$C$2:$C$1291,F395)</f>
        <v>1</v>
      </c>
      <c r="I395">
        <f>COUNTIFS($D$2:$D$1291,$I$1,$C$2:$C$1291,F395)</f>
        <v>0</v>
      </c>
      <c r="J395">
        <f>COUNTIFS($D$2:$D$1291,$J$1,$C$2:$C$1291,F395)</f>
        <v>0</v>
      </c>
      <c r="K395">
        <f>COUNTIFS($D$2:$D$1291,$K$1,$C$2:$C$1291,F395)</f>
        <v>0</v>
      </c>
      <c r="M395">
        <f>COUNTIF($C$2:$C$1291,F395)</f>
        <v>2</v>
      </c>
      <c r="N395">
        <f>SUM(G395:J395)</f>
        <v>2</v>
      </c>
      <c r="O395">
        <f>SUM(H395:K395)</f>
        <v>1</v>
      </c>
      <c r="P395">
        <f>SUM(I395:K395)</f>
        <v>0</v>
      </c>
    </row>
    <row r="396" spans="1:16" x14ac:dyDescent="0.4">
      <c r="A396">
        <v>395</v>
      </c>
      <c r="B396" s="1">
        <v>43662</v>
      </c>
      <c r="C396">
        <v>502</v>
      </c>
      <c r="D396" s="3">
        <f>YEAR(B396)</f>
        <v>2019</v>
      </c>
      <c r="E396" s="5">
        <f>AVERAGE(C377:C396)</f>
        <v>550.79999999999995</v>
      </c>
      <c r="F396" s="2" t="s">
        <v>396</v>
      </c>
      <c r="G396">
        <f>COUNTIFS($D$2:$D$1291,$G$1,$C$2:$C$1291,F396)</f>
        <v>0</v>
      </c>
      <c r="H396">
        <f>COUNTIFS($D$2:$D$1291,$H$1,$C$2:$C$1291,F396)</f>
        <v>0</v>
      </c>
      <c r="I396">
        <f>COUNTIFS($D$2:$D$1291,$I$1,$C$2:$C$1291,F396)</f>
        <v>0</v>
      </c>
      <c r="J396">
        <f>COUNTIFS($D$2:$D$1291,$J$1,$C$2:$C$1291,F396)</f>
        <v>0</v>
      </c>
      <c r="K396">
        <f>COUNTIFS($D$2:$D$1291,$K$1,$C$2:$C$1291,F396)</f>
        <v>4</v>
      </c>
      <c r="M396">
        <f>COUNTIF($C$2:$C$1291,F396)</f>
        <v>4</v>
      </c>
      <c r="N396">
        <f>SUM(G396:J396)</f>
        <v>0</v>
      </c>
      <c r="O396">
        <f>SUM(H396:K396)</f>
        <v>4</v>
      </c>
      <c r="P396">
        <f>SUM(I396:K396)</f>
        <v>4</v>
      </c>
    </row>
    <row r="397" spans="1:16" x14ac:dyDescent="0.4">
      <c r="A397">
        <v>396</v>
      </c>
      <c r="B397" s="1">
        <v>43663</v>
      </c>
      <c r="C397">
        <v>42</v>
      </c>
      <c r="D397" s="3">
        <f>YEAR(B397)</f>
        <v>2019</v>
      </c>
      <c r="E397" s="5">
        <f>AVERAGE(C378:C397)</f>
        <v>534.04999999999995</v>
      </c>
      <c r="F397" s="2" t="s">
        <v>397</v>
      </c>
      <c r="G397">
        <f>COUNTIFS($D$2:$D$1291,$G$1,$C$2:$C$1291,F397)</f>
        <v>0</v>
      </c>
      <c r="H397">
        <f>COUNTIFS($D$2:$D$1291,$H$1,$C$2:$C$1291,F397)</f>
        <v>0</v>
      </c>
      <c r="I397">
        <f>COUNTIFS($D$2:$D$1291,$I$1,$C$2:$C$1291,F397)</f>
        <v>0</v>
      </c>
      <c r="J397">
        <f>COUNTIFS($D$2:$D$1291,$J$1,$C$2:$C$1291,F397)</f>
        <v>0</v>
      </c>
      <c r="K397">
        <f>COUNTIFS($D$2:$D$1291,$K$1,$C$2:$C$1291,F397)</f>
        <v>0</v>
      </c>
      <c r="M397">
        <f>COUNTIF($C$2:$C$1291,F397)</f>
        <v>0</v>
      </c>
      <c r="N397">
        <f>SUM(G397:J397)</f>
        <v>0</v>
      </c>
      <c r="O397">
        <f>SUM(H397:K397)</f>
        <v>0</v>
      </c>
      <c r="P397">
        <f>SUM(I397:K397)</f>
        <v>0</v>
      </c>
    </row>
    <row r="398" spans="1:16" x14ac:dyDescent="0.4">
      <c r="A398">
        <v>397</v>
      </c>
      <c r="B398" s="1">
        <v>43664</v>
      </c>
      <c r="C398">
        <v>808</v>
      </c>
      <c r="D398" s="3">
        <f>YEAR(B398)</f>
        <v>2019</v>
      </c>
      <c r="E398" s="5">
        <f>AVERAGE(C379:C398)</f>
        <v>527.35</v>
      </c>
      <c r="F398" s="2" t="s">
        <v>398</v>
      </c>
      <c r="G398">
        <f>COUNTIFS($D$2:$D$1291,$G$1,$C$2:$C$1291,F398)</f>
        <v>0</v>
      </c>
      <c r="H398">
        <f>COUNTIFS($D$2:$D$1291,$H$1,$C$2:$C$1291,F398)</f>
        <v>0</v>
      </c>
      <c r="I398">
        <f>COUNTIFS($D$2:$D$1291,$I$1,$C$2:$C$1291,F398)</f>
        <v>0</v>
      </c>
      <c r="J398">
        <f>COUNTIFS($D$2:$D$1291,$J$1,$C$2:$C$1291,F398)</f>
        <v>0</v>
      </c>
      <c r="K398">
        <f>COUNTIFS($D$2:$D$1291,$K$1,$C$2:$C$1291,F398)</f>
        <v>0</v>
      </c>
      <c r="M398">
        <f>COUNTIF($C$2:$C$1291,F398)</f>
        <v>0</v>
      </c>
      <c r="N398">
        <f>SUM(G398:J398)</f>
        <v>0</v>
      </c>
      <c r="O398">
        <f>SUM(H398:K398)</f>
        <v>0</v>
      </c>
      <c r="P398">
        <f>SUM(I398:K398)</f>
        <v>0</v>
      </c>
    </row>
    <row r="399" spans="1:16" x14ac:dyDescent="0.4">
      <c r="A399">
        <v>398</v>
      </c>
      <c r="B399" s="1">
        <v>43665</v>
      </c>
      <c r="C399">
        <v>503</v>
      </c>
      <c r="D399" s="3">
        <f>YEAR(B399)</f>
        <v>2019</v>
      </c>
      <c r="E399" s="5">
        <f>AVERAGE(C380:C399)</f>
        <v>543.5</v>
      </c>
      <c r="F399" s="2" t="s">
        <v>399</v>
      </c>
      <c r="G399">
        <f>COUNTIFS($D$2:$D$1291,$G$1,$C$2:$C$1291,F399)</f>
        <v>0</v>
      </c>
      <c r="H399">
        <f>COUNTIFS($D$2:$D$1291,$H$1,$C$2:$C$1291,F399)</f>
        <v>1</v>
      </c>
      <c r="I399">
        <f>COUNTIFS($D$2:$D$1291,$I$1,$C$2:$C$1291,F399)</f>
        <v>1</v>
      </c>
      <c r="J399">
        <f>COUNTIFS($D$2:$D$1291,$J$1,$C$2:$C$1291,F399)</f>
        <v>0</v>
      </c>
      <c r="K399">
        <f>COUNTIFS($D$2:$D$1291,$K$1,$C$2:$C$1291,F399)</f>
        <v>0</v>
      </c>
      <c r="M399">
        <f>COUNTIF($C$2:$C$1291,F399)</f>
        <v>2</v>
      </c>
      <c r="N399">
        <f>SUM(G399:J399)</f>
        <v>2</v>
      </c>
      <c r="O399">
        <f>SUM(H399:K399)</f>
        <v>2</v>
      </c>
      <c r="P399">
        <f>SUM(I399:K399)</f>
        <v>1</v>
      </c>
    </row>
    <row r="400" spans="1:16" x14ac:dyDescent="0.4">
      <c r="A400">
        <v>399</v>
      </c>
      <c r="B400" s="1">
        <v>43668</v>
      </c>
      <c r="C400">
        <v>60</v>
      </c>
      <c r="D400" s="3">
        <f>YEAR(B400)</f>
        <v>2019</v>
      </c>
      <c r="E400" s="5">
        <f>AVERAGE(C381:C400)</f>
        <v>545.95000000000005</v>
      </c>
      <c r="F400" s="2" t="s">
        <v>400</v>
      </c>
      <c r="G400">
        <f>COUNTIFS($D$2:$D$1291,$G$1,$C$2:$C$1291,F400)</f>
        <v>0</v>
      </c>
      <c r="H400">
        <f>COUNTIFS($D$2:$D$1291,$H$1,$C$2:$C$1291,F400)</f>
        <v>0</v>
      </c>
      <c r="I400">
        <f>COUNTIFS($D$2:$D$1291,$I$1,$C$2:$C$1291,F400)</f>
        <v>0</v>
      </c>
      <c r="J400">
        <f>COUNTIFS($D$2:$D$1291,$J$1,$C$2:$C$1291,F400)</f>
        <v>3</v>
      </c>
      <c r="K400">
        <f>COUNTIFS($D$2:$D$1291,$K$1,$C$2:$C$1291,F400)</f>
        <v>0</v>
      </c>
      <c r="M400">
        <f>COUNTIF($C$2:$C$1291,F400)</f>
        <v>3</v>
      </c>
      <c r="N400">
        <f>SUM(G400:J400)</f>
        <v>3</v>
      </c>
      <c r="O400">
        <f>SUM(H400:K400)</f>
        <v>3</v>
      </c>
      <c r="P400">
        <f>SUM(I400:K400)</f>
        <v>3</v>
      </c>
    </row>
    <row r="401" spans="1:16" x14ac:dyDescent="0.4">
      <c r="A401">
        <v>400</v>
      </c>
      <c r="B401" s="1">
        <v>43669</v>
      </c>
      <c r="C401">
        <v>463</v>
      </c>
      <c r="D401" s="3">
        <f>YEAR(B401)</f>
        <v>2019</v>
      </c>
      <c r="E401" s="5">
        <f>AVERAGE(C382:C401)</f>
        <v>521.25</v>
      </c>
      <c r="F401" s="2" t="s">
        <v>401</v>
      </c>
      <c r="G401">
        <f>COUNTIFS($D$2:$D$1291,$G$1,$C$2:$C$1291,F401)</f>
        <v>1</v>
      </c>
      <c r="H401">
        <f>COUNTIFS($D$2:$D$1291,$H$1,$C$2:$C$1291,F401)</f>
        <v>0</v>
      </c>
      <c r="I401">
        <f>COUNTIFS($D$2:$D$1291,$I$1,$C$2:$C$1291,F401)</f>
        <v>0</v>
      </c>
      <c r="J401">
        <f>COUNTIFS($D$2:$D$1291,$J$1,$C$2:$C$1291,F401)</f>
        <v>0</v>
      </c>
      <c r="K401">
        <f>COUNTIFS($D$2:$D$1291,$K$1,$C$2:$C$1291,F401)</f>
        <v>0</v>
      </c>
      <c r="M401">
        <f>COUNTIF($C$2:$C$1291,F401)</f>
        <v>1</v>
      </c>
      <c r="N401">
        <f>SUM(G401:J401)</f>
        <v>1</v>
      </c>
      <c r="O401">
        <f>SUM(H401:K401)</f>
        <v>0</v>
      </c>
      <c r="P401">
        <f>SUM(I401:K401)</f>
        <v>0</v>
      </c>
    </row>
    <row r="402" spans="1:16" x14ac:dyDescent="0.4">
      <c r="A402">
        <v>401</v>
      </c>
      <c r="B402" s="1">
        <v>43670</v>
      </c>
      <c r="C402">
        <v>799</v>
      </c>
      <c r="D402" s="3">
        <f>YEAR(B402)</f>
        <v>2019</v>
      </c>
      <c r="E402" s="5">
        <f>AVERAGE(C383:C402)</f>
        <v>525.20000000000005</v>
      </c>
      <c r="F402" s="2" t="s">
        <v>402</v>
      </c>
      <c r="G402">
        <f>COUNTIFS($D$2:$D$1291,$G$1,$C$2:$C$1291,F402)</f>
        <v>0</v>
      </c>
      <c r="H402">
        <f>COUNTIFS($D$2:$D$1291,$H$1,$C$2:$C$1291,F402)</f>
        <v>0</v>
      </c>
      <c r="I402">
        <f>COUNTIFS($D$2:$D$1291,$I$1,$C$2:$C$1291,F402)</f>
        <v>0</v>
      </c>
      <c r="J402">
        <f>COUNTIFS($D$2:$D$1291,$J$1,$C$2:$C$1291,F402)</f>
        <v>1</v>
      </c>
      <c r="K402">
        <f>COUNTIFS($D$2:$D$1291,$K$1,$C$2:$C$1291,F402)</f>
        <v>0</v>
      </c>
      <c r="M402">
        <f>COUNTIF($C$2:$C$1291,F402)</f>
        <v>1</v>
      </c>
      <c r="N402">
        <f>SUM(G402:J402)</f>
        <v>1</v>
      </c>
      <c r="O402">
        <f>SUM(H402:K402)</f>
        <v>1</v>
      </c>
      <c r="P402">
        <f>SUM(I402:K402)</f>
        <v>1</v>
      </c>
    </row>
    <row r="403" spans="1:16" x14ac:dyDescent="0.4">
      <c r="A403">
        <v>402</v>
      </c>
      <c r="B403" s="1">
        <v>43671</v>
      </c>
      <c r="C403">
        <v>64</v>
      </c>
      <c r="D403" s="3">
        <f>YEAR(B403)</f>
        <v>2019</v>
      </c>
      <c r="E403" s="5">
        <f>AVERAGE(C384:C403)</f>
        <v>482</v>
      </c>
      <c r="F403" s="2" t="s">
        <v>403</v>
      </c>
      <c r="G403">
        <f>COUNTIFS($D$2:$D$1291,$G$1,$C$2:$C$1291,F403)</f>
        <v>0</v>
      </c>
      <c r="H403">
        <f>COUNTIFS($D$2:$D$1291,$H$1,$C$2:$C$1291,F403)</f>
        <v>0</v>
      </c>
      <c r="I403">
        <f>COUNTIFS($D$2:$D$1291,$I$1,$C$2:$C$1291,F403)</f>
        <v>0</v>
      </c>
      <c r="J403">
        <f>COUNTIFS($D$2:$D$1291,$J$1,$C$2:$C$1291,F403)</f>
        <v>0</v>
      </c>
      <c r="K403">
        <f>COUNTIFS($D$2:$D$1291,$K$1,$C$2:$C$1291,F403)</f>
        <v>0</v>
      </c>
      <c r="M403">
        <f>COUNTIF($C$2:$C$1291,F403)</f>
        <v>0</v>
      </c>
      <c r="N403">
        <f>SUM(G403:J403)</f>
        <v>0</v>
      </c>
      <c r="O403">
        <f>SUM(H403:K403)</f>
        <v>0</v>
      </c>
      <c r="P403">
        <f>SUM(I403:K403)</f>
        <v>0</v>
      </c>
    </row>
    <row r="404" spans="1:16" x14ac:dyDescent="0.4">
      <c r="A404">
        <v>403</v>
      </c>
      <c r="B404" s="1">
        <v>43672</v>
      </c>
      <c r="C404">
        <v>519</v>
      </c>
      <c r="D404" s="3">
        <f>YEAR(B404)</f>
        <v>2019</v>
      </c>
      <c r="E404" s="5">
        <f>AVERAGE(C385:C404)</f>
        <v>497.85</v>
      </c>
      <c r="F404" s="2" t="s">
        <v>404</v>
      </c>
      <c r="G404">
        <f>COUNTIFS($D$2:$D$1291,$G$1,$C$2:$C$1291,F404)</f>
        <v>1</v>
      </c>
      <c r="H404">
        <f>COUNTIFS($D$2:$D$1291,$H$1,$C$2:$C$1291,F404)</f>
        <v>0</v>
      </c>
      <c r="I404">
        <f>COUNTIFS($D$2:$D$1291,$I$1,$C$2:$C$1291,F404)</f>
        <v>0</v>
      </c>
      <c r="J404">
        <f>COUNTIFS($D$2:$D$1291,$J$1,$C$2:$C$1291,F404)</f>
        <v>0</v>
      </c>
      <c r="K404">
        <f>COUNTIFS($D$2:$D$1291,$K$1,$C$2:$C$1291,F404)</f>
        <v>0</v>
      </c>
      <c r="M404">
        <f>COUNTIF($C$2:$C$1291,F404)</f>
        <v>1</v>
      </c>
      <c r="N404">
        <f>SUM(G404:J404)</f>
        <v>1</v>
      </c>
      <c r="O404">
        <f>SUM(H404:K404)</f>
        <v>0</v>
      </c>
      <c r="P404">
        <f>SUM(I404:K404)</f>
        <v>0</v>
      </c>
    </row>
    <row r="405" spans="1:16" x14ac:dyDescent="0.4">
      <c r="A405">
        <v>404</v>
      </c>
      <c r="B405" s="1">
        <v>43675</v>
      </c>
      <c r="C405">
        <v>477</v>
      </c>
      <c r="D405" s="3">
        <f>YEAR(B405)</f>
        <v>2019</v>
      </c>
      <c r="E405" s="5">
        <f>AVERAGE(C386:C405)</f>
        <v>474.85</v>
      </c>
      <c r="F405" s="2" t="s">
        <v>405</v>
      </c>
      <c r="G405">
        <f>COUNTIFS($D$2:$D$1291,$G$1,$C$2:$C$1291,F405)</f>
        <v>0</v>
      </c>
      <c r="H405">
        <f>COUNTIFS($D$2:$D$1291,$H$1,$C$2:$C$1291,F405)</f>
        <v>0</v>
      </c>
      <c r="I405">
        <f>COUNTIFS($D$2:$D$1291,$I$1,$C$2:$C$1291,F405)</f>
        <v>0</v>
      </c>
      <c r="J405">
        <f>COUNTIFS($D$2:$D$1291,$J$1,$C$2:$C$1291,F405)</f>
        <v>0</v>
      </c>
      <c r="K405">
        <f>COUNTIFS($D$2:$D$1291,$K$1,$C$2:$C$1291,F405)</f>
        <v>0</v>
      </c>
      <c r="M405">
        <f>COUNTIF($C$2:$C$1291,F405)</f>
        <v>0</v>
      </c>
      <c r="N405">
        <f>SUM(G405:J405)</f>
        <v>0</v>
      </c>
      <c r="O405">
        <f>SUM(H405:K405)</f>
        <v>0</v>
      </c>
      <c r="P405">
        <f>SUM(I405:K405)</f>
        <v>0</v>
      </c>
    </row>
    <row r="406" spans="1:16" x14ac:dyDescent="0.4">
      <c r="A406">
        <v>405</v>
      </c>
      <c r="B406" s="1">
        <v>43676</v>
      </c>
      <c r="C406">
        <v>195</v>
      </c>
      <c r="D406" s="3">
        <f>YEAR(B406)</f>
        <v>2019</v>
      </c>
      <c r="E406" s="5">
        <f>AVERAGE(C387:C406)</f>
        <v>473.9</v>
      </c>
      <c r="F406" s="2" t="s">
        <v>406</v>
      </c>
      <c r="G406">
        <f>COUNTIFS($D$2:$D$1291,$G$1,$C$2:$C$1291,F406)</f>
        <v>0</v>
      </c>
      <c r="H406">
        <f>COUNTIFS($D$2:$D$1291,$H$1,$C$2:$C$1291,F406)</f>
        <v>0</v>
      </c>
      <c r="I406">
        <f>COUNTIFS($D$2:$D$1291,$I$1,$C$2:$C$1291,F406)</f>
        <v>0</v>
      </c>
      <c r="J406">
        <f>COUNTIFS($D$2:$D$1291,$J$1,$C$2:$C$1291,F406)</f>
        <v>0</v>
      </c>
      <c r="K406">
        <f>COUNTIFS($D$2:$D$1291,$K$1,$C$2:$C$1291,F406)</f>
        <v>0</v>
      </c>
      <c r="M406">
        <f>COUNTIF($C$2:$C$1291,F406)</f>
        <v>0</v>
      </c>
      <c r="N406">
        <f>SUM(G406:J406)</f>
        <v>0</v>
      </c>
      <c r="O406">
        <f>SUM(H406:K406)</f>
        <v>0</v>
      </c>
      <c r="P406">
        <f>SUM(I406:K406)</f>
        <v>0</v>
      </c>
    </row>
    <row r="407" spans="1:16" x14ac:dyDescent="0.4">
      <c r="A407">
        <v>406</v>
      </c>
      <c r="B407" s="1">
        <v>43677</v>
      </c>
      <c r="C407">
        <v>980</v>
      </c>
      <c r="D407" s="3">
        <f>YEAR(B407)</f>
        <v>2019</v>
      </c>
      <c r="E407" s="5">
        <f>AVERAGE(C388:C407)</f>
        <v>508.05</v>
      </c>
      <c r="F407" s="2" t="s">
        <v>407</v>
      </c>
      <c r="G407">
        <f>COUNTIFS($D$2:$D$1291,$G$1,$C$2:$C$1291,F407)</f>
        <v>1</v>
      </c>
      <c r="H407">
        <f>COUNTIFS($D$2:$D$1291,$H$1,$C$2:$C$1291,F407)</f>
        <v>0</v>
      </c>
      <c r="I407">
        <f>COUNTIFS($D$2:$D$1291,$I$1,$C$2:$C$1291,F407)</f>
        <v>0</v>
      </c>
      <c r="J407">
        <f>COUNTIFS($D$2:$D$1291,$J$1,$C$2:$C$1291,F407)</f>
        <v>0</v>
      </c>
      <c r="K407">
        <f>COUNTIFS($D$2:$D$1291,$K$1,$C$2:$C$1291,F407)</f>
        <v>0</v>
      </c>
      <c r="M407">
        <f>COUNTIF($C$2:$C$1291,F407)</f>
        <v>1</v>
      </c>
      <c r="N407">
        <f>SUM(G407:J407)</f>
        <v>1</v>
      </c>
      <c r="O407">
        <f>SUM(H407:K407)</f>
        <v>0</v>
      </c>
      <c r="P407">
        <f>SUM(I407:K407)</f>
        <v>0</v>
      </c>
    </row>
    <row r="408" spans="1:16" x14ac:dyDescent="0.4">
      <c r="A408">
        <v>407</v>
      </c>
      <c r="B408" s="1">
        <v>43678</v>
      </c>
      <c r="C408">
        <v>79</v>
      </c>
      <c r="D408" s="3">
        <f>YEAR(B408)</f>
        <v>2019</v>
      </c>
      <c r="E408" s="5">
        <f>AVERAGE(C389:C408)</f>
        <v>464.45</v>
      </c>
      <c r="F408" s="2" t="s">
        <v>408</v>
      </c>
      <c r="G408">
        <f>COUNTIFS($D$2:$D$1291,$G$1,$C$2:$C$1291,F408)</f>
        <v>0</v>
      </c>
      <c r="H408">
        <f>COUNTIFS($D$2:$D$1291,$H$1,$C$2:$C$1291,F408)</f>
        <v>0</v>
      </c>
      <c r="I408">
        <f>COUNTIFS($D$2:$D$1291,$I$1,$C$2:$C$1291,F408)</f>
        <v>1</v>
      </c>
      <c r="J408">
        <f>COUNTIFS($D$2:$D$1291,$J$1,$C$2:$C$1291,F408)</f>
        <v>0</v>
      </c>
      <c r="K408">
        <f>COUNTIFS($D$2:$D$1291,$K$1,$C$2:$C$1291,F408)</f>
        <v>0</v>
      </c>
      <c r="M408">
        <f>COUNTIF($C$2:$C$1291,F408)</f>
        <v>1</v>
      </c>
      <c r="N408">
        <f>SUM(G408:J408)</f>
        <v>1</v>
      </c>
      <c r="O408">
        <f>SUM(H408:K408)</f>
        <v>1</v>
      </c>
      <c r="P408">
        <f>SUM(I408:K408)</f>
        <v>1</v>
      </c>
    </row>
    <row r="409" spans="1:16" x14ac:dyDescent="0.4">
      <c r="A409">
        <v>408</v>
      </c>
      <c r="B409" s="1">
        <v>43679</v>
      </c>
      <c r="C409">
        <v>791</v>
      </c>
      <c r="D409" s="3">
        <f>YEAR(B409)</f>
        <v>2019</v>
      </c>
      <c r="E409" s="5">
        <f>AVERAGE(C390:C409)</f>
        <v>464.9</v>
      </c>
      <c r="F409" s="2" t="s">
        <v>409</v>
      </c>
      <c r="G409">
        <f>COUNTIFS($D$2:$D$1291,$G$1,$C$2:$C$1291,F409)</f>
        <v>0</v>
      </c>
      <c r="H409">
        <f>COUNTIFS($D$2:$D$1291,$H$1,$C$2:$C$1291,F409)</f>
        <v>0</v>
      </c>
      <c r="I409">
        <f>COUNTIFS($D$2:$D$1291,$I$1,$C$2:$C$1291,F409)</f>
        <v>0</v>
      </c>
      <c r="J409">
        <f>COUNTIFS($D$2:$D$1291,$J$1,$C$2:$C$1291,F409)</f>
        <v>0</v>
      </c>
      <c r="K409">
        <f>COUNTIFS($D$2:$D$1291,$K$1,$C$2:$C$1291,F409)</f>
        <v>0</v>
      </c>
      <c r="M409">
        <f>COUNTIF($C$2:$C$1291,F409)</f>
        <v>0</v>
      </c>
      <c r="N409">
        <f>SUM(G409:J409)</f>
        <v>0</v>
      </c>
      <c r="O409">
        <f>SUM(H409:K409)</f>
        <v>0</v>
      </c>
      <c r="P409">
        <f>SUM(I409:K409)</f>
        <v>0</v>
      </c>
    </row>
    <row r="410" spans="1:16" x14ac:dyDescent="0.4">
      <c r="A410">
        <v>409</v>
      </c>
      <c r="B410" s="1">
        <v>43682</v>
      </c>
      <c r="C410">
        <v>687</v>
      </c>
      <c r="D410" s="3">
        <f>YEAR(B410)</f>
        <v>2019</v>
      </c>
      <c r="E410" s="5">
        <f>AVERAGE(C391:C410)</f>
        <v>476.35</v>
      </c>
      <c r="F410" s="2" t="s">
        <v>410</v>
      </c>
      <c r="G410">
        <f>COUNTIFS($D$2:$D$1291,$G$1,$C$2:$C$1291,F410)</f>
        <v>0</v>
      </c>
      <c r="H410">
        <f>COUNTIFS($D$2:$D$1291,$H$1,$C$2:$C$1291,F410)</f>
        <v>0</v>
      </c>
      <c r="I410">
        <f>COUNTIFS($D$2:$D$1291,$I$1,$C$2:$C$1291,F410)</f>
        <v>0</v>
      </c>
      <c r="J410">
        <f>COUNTIFS($D$2:$D$1291,$J$1,$C$2:$C$1291,F410)</f>
        <v>0</v>
      </c>
      <c r="K410">
        <f>COUNTIFS($D$2:$D$1291,$K$1,$C$2:$C$1291,F410)</f>
        <v>1</v>
      </c>
      <c r="M410">
        <f>COUNTIF($C$2:$C$1291,F410)</f>
        <v>1</v>
      </c>
      <c r="N410">
        <f>SUM(G410:J410)</f>
        <v>0</v>
      </c>
      <c r="O410">
        <f>SUM(H410:K410)</f>
        <v>1</v>
      </c>
      <c r="P410">
        <f>SUM(I410:K410)</f>
        <v>1</v>
      </c>
    </row>
    <row r="411" spans="1:16" x14ac:dyDescent="0.4">
      <c r="A411">
        <v>410</v>
      </c>
      <c r="B411" s="1">
        <v>43683</v>
      </c>
      <c r="C411">
        <v>912</v>
      </c>
      <c r="D411" s="3">
        <f>YEAR(B411)</f>
        <v>2019</v>
      </c>
      <c r="E411" s="5">
        <f>AVERAGE(C392:C411)</f>
        <v>485</v>
      </c>
      <c r="F411" s="2" t="s">
        <v>411</v>
      </c>
      <c r="G411">
        <f>COUNTIFS($D$2:$D$1291,$G$1,$C$2:$C$1291,F411)</f>
        <v>0</v>
      </c>
      <c r="H411">
        <f>COUNTIFS($D$2:$D$1291,$H$1,$C$2:$C$1291,F411)</f>
        <v>0</v>
      </c>
      <c r="I411">
        <f>COUNTIFS($D$2:$D$1291,$I$1,$C$2:$C$1291,F411)</f>
        <v>1</v>
      </c>
      <c r="J411">
        <f>COUNTIFS($D$2:$D$1291,$J$1,$C$2:$C$1291,F411)</f>
        <v>0</v>
      </c>
      <c r="K411">
        <f>COUNTIFS($D$2:$D$1291,$K$1,$C$2:$C$1291,F411)</f>
        <v>0</v>
      </c>
      <c r="M411">
        <f>COUNTIF($C$2:$C$1291,F411)</f>
        <v>1</v>
      </c>
      <c r="N411">
        <f>SUM(G411:J411)</f>
        <v>1</v>
      </c>
      <c r="O411">
        <f>SUM(H411:K411)</f>
        <v>1</v>
      </c>
      <c r="P411">
        <f>SUM(I411:K411)</f>
        <v>1</v>
      </c>
    </row>
    <row r="412" spans="1:16" x14ac:dyDescent="0.4">
      <c r="A412">
        <v>411</v>
      </c>
      <c r="B412" s="1">
        <v>43684</v>
      </c>
      <c r="C412">
        <v>975</v>
      </c>
      <c r="D412" s="3">
        <f>YEAR(B412)</f>
        <v>2019</v>
      </c>
      <c r="E412" s="5">
        <f>AVERAGE(C393:C412)</f>
        <v>495.6</v>
      </c>
      <c r="F412" s="2" t="s">
        <v>412</v>
      </c>
      <c r="G412">
        <f>COUNTIFS($D$2:$D$1291,$G$1,$C$2:$C$1291,F412)</f>
        <v>0</v>
      </c>
      <c r="H412">
        <f>COUNTIFS($D$2:$D$1291,$H$1,$C$2:$C$1291,F412)</f>
        <v>0</v>
      </c>
      <c r="I412">
        <f>COUNTIFS($D$2:$D$1291,$I$1,$C$2:$C$1291,F412)</f>
        <v>0</v>
      </c>
      <c r="J412">
        <f>COUNTIFS($D$2:$D$1291,$J$1,$C$2:$C$1291,F412)</f>
        <v>0</v>
      </c>
      <c r="K412">
        <f>COUNTIFS($D$2:$D$1291,$K$1,$C$2:$C$1291,F412)</f>
        <v>0</v>
      </c>
      <c r="M412">
        <f>COUNTIF($C$2:$C$1291,F412)</f>
        <v>0</v>
      </c>
      <c r="N412">
        <f>SUM(G412:J412)</f>
        <v>0</v>
      </c>
      <c r="O412">
        <f>SUM(H412:K412)</f>
        <v>0</v>
      </c>
      <c r="P412">
        <f>SUM(I412:K412)</f>
        <v>0</v>
      </c>
    </row>
    <row r="413" spans="1:16" x14ac:dyDescent="0.4">
      <c r="A413">
        <v>412</v>
      </c>
      <c r="B413" s="1">
        <v>43685</v>
      </c>
      <c r="C413">
        <v>859</v>
      </c>
      <c r="D413" s="3">
        <f>YEAR(B413)</f>
        <v>2019</v>
      </c>
      <c r="E413" s="5">
        <f>AVERAGE(C394:C413)</f>
        <v>501.75</v>
      </c>
      <c r="F413" s="2" t="s">
        <v>413</v>
      </c>
      <c r="G413">
        <f>COUNTIFS($D$2:$D$1291,$G$1,$C$2:$C$1291,F413)</f>
        <v>1</v>
      </c>
      <c r="H413">
        <f>COUNTIFS($D$2:$D$1291,$H$1,$C$2:$C$1291,F413)</f>
        <v>0</v>
      </c>
      <c r="I413">
        <f>COUNTIFS($D$2:$D$1291,$I$1,$C$2:$C$1291,F413)</f>
        <v>0</v>
      </c>
      <c r="J413">
        <f>COUNTIFS($D$2:$D$1291,$J$1,$C$2:$C$1291,F413)</f>
        <v>0</v>
      </c>
      <c r="K413">
        <f>COUNTIFS($D$2:$D$1291,$K$1,$C$2:$C$1291,F413)</f>
        <v>1</v>
      </c>
      <c r="M413">
        <f>COUNTIF($C$2:$C$1291,F413)</f>
        <v>2</v>
      </c>
      <c r="N413">
        <f>SUM(G413:J413)</f>
        <v>1</v>
      </c>
      <c r="O413">
        <f>SUM(H413:K413)</f>
        <v>1</v>
      </c>
      <c r="P413">
        <f>SUM(I413:K413)</f>
        <v>1</v>
      </c>
    </row>
    <row r="414" spans="1:16" x14ac:dyDescent="0.4">
      <c r="A414">
        <v>413</v>
      </c>
      <c r="B414" s="1">
        <v>43686</v>
      </c>
      <c r="C414">
        <v>613</v>
      </c>
      <c r="D414" s="3">
        <f>YEAR(B414)</f>
        <v>2019</v>
      </c>
      <c r="E414" s="5">
        <f>AVERAGE(C395:C414)</f>
        <v>518.75</v>
      </c>
      <c r="F414" s="2" t="s">
        <v>414</v>
      </c>
      <c r="G414">
        <f>COUNTIFS($D$2:$D$1291,$G$1,$C$2:$C$1291,F414)</f>
        <v>0</v>
      </c>
      <c r="H414">
        <f>COUNTIFS($D$2:$D$1291,$H$1,$C$2:$C$1291,F414)</f>
        <v>0</v>
      </c>
      <c r="I414">
        <f>COUNTIFS($D$2:$D$1291,$I$1,$C$2:$C$1291,F414)</f>
        <v>0</v>
      </c>
      <c r="J414">
        <f>COUNTIFS($D$2:$D$1291,$J$1,$C$2:$C$1291,F414)</f>
        <v>1</v>
      </c>
      <c r="K414">
        <f>COUNTIFS($D$2:$D$1291,$K$1,$C$2:$C$1291,F414)</f>
        <v>0</v>
      </c>
      <c r="M414">
        <f>COUNTIF($C$2:$C$1291,F414)</f>
        <v>1</v>
      </c>
      <c r="N414">
        <f>SUM(G414:J414)</f>
        <v>1</v>
      </c>
      <c r="O414">
        <f>SUM(H414:K414)</f>
        <v>1</v>
      </c>
      <c r="P414">
        <f>SUM(I414:K414)</f>
        <v>1</v>
      </c>
    </row>
    <row r="415" spans="1:16" x14ac:dyDescent="0.4">
      <c r="A415">
        <v>414</v>
      </c>
      <c r="B415" s="1">
        <v>43689</v>
      </c>
      <c r="C415">
        <v>596</v>
      </c>
      <c r="D415" s="3">
        <f>YEAR(B415)</f>
        <v>2019</v>
      </c>
      <c r="E415" s="5">
        <f>AVERAGE(C396:C415)</f>
        <v>546.20000000000005</v>
      </c>
      <c r="F415" s="2" t="s">
        <v>415</v>
      </c>
      <c r="G415">
        <f>COUNTIFS($D$2:$D$1291,$G$1,$C$2:$C$1291,F415)</f>
        <v>2</v>
      </c>
      <c r="H415">
        <f>COUNTIFS($D$2:$D$1291,$H$1,$C$2:$C$1291,F415)</f>
        <v>1</v>
      </c>
      <c r="I415">
        <f>COUNTIFS($D$2:$D$1291,$I$1,$C$2:$C$1291,F415)</f>
        <v>0</v>
      </c>
      <c r="J415">
        <f>COUNTIFS($D$2:$D$1291,$J$1,$C$2:$C$1291,F415)</f>
        <v>1</v>
      </c>
      <c r="K415">
        <f>COUNTIFS($D$2:$D$1291,$K$1,$C$2:$C$1291,F415)</f>
        <v>0</v>
      </c>
      <c r="M415">
        <f>COUNTIF($C$2:$C$1291,F415)</f>
        <v>4</v>
      </c>
      <c r="N415">
        <f>SUM(G415:J415)</f>
        <v>4</v>
      </c>
      <c r="O415">
        <f>SUM(H415:K415)</f>
        <v>2</v>
      </c>
      <c r="P415">
        <f>SUM(I415:K415)</f>
        <v>1</v>
      </c>
    </row>
    <row r="416" spans="1:16" x14ac:dyDescent="0.4">
      <c r="A416">
        <v>415</v>
      </c>
      <c r="B416" s="1">
        <v>43690</v>
      </c>
      <c r="C416">
        <v>426</v>
      </c>
      <c r="D416" s="3">
        <f>YEAR(B416)</f>
        <v>2019</v>
      </c>
      <c r="E416" s="5">
        <f>AVERAGE(C397:C416)</f>
        <v>542.4</v>
      </c>
      <c r="F416" s="2" t="s">
        <v>416</v>
      </c>
      <c r="G416">
        <f>COUNTIFS($D$2:$D$1291,$G$1,$C$2:$C$1291,F416)</f>
        <v>0</v>
      </c>
      <c r="H416">
        <f>COUNTIFS($D$2:$D$1291,$H$1,$C$2:$C$1291,F416)</f>
        <v>0</v>
      </c>
      <c r="I416">
        <f>COUNTIFS($D$2:$D$1291,$I$1,$C$2:$C$1291,F416)</f>
        <v>0</v>
      </c>
      <c r="J416">
        <f>COUNTIFS($D$2:$D$1291,$J$1,$C$2:$C$1291,F416)</f>
        <v>0</v>
      </c>
      <c r="K416">
        <f>COUNTIFS($D$2:$D$1291,$K$1,$C$2:$C$1291,F416)</f>
        <v>1</v>
      </c>
      <c r="M416">
        <f>COUNTIF($C$2:$C$1291,F416)</f>
        <v>1</v>
      </c>
      <c r="N416">
        <f>SUM(G416:J416)</f>
        <v>0</v>
      </c>
      <c r="O416">
        <f>SUM(H416:K416)</f>
        <v>1</v>
      </c>
      <c r="P416">
        <f>SUM(I416:K416)</f>
        <v>1</v>
      </c>
    </row>
    <row r="417" spans="1:16" x14ac:dyDescent="0.4">
      <c r="A417">
        <v>416</v>
      </c>
      <c r="B417" s="1">
        <v>43691</v>
      </c>
      <c r="C417">
        <v>882</v>
      </c>
      <c r="D417" s="3">
        <f>YEAR(B417)</f>
        <v>2019</v>
      </c>
      <c r="E417" s="5">
        <f>AVERAGE(C398:C417)</f>
        <v>584.4</v>
      </c>
      <c r="F417" s="2" t="s">
        <v>417</v>
      </c>
      <c r="G417">
        <f>COUNTIFS($D$2:$D$1291,$G$1,$C$2:$C$1291,F417)</f>
        <v>1</v>
      </c>
      <c r="H417">
        <f>COUNTIFS($D$2:$D$1291,$H$1,$C$2:$C$1291,F417)</f>
        <v>0</v>
      </c>
      <c r="I417">
        <f>COUNTIFS($D$2:$D$1291,$I$1,$C$2:$C$1291,F417)</f>
        <v>1</v>
      </c>
      <c r="J417">
        <f>COUNTIFS($D$2:$D$1291,$J$1,$C$2:$C$1291,F417)</f>
        <v>2</v>
      </c>
      <c r="K417">
        <f>COUNTIFS($D$2:$D$1291,$K$1,$C$2:$C$1291,F417)</f>
        <v>1</v>
      </c>
      <c r="M417">
        <f>COUNTIF($C$2:$C$1291,F417)</f>
        <v>5</v>
      </c>
      <c r="N417">
        <f>SUM(G417:J417)</f>
        <v>4</v>
      </c>
      <c r="O417">
        <f>SUM(H417:K417)</f>
        <v>4</v>
      </c>
      <c r="P417">
        <f>SUM(I417:K417)</f>
        <v>4</v>
      </c>
    </row>
    <row r="418" spans="1:16" x14ac:dyDescent="0.4">
      <c r="A418">
        <v>417</v>
      </c>
      <c r="B418" s="1">
        <v>43692</v>
      </c>
      <c r="C418">
        <v>557</v>
      </c>
      <c r="D418" s="3">
        <f>YEAR(B418)</f>
        <v>2019</v>
      </c>
      <c r="E418" s="5">
        <f>AVERAGE(C399:C418)</f>
        <v>571.85</v>
      </c>
      <c r="F418" s="2" t="s">
        <v>418</v>
      </c>
      <c r="G418">
        <f>COUNTIFS($D$2:$D$1291,$G$1,$C$2:$C$1291,F418)</f>
        <v>0</v>
      </c>
      <c r="H418">
        <f>COUNTIFS($D$2:$D$1291,$H$1,$C$2:$C$1291,F418)</f>
        <v>0</v>
      </c>
      <c r="I418">
        <f>COUNTIFS($D$2:$D$1291,$I$1,$C$2:$C$1291,F418)</f>
        <v>0</v>
      </c>
      <c r="J418">
        <f>COUNTIFS($D$2:$D$1291,$J$1,$C$2:$C$1291,F418)</f>
        <v>0</v>
      </c>
      <c r="K418">
        <f>COUNTIFS($D$2:$D$1291,$K$1,$C$2:$C$1291,F418)</f>
        <v>0</v>
      </c>
      <c r="M418">
        <f>COUNTIF($C$2:$C$1291,F418)</f>
        <v>0</v>
      </c>
      <c r="N418">
        <f>SUM(G418:J418)</f>
        <v>0</v>
      </c>
      <c r="O418">
        <f>SUM(H418:K418)</f>
        <v>0</v>
      </c>
      <c r="P418">
        <f>SUM(I418:K418)</f>
        <v>0</v>
      </c>
    </row>
    <row r="419" spans="1:16" x14ac:dyDescent="0.4">
      <c r="A419">
        <v>418</v>
      </c>
      <c r="B419" s="1">
        <v>43693</v>
      </c>
      <c r="C419">
        <v>254</v>
      </c>
      <c r="D419" s="3">
        <f>YEAR(B419)</f>
        <v>2019</v>
      </c>
      <c r="E419" s="5">
        <f>AVERAGE(C400:C419)</f>
        <v>559.4</v>
      </c>
      <c r="F419" s="2" t="s">
        <v>419</v>
      </c>
      <c r="G419">
        <f>COUNTIFS($D$2:$D$1291,$G$1,$C$2:$C$1291,F419)</f>
        <v>0</v>
      </c>
      <c r="H419">
        <f>COUNTIFS($D$2:$D$1291,$H$1,$C$2:$C$1291,F419)</f>
        <v>0</v>
      </c>
      <c r="I419">
        <f>COUNTIFS($D$2:$D$1291,$I$1,$C$2:$C$1291,F419)</f>
        <v>0</v>
      </c>
      <c r="J419">
        <f>COUNTIFS($D$2:$D$1291,$J$1,$C$2:$C$1291,F419)</f>
        <v>0</v>
      </c>
      <c r="K419">
        <f>COUNTIFS($D$2:$D$1291,$K$1,$C$2:$C$1291,F419)</f>
        <v>0</v>
      </c>
      <c r="M419">
        <f>COUNTIF($C$2:$C$1291,F419)</f>
        <v>0</v>
      </c>
      <c r="N419">
        <f>SUM(G419:J419)</f>
        <v>0</v>
      </c>
      <c r="O419">
        <f>SUM(H419:K419)</f>
        <v>0</v>
      </c>
      <c r="P419">
        <f>SUM(I419:K419)</f>
        <v>0</v>
      </c>
    </row>
    <row r="420" spans="1:16" x14ac:dyDescent="0.4">
      <c r="A420">
        <v>419</v>
      </c>
      <c r="B420" s="1">
        <v>43696</v>
      </c>
      <c r="C420">
        <v>9</v>
      </c>
      <c r="D420" s="3">
        <f>YEAR(B420)</f>
        <v>2019</v>
      </c>
      <c r="E420" s="5">
        <f>AVERAGE(C401:C420)</f>
        <v>556.85</v>
      </c>
      <c r="F420" s="2" t="s">
        <v>420</v>
      </c>
      <c r="G420">
        <f>COUNTIFS($D$2:$D$1291,$G$1,$C$2:$C$1291,F420)</f>
        <v>0</v>
      </c>
      <c r="H420">
        <f>COUNTIFS($D$2:$D$1291,$H$1,$C$2:$C$1291,F420)</f>
        <v>0</v>
      </c>
      <c r="I420">
        <f>COUNTIFS($D$2:$D$1291,$I$1,$C$2:$C$1291,F420)</f>
        <v>0</v>
      </c>
      <c r="J420">
        <f>COUNTIFS($D$2:$D$1291,$J$1,$C$2:$C$1291,F420)</f>
        <v>1</v>
      </c>
      <c r="K420">
        <f>COUNTIFS($D$2:$D$1291,$K$1,$C$2:$C$1291,F420)</f>
        <v>0</v>
      </c>
      <c r="M420">
        <f>COUNTIF($C$2:$C$1291,F420)</f>
        <v>1</v>
      </c>
      <c r="N420">
        <f>SUM(G420:J420)</f>
        <v>1</v>
      </c>
      <c r="O420">
        <f>SUM(H420:K420)</f>
        <v>1</v>
      </c>
      <c r="P420">
        <f>SUM(I420:K420)</f>
        <v>1</v>
      </c>
    </row>
    <row r="421" spans="1:16" x14ac:dyDescent="0.4">
      <c r="A421">
        <v>420</v>
      </c>
      <c r="B421" s="1">
        <v>43697</v>
      </c>
      <c r="C421">
        <v>554</v>
      </c>
      <c r="D421" s="3">
        <f>YEAR(B421)</f>
        <v>2019</v>
      </c>
      <c r="E421" s="5">
        <f>AVERAGE(C402:C421)</f>
        <v>561.4</v>
      </c>
      <c r="F421" s="2" t="s">
        <v>421</v>
      </c>
      <c r="G421">
        <f>COUNTIFS($D$2:$D$1291,$G$1,$C$2:$C$1291,F421)</f>
        <v>0</v>
      </c>
      <c r="H421">
        <f>COUNTIFS($D$2:$D$1291,$H$1,$C$2:$C$1291,F421)</f>
        <v>0</v>
      </c>
      <c r="I421">
        <f>COUNTIFS($D$2:$D$1291,$I$1,$C$2:$C$1291,F421)</f>
        <v>0</v>
      </c>
      <c r="J421">
        <f>COUNTIFS($D$2:$D$1291,$J$1,$C$2:$C$1291,F421)</f>
        <v>1</v>
      </c>
      <c r="K421">
        <f>COUNTIFS($D$2:$D$1291,$K$1,$C$2:$C$1291,F421)</f>
        <v>0</v>
      </c>
      <c r="M421">
        <f>COUNTIF($C$2:$C$1291,F421)</f>
        <v>1</v>
      </c>
      <c r="N421">
        <f>SUM(G421:J421)</f>
        <v>1</v>
      </c>
      <c r="O421">
        <f>SUM(H421:K421)</f>
        <v>1</v>
      </c>
      <c r="P421">
        <f>SUM(I421:K421)</f>
        <v>1</v>
      </c>
    </row>
    <row r="422" spans="1:16" x14ac:dyDescent="0.4">
      <c r="A422">
        <v>421</v>
      </c>
      <c r="B422" s="1">
        <v>43698</v>
      </c>
      <c r="C422">
        <v>430</v>
      </c>
      <c r="D422" s="3">
        <f>YEAR(B422)</f>
        <v>2019</v>
      </c>
      <c r="E422" s="5">
        <f>AVERAGE(C403:C422)</f>
        <v>542.95000000000005</v>
      </c>
      <c r="F422" s="2" t="s">
        <v>422</v>
      </c>
      <c r="G422">
        <f>COUNTIFS($D$2:$D$1291,$G$1,$C$2:$C$1291,F422)</f>
        <v>0</v>
      </c>
      <c r="H422">
        <f>COUNTIFS($D$2:$D$1291,$H$1,$C$2:$C$1291,F422)</f>
        <v>0</v>
      </c>
      <c r="I422">
        <f>COUNTIFS($D$2:$D$1291,$I$1,$C$2:$C$1291,F422)</f>
        <v>0</v>
      </c>
      <c r="J422">
        <f>COUNTIFS($D$2:$D$1291,$J$1,$C$2:$C$1291,F422)</f>
        <v>0</v>
      </c>
      <c r="K422">
        <f>COUNTIFS($D$2:$D$1291,$K$1,$C$2:$C$1291,F422)</f>
        <v>0</v>
      </c>
      <c r="M422">
        <f>COUNTIF($C$2:$C$1291,F422)</f>
        <v>0</v>
      </c>
      <c r="N422">
        <f>SUM(G422:J422)</f>
        <v>0</v>
      </c>
      <c r="O422">
        <f>SUM(H422:K422)</f>
        <v>0</v>
      </c>
      <c r="P422">
        <f>SUM(I422:K422)</f>
        <v>0</v>
      </c>
    </row>
    <row r="423" spans="1:16" x14ac:dyDescent="0.4">
      <c r="A423">
        <v>422</v>
      </c>
      <c r="B423" s="1">
        <v>43699</v>
      </c>
      <c r="C423">
        <v>297</v>
      </c>
      <c r="D423" s="3">
        <f>YEAR(B423)</f>
        <v>2019</v>
      </c>
      <c r="E423" s="5">
        <f>AVERAGE(C404:C423)</f>
        <v>554.6</v>
      </c>
      <c r="F423" s="2" t="s">
        <v>423</v>
      </c>
      <c r="G423">
        <f>COUNTIFS($D$2:$D$1291,$G$1,$C$2:$C$1291,F423)</f>
        <v>0</v>
      </c>
      <c r="H423">
        <f>COUNTIFS($D$2:$D$1291,$H$1,$C$2:$C$1291,F423)</f>
        <v>0</v>
      </c>
      <c r="I423">
        <f>COUNTIFS($D$2:$D$1291,$I$1,$C$2:$C$1291,F423)</f>
        <v>1</v>
      </c>
      <c r="J423">
        <f>COUNTIFS($D$2:$D$1291,$J$1,$C$2:$C$1291,F423)</f>
        <v>0</v>
      </c>
      <c r="K423">
        <f>COUNTIFS($D$2:$D$1291,$K$1,$C$2:$C$1291,F423)</f>
        <v>0</v>
      </c>
      <c r="M423">
        <f>COUNTIF($C$2:$C$1291,F423)</f>
        <v>1</v>
      </c>
      <c r="N423">
        <f>SUM(G423:J423)</f>
        <v>1</v>
      </c>
      <c r="O423">
        <f>SUM(H423:K423)</f>
        <v>1</v>
      </c>
      <c r="P423">
        <f>SUM(I423:K423)</f>
        <v>1</v>
      </c>
    </row>
    <row r="424" spans="1:16" x14ac:dyDescent="0.4">
      <c r="A424">
        <v>423</v>
      </c>
      <c r="B424" s="1">
        <v>43700</v>
      </c>
      <c r="C424">
        <v>633</v>
      </c>
      <c r="D424" s="3">
        <f>YEAR(B424)</f>
        <v>2019</v>
      </c>
      <c r="E424" s="5">
        <f>AVERAGE(C405:C424)</f>
        <v>560.29999999999995</v>
      </c>
      <c r="F424" s="2" t="s">
        <v>424</v>
      </c>
      <c r="G424">
        <f>COUNTIFS($D$2:$D$1291,$G$1,$C$2:$C$1291,F424)</f>
        <v>0</v>
      </c>
      <c r="H424">
        <f>COUNTIFS($D$2:$D$1291,$H$1,$C$2:$C$1291,F424)</f>
        <v>0</v>
      </c>
      <c r="I424">
        <f>COUNTIFS($D$2:$D$1291,$I$1,$C$2:$C$1291,F424)</f>
        <v>0</v>
      </c>
      <c r="J424">
        <f>COUNTIFS($D$2:$D$1291,$J$1,$C$2:$C$1291,F424)</f>
        <v>0</v>
      </c>
      <c r="K424">
        <f>COUNTIFS($D$2:$D$1291,$K$1,$C$2:$C$1291,F424)</f>
        <v>0</v>
      </c>
      <c r="M424">
        <f>COUNTIF($C$2:$C$1291,F424)</f>
        <v>0</v>
      </c>
      <c r="N424">
        <f>SUM(G424:J424)</f>
        <v>0</v>
      </c>
      <c r="O424">
        <f>SUM(H424:K424)</f>
        <v>0</v>
      </c>
      <c r="P424">
        <f>SUM(I424:K424)</f>
        <v>0</v>
      </c>
    </row>
    <row r="425" spans="1:16" x14ac:dyDescent="0.4">
      <c r="A425">
        <v>424</v>
      </c>
      <c r="B425" s="1">
        <v>43703</v>
      </c>
      <c r="C425">
        <v>848</v>
      </c>
      <c r="D425" s="3">
        <f>YEAR(B425)</f>
        <v>2019</v>
      </c>
      <c r="E425" s="5">
        <f>AVERAGE(C406:C425)</f>
        <v>578.85</v>
      </c>
      <c r="F425" s="2" t="s">
        <v>425</v>
      </c>
      <c r="G425">
        <f>COUNTIFS($D$2:$D$1291,$G$1,$C$2:$C$1291,F425)</f>
        <v>0</v>
      </c>
      <c r="H425">
        <f>COUNTIFS($D$2:$D$1291,$H$1,$C$2:$C$1291,F425)</f>
        <v>0</v>
      </c>
      <c r="I425">
        <f>COUNTIFS($D$2:$D$1291,$I$1,$C$2:$C$1291,F425)</f>
        <v>0</v>
      </c>
      <c r="J425">
        <f>COUNTIFS($D$2:$D$1291,$J$1,$C$2:$C$1291,F425)</f>
        <v>0</v>
      </c>
      <c r="K425">
        <f>COUNTIFS($D$2:$D$1291,$K$1,$C$2:$C$1291,F425)</f>
        <v>0</v>
      </c>
      <c r="M425">
        <f>COUNTIF($C$2:$C$1291,F425)</f>
        <v>0</v>
      </c>
      <c r="N425">
        <f>SUM(G425:J425)</f>
        <v>0</v>
      </c>
      <c r="O425">
        <f>SUM(H425:K425)</f>
        <v>0</v>
      </c>
      <c r="P425">
        <f>SUM(I425:K425)</f>
        <v>0</v>
      </c>
    </row>
    <row r="426" spans="1:16" x14ac:dyDescent="0.4">
      <c r="A426">
        <v>425</v>
      </c>
      <c r="B426" s="1">
        <v>43704</v>
      </c>
      <c r="C426">
        <v>680</v>
      </c>
      <c r="D426" s="3">
        <f>YEAR(B426)</f>
        <v>2019</v>
      </c>
      <c r="E426" s="5">
        <f>AVERAGE(C407:C426)</f>
        <v>603.1</v>
      </c>
      <c r="F426" s="2" t="s">
        <v>426</v>
      </c>
      <c r="G426">
        <f>COUNTIFS($D$2:$D$1291,$G$1,$C$2:$C$1291,F426)</f>
        <v>0</v>
      </c>
      <c r="H426">
        <f>COUNTIFS($D$2:$D$1291,$H$1,$C$2:$C$1291,F426)</f>
        <v>0</v>
      </c>
      <c r="I426">
        <f>COUNTIFS($D$2:$D$1291,$I$1,$C$2:$C$1291,F426)</f>
        <v>1</v>
      </c>
      <c r="J426">
        <f>COUNTIFS($D$2:$D$1291,$J$1,$C$2:$C$1291,F426)</f>
        <v>0</v>
      </c>
      <c r="K426">
        <f>COUNTIFS($D$2:$D$1291,$K$1,$C$2:$C$1291,F426)</f>
        <v>1</v>
      </c>
      <c r="M426">
        <f>COUNTIF($C$2:$C$1291,F426)</f>
        <v>2</v>
      </c>
      <c r="N426">
        <f>SUM(G426:J426)</f>
        <v>1</v>
      </c>
      <c r="O426">
        <f>SUM(H426:K426)</f>
        <v>2</v>
      </c>
      <c r="P426">
        <f>SUM(I426:K426)</f>
        <v>2</v>
      </c>
    </row>
    <row r="427" spans="1:16" x14ac:dyDescent="0.4">
      <c r="A427">
        <v>426</v>
      </c>
      <c r="B427" s="1">
        <v>43705</v>
      </c>
      <c r="C427">
        <v>246</v>
      </c>
      <c r="D427" s="3">
        <f>YEAR(B427)</f>
        <v>2019</v>
      </c>
      <c r="E427" s="5">
        <f>AVERAGE(C408:C427)</f>
        <v>566.4</v>
      </c>
      <c r="F427" s="2" t="s">
        <v>427</v>
      </c>
      <c r="G427">
        <f>COUNTIFS($D$2:$D$1291,$G$1,$C$2:$C$1291,F427)</f>
        <v>0</v>
      </c>
      <c r="H427">
        <f>COUNTIFS($D$2:$D$1291,$H$1,$C$2:$C$1291,F427)</f>
        <v>0</v>
      </c>
      <c r="I427">
        <f>COUNTIFS($D$2:$D$1291,$I$1,$C$2:$C$1291,F427)</f>
        <v>0</v>
      </c>
      <c r="J427">
        <f>COUNTIFS($D$2:$D$1291,$J$1,$C$2:$C$1291,F427)</f>
        <v>0</v>
      </c>
      <c r="K427">
        <f>COUNTIFS($D$2:$D$1291,$K$1,$C$2:$C$1291,F427)</f>
        <v>0</v>
      </c>
      <c r="M427">
        <f>COUNTIF($C$2:$C$1291,F427)</f>
        <v>0</v>
      </c>
      <c r="N427">
        <f>SUM(G427:J427)</f>
        <v>0</v>
      </c>
      <c r="O427">
        <f>SUM(H427:K427)</f>
        <v>0</v>
      </c>
      <c r="P427">
        <f>SUM(I427:K427)</f>
        <v>0</v>
      </c>
    </row>
    <row r="428" spans="1:16" x14ac:dyDescent="0.4">
      <c r="A428">
        <v>427</v>
      </c>
      <c r="B428" s="1">
        <v>43706</v>
      </c>
      <c r="C428">
        <v>856</v>
      </c>
      <c r="D428" s="3">
        <f>YEAR(B428)</f>
        <v>2019</v>
      </c>
      <c r="E428" s="5">
        <f>AVERAGE(C409:C428)</f>
        <v>605.25</v>
      </c>
      <c r="F428" s="2" t="s">
        <v>428</v>
      </c>
      <c r="G428">
        <f>COUNTIFS($D$2:$D$1291,$G$1,$C$2:$C$1291,F428)</f>
        <v>0</v>
      </c>
      <c r="H428">
        <f>COUNTIFS($D$2:$D$1291,$H$1,$C$2:$C$1291,F428)</f>
        <v>1</v>
      </c>
      <c r="I428">
        <f>COUNTIFS($D$2:$D$1291,$I$1,$C$2:$C$1291,F428)</f>
        <v>0</v>
      </c>
      <c r="J428">
        <f>COUNTIFS($D$2:$D$1291,$J$1,$C$2:$C$1291,F428)</f>
        <v>1</v>
      </c>
      <c r="K428">
        <f>COUNTIFS($D$2:$D$1291,$K$1,$C$2:$C$1291,F428)</f>
        <v>0</v>
      </c>
      <c r="M428">
        <f>COUNTIF($C$2:$C$1291,F428)</f>
        <v>2</v>
      </c>
      <c r="N428">
        <f>SUM(G428:J428)</f>
        <v>2</v>
      </c>
      <c r="O428">
        <f>SUM(H428:K428)</f>
        <v>2</v>
      </c>
      <c r="P428">
        <f>SUM(I428:K428)</f>
        <v>1</v>
      </c>
    </row>
    <row r="429" spans="1:16" x14ac:dyDescent="0.4">
      <c r="A429">
        <v>428</v>
      </c>
      <c r="B429" s="1">
        <v>43707</v>
      </c>
      <c r="C429">
        <v>43</v>
      </c>
      <c r="D429" s="3">
        <f>YEAR(B429)</f>
        <v>2019</v>
      </c>
      <c r="E429" s="5">
        <f>AVERAGE(C410:C429)</f>
        <v>567.85</v>
      </c>
      <c r="F429" s="2" t="s">
        <v>429</v>
      </c>
      <c r="G429">
        <f>COUNTIFS($D$2:$D$1291,$G$1,$C$2:$C$1291,F429)</f>
        <v>0</v>
      </c>
      <c r="H429">
        <f>COUNTIFS($D$2:$D$1291,$H$1,$C$2:$C$1291,F429)</f>
        <v>0</v>
      </c>
      <c r="I429">
        <f>COUNTIFS($D$2:$D$1291,$I$1,$C$2:$C$1291,F429)</f>
        <v>0</v>
      </c>
      <c r="J429">
        <f>COUNTIFS($D$2:$D$1291,$J$1,$C$2:$C$1291,F429)</f>
        <v>0</v>
      </c>
      <c r="K429">
        <f>COUNTIFS($D$2:$D$1291,$K$1,$C$2:$C$1291,F429)</f>
        <v>0</v>
      </c>
      <c r="M429">
        <f>COUNTIF($C$2:$C$1291,F429)</f>
        <v>0</v>
      </c>
      <c r="N429">
        <f>SUM(G429:J429)</f>
        <v>0</v>
      </c>
      <c r="O429">
        <f>SUM(H429:K429)</f>
        <v>0</v>
      </c>
      <c r="P429">
        <f>SUM(I429:K429)</f>
        <v>0</v>
      </c>
    </row>
    <row r="430" spans="1:16" x14ac:dyDescent="0.4">
      <c r="A430">
        <v>429</v>
      </c>
      <c r="B430" s="1">
        <v>43710</v>
      </c>
      <c r="C430">
        <v>971</v>
      </c>
      <c r="D430" s="3">
        <f>YEAR(B430)</f>
        <v>2019</v>
      </c>
      <c r="E430" s="5">
        <f>AVERAGE(C411:C430)</f>
        <v>582.04999999999995</v>
      </c>
      <c r="F430" s="2" t="s">
        <v>430</v>
      </c>
      <c r="G430">
        <f>COUNTIFS($D$2:$D$1291,$G$1,$C$2:$C$1291,F430)</f>
        <v>0</v>
      </c>
      <c r="H430">
        <f>COUNTIFS($D$2:$D$1291,$H$1,$C$2:$C$1291,F430)</f>
        <v>0</v>
      </c>
      <c r="I430">
        <f>COUNTIFS($D$2:$D$1291,$I$1,$C$2:$C$1291,F430)</f>
        <v>1</v>
      </c>
      <c r="J430">
        <f>COUNTIFS($D$2:$D$1291,$J$1,$C$2:$C$1291,F430)</f>
        <v>0</v>
      </c>
      <c r="K430">
        <f>COUNTIFS($D$2:$D$1291,$K$1,$C$2:$C$1291,F430)</f>
        <v>1</v>
      </c>
      <c r="M430">
        <f>COUNTIF($C$2:$C$1291,F430)</f>
        <v>2</v>
      </c>
      <c r="N430">
        <f>SUM(G430:J430)</f>
        <v>1</v>
      </c>
      <c r="O430">
        <f>SUM(H430:K430)</f>
        <v>2</v>
      </c>
      <c r="P430">
        <f>SUM(I430:K430)</f>
        <v>2</v>
      </c>
    </row>
    <row r="431" spans="1:16" x14ac:dyDescent="0.4">
      <c r="A431">
        <v>430</v>
      </c>
      <c r="B431" s="1">
        <v>43711</v>
      </c>
      <c r="C431">
        <v>874</v>
      </c>
      <c r="D431" s="3">
        <f>YEAR(B431)</f>
        <v>2019</v>
      </c>
      <c r="E431" s="5">
        <f>AVERAGE(C412:C431)</f>
        <v>580.15</v>
      </c>
      <c r="F431" s="2" t="s">
        <v>431</v>
      </c>
      <c r="G431">
        <f>COUNTIFS($D$2:$D$1291,$G$1,$C$2:$C$1291,F431)</f>
        <v>0</v>
      </c>
      <c r="H431">
        <f>COUNTIFS($D$2:$D$1291,$H$1,$C$2:$C$1291,F431)</f>
        <v>0</v>
      </c>
      <c r="I431">
        <f>COUNTIFS($D$2:$D$1291,$I$1,$C$2:$C$1291,F431)</f>
        <v>0</v>
      </c>
      <c r="J431">
        <f>COUNTIFS($D$2:$D$1291,$J$1,$C$2:$C$1291,F431)</f>
        <v>0</v>
      </c>
      <c r="K431">
        <f>COUNTIFS($D$2:$D$1291,$K$1,$C$2:$C$1291,F431)</f>
        <v>0</v>
      </c>
      <c r="M431">
        <f>COUNTIF($C$2:$C$1291,F431)</f>
        <v>0</v>
      </c>
      <c r="N431">
        <f>SUM(G431:J431)</f>
        <v>0</v>
      </c>
      <c r="O431">
        <f>SUM(H431:K431)</f>
        <v>0</v>
      </c>
      <c r="P431">
        <f>SUM(I431:K431)</f>
        <v>0</v>
      </c>
    </row>
    <row r="432" spans="1:16" x14ac:dyDescent="0.4">
      <c r="A432">
        <v>431</v>
      </c>
      <c r="B432" s="1">
        <v>43712</v>
      </c>
      <c r="C432">
        <v>12</v>
      </c>
      <c r="D432" s="3">
        <f>YEAR(B432)</f>
        <v>2019</v>
      </c>
      <c r="E432" s="5">
        <f>AVERAGE(C413:C432)</f>
        <v>532</v>
      </c>
      <c r="F432" s="2" t="s">
        <v>432</v>
      </c>
      <c r="G432">
        <f>COUNTIFS($D$2:$D$1291,$G$1,$C$2:$C$1291,F432)</f>
        <v>1</v>
      </c>
      <c r="H432">
        <f>COUNTIFS($D$2:$D$1291,$H$1,$C$2:$C$1291,F432)</f>
        <v>1</v>
      </c>
      <c r="I432">
        <f>COUNTIFS($D$2:$D$1291,$I$1,$C$2:$C$1291,F432)</f>
        <v>0</v>
      </c>
      <c r="J432">
        <f>COUNTIFS($D$2:$D$1291,$J$1,$C$2:$C$1291,F432)</f>
        <v>0</v>
      </c>
      <c r="K432">
        <f>COUNTIFS($D$2:$D$1291,$K$1,$C$2:$C$1291,F432)</f>
        <v>0</v>
      </c>
      <c r="M432">
        <f>COUNTIF($C$2:$C$1291,F432)</f>
        <v>2</v>
      </c>
      <c r="N432">
        <f>SUM(G432:J432)</f>
        <v>2</v>
      </c>
      <c r="O432">
        <f>SUM(H432:K432)</f>
        <v>1</v>
      </c>
      <c r="P432">
        <f>SUM(I432:K432)</f>
        <v>0</v>
      </c>
    </row>
    <row r="433" spans="1:16" x14ac:dyDescent="0.4">
      <c r="A433">
        <v>432</v>
      </c>
      <c r="B433" s="1">
        <v>43713</v>
      </c>
      <c r="C433">
        <v>773</v>
      </c>
      <c r="D433" s="3">
        <f>YEAR(B433)</f>
        <v>2019</v>
      </c>
      <c r="E433" s="5">
        <f>AVERAGE(C414:C433)</f>
        <v>527.70000000000005</v>
      </c>
      <c r="F433" s="2" t="s">
        <v>433</v>
      </c>
      <c r="G433">
        <f>COUNTIFS($D$2:$D$1291,$G$1,$C$2:$C$1291,F433)</f>
        <v>0</v>
      </c>
      <c r="H433">
        <f>COUNTIFS($D$2:$D$1291,$H$1,$C$2:$C$1291,F433)</f>
        <v>1</v>
      </c>
      <c r="I433">
        <f>COUNTIFS($D$2:$D$1291,$I$1,$C$2:$C$1291,F433)</f>
        <v>0</v>
      </c>
      <c r="J433">
        <f>COUNTIFS($D$2:$D$1291,$J$1,$C$2:$C$1291,F433)</f>
        <v>0</v>
      </c>
      <c r="K433">
        <f>COUNTIFS($D$2:$D$1291,$K$1,$C$2:$C$1291,F433)</f>
        <v>1</v>
      </c>
      <c r="M433">
        <f>COUNTIF($C$2:$C$1291,F433)</f>
        <v>2</v>
      </c>
      <c r="N433">
        <f>SUM(G433:J433)</f>
        <v>1</v>
      </c>
      <c r="O433">
        <f>SUM(H433:K433)</f>
        <v>2</v>
      </c>
      <c r="P433">
        <f>SUM(I433:K433)</f>
        <v>1</v>
      </c>
    </row>
    <row r="434" spans="1:16" x14ac:dyDescent="0.4">
      <c r="A434">
        <v>433</v>
      </c>
      <c r="B434" s="1">
        <v>43714</v>
      </c>
      <c r="C434">
        <v>489</v>
      </c>
      <c r="D434" s="3">
        <f>YEAR(B434)</f>
        <v>2019</v>
      </c>
      <c r="E434" s="5">
        <f>AVERAGE(C415:C434)</f>
        <v>521.5</v>
      </c>
      <c r="F434" s="2" t="s">
        <v>434</v>
      </c>
      <c r="G434">
        <f>COUNTIFS($D$2:$D$1291,$G$1,$C$2:$C$1291,F434)</f>
        <v>1</v>
      </c>
      <c r="H434">
        <f>COUNTIFS($D$2:$D$1291,$H$1,$C$2:$C$1291,F434)</f>
        <v>0</v>
      </c>
      <c r="I434">
        <f>COUNTIFS($D$2:$D$1291,$I$1,$C$2:$C$1291,F434)</f>
        <v>2</v>
      </c>
      <c r="J434">
        <f>COUNTIFS($D$2:$D$1291,$J$1,$C$2:$C$1291,F434)</f>
        <v>0</v>
      </c>
      <c r="K434">
        <f>COUNTIFS($D$2:$D$1291,$K$1,$C$2:$C$1291,F434)</f>
        <v>2</v>
      </c>
      <c r="M434">
        <f>COUNTIF($C$2:$C$1291,F434)</f>
        <v>5</v>
      </c>
      <c r="N434">
        <f>SUM(G434:J434)</f>
        <v>3</v>
      </c>
      <c r="O434">
        <f>SUM(H434:K434)</f>
        <v>4</v>
      </c>
      <c r="P434">
        <f>SUM(I434:K434)</f>
        <v>4</v>
      </c>
    </row>
    <row r="435" spans="1:16" x14ac:dyDescent="0.4">
      <c r="A435">
        <v>434</v>
      </c>
      <c r="B435" s="1">
        <v>43717</v>
      </c>
      <c r="C435">
        <v>32</v>
      </c>
      <c r="D435" s="3">
        <f>YEAR(B435)</f>
        <v>2019</v>
      </c>
      <c r="E435" s="5">
        <f>AVERAGE(C416:C435)</f>
        <v>493.3</v>
      </c>
      <c r="F435" s="2" t="s">
        <v>435</v>
      </c>
      <c r="G435">
        <f>COUNTIFS($D$2:$D$1291,$G$1,$C$2:$C$1291,F435)</f>
        <v>0</v>
      </c>
      <c r="H435">
        <f>COUNTIFS($D$2:$D$1291,$H$1,$C$2:$C$1291,F435)</f>
        <v>0</v>
      </c>
      <c r="I435">
        <f>COUNTIFS($D$2:$D$1291,$I$1,$C$2:$C$1291,F435)</f>
        <v>1</v>
      </c>
      <c r="J435">
        <f>COUNTIFS($D$2:$D$1291,$J$1,$C$2:$C$1291,F435)</f>
        <v>0</v>
      </c>
      <c r="K435">
        <f>COUNTIFS($D$2:$D$1291,$K$1,$C$2:$C$1291,F435)</f>
        <v>0</v>
      </c>
      <c r="M435">
        <f>COUNTIF($C$2:$C$1291,F435)</f>
        <v>1</v>
      </c>
      <c r="N435">
        <f>SUM(G435:J435)</f>
        <v>1</v>
      </c>
      <c r="O435">
        <f>SUM(H435:K435)</f>
        <v>1</v>
      </c>
      <c r="P435">
        <f>SUM(I435:K435)</f>
        <v>1</v>
      </c>
    </row>
    <row r="436" spans="1:16" x14ac:dyDescent="0.4">
      <c r="A436">
        <v>435</v>
      </c>
      <c r="B436" s="1">
        <v>43718</v>
      </c>
      <c r="C436">
        <v>557</v>
      </c>
      <c r="D436" s="3">
        <f>YEAR(B436)</f>
        <v>2019</v>
      </c>
      <c r="E436" s="5">
        <f>AVERAGE(C417:C436)</f>
        <v>499.85</v>
      </c>
      <c r="F436" s="2" t="s">
        <v>436</v>
      </c>
      <c r="G436">
        <f>COUNTIFS($D$2:$D$1291,$G$1,$C$2:$C$1291,F436)</f>
        <v>0</v>
      </c>
      <c r="H436">
        <f>COUNTIFS($D$2:$D$1291,$H$1,$C$2:$C$1291,F436)</f>
        <v>0</v>
      </c>
      <c r="I436">
        <f>COUNTIFS($D$2:$D$1291,$I$1,$C$2:$C$1291,F436)</f>
        <v>0</v>
      </c>
      <c r="J436">
        <f>COUNTIFS($D$2:$D$1291,$J$1,$C$2:$C$1291,F436)</f>
        <v>0</v>
      </c>
      <c r="K436">
        <f>COUNTIFS($D$2:$D$1291,$K$1,$C$2:$C$1291,F436)</f>
        <v>0</v>
      </c>
      <c r="M436">
        <f>COUNTIF($C$2:$C$1291,F436)</f>
        <v>0</v>
      </c>
      <c r="N436">
        <f>SUM(G436:J436)</f>
        <v>0</v>
      </c>
      <c r="O436">
        <f>SUM(H436:K436)</f>
        <v>0</v>
      </c>
      <c r="P436">
        <f>SUM(I436:K436)</f>
        <v>0</v>
      </c>
    </row>
    <row r="437" spans="1:16" x14ac:dyDescent="0.4">
      <c r="A437">
        <v>436</v>
      </c>
      <c r="B437" s="1">
        <v>43719</v>
      </c>
      <c r="C437">
        <v>169</v>
      </c>
      <c r="D437" s="3">
        <f>YEAR(B437)</f>
        <v>2019</v>
      </c>
      <c r="E437" s="5">
        <f>AVERAGE(C418:C437)</f>
        <v>464.2</v>
      </c>
      <c r="F437" s="2" t="s">
        <v>437</v>
      </c>
      <c r="G437">
        <f>COUNTIFS($D$2:$D$1291,$G$1,$C$2:$C$1291,F437)</f>
        <v>0</v>
      </c>
      <c r="H437">
        <f>COUNTIFS($D$2:$D$1291,$H$1,$C$2:$C$1291,F437)</f>
        <v>0</v>
      </c>
      <c r="I437">
        <f>COUNTIFS($D$2:$D$1291,$I$1,$C$2:$C$1291,F437)</f>
        <v>0</v>
      </c>
      <c r="J437">
        <f>COUNTIFS($D$2:$D$1291,$J$1,$C$2:$C$1291,F437)</f>
        <v>0</v>
      </c>
      <c r="K437">
        <f>COUNTIFS($D$2:$D$1291,$K$1,$C$2:$C$1291,F437)</f>
        <v>0</v>
      </c>
      <c r="M437">
        <f>COUNTIF($C$2:$C$1291,F437)</f>
        <v>0</v>
      </c>
      <c r="N437">
        <f>SUM(G437:J437)</f>
        <v>0</v>
      </c>
      <c r="O437">
        <f>SUM(H437:K437)</f>
        <v>0</v>
      </c>
      <c r="P437">
        <f>SUM(I437:K437)</f>
        <v>0</v>
      </c>
    </row>
    <row r="438" spans="1:16" x14ac:dyDescent="0.4">
      <c r="A438">
        <v>437</v>
      </c>
      <c r="B438" s="1">
        <v>43720</v>
      </c>
      <c r="C438">
        <v>304</v>
      </c>
      <c r="D438" s="3">
        <f>YEAR(B438)</f>
        <v>2019</v>
      </c>
      <c r="E438" s="5">
        <f>AVERAGE(C419:C438)</f>
        <v>451.55</v>
      </c>
      <c r="F438" s="2" t="s">
        <v>438</v>
      </c>
      <c r="G438">
        <f>COUNTIFS($D$2:$D$1291,$G$1,$C$2:$C$1291,F438)</f>
        <v>0</v>
      </c>
      <c r="H438">
        <f>COUNTIFS($D$2:$D$1291,$H$1,$C$2:$C$1291,F438)</f>
        <v>1</v>
      </c>
      <c r="I438">
        <f>COUNTIFS($D$2:$D$1291,$I$1,$C$2:$C$1291,F438)</f>
        <v>1</v>
      </c>
      <c r="J438">
        <f>COUNTIFS($D$2:$D$1291,$J$1,$C$2:$C$1291,F438)</f>
        <v>0</v>
      </c>
      <c r="K438">
        <f>COUNTIFS($D$2:$D$1291,$K$1,$C$2:$C$1291,F438)</f>
        <v>0</v>
      </c>
      <c r="M438">
        <f>COUNTIF($C$2:$C$1291,F438)</f>
        <v>2</v>
      </c>
      <c r="N438">
        <f>SUM(G438:J438)</f>
        <v>2</v>
      </c>
      <c r="O438">
        <f>SUM(H438:K438)</f>
        <v>2</v>
      </c>
      <c r="P438">
        <f>SUM(I438:K438)</f>
        <v>1</v>
      </c>
    </row>
    <row r="439" spans="1:16" x14ac:dyDescent="0.4">
      <c r="A439">
        <v>438</v>
      </c>
      <c r="B439" s="1">
        <v>43721</v>
      </c>
      <c r="C439">
        <v>910</v>
      </c>
      <c r="D439" s="3">
        <f>YEAR(B439)</f>
        <v>2019</v>
      </c>
      <c r="E439" s="5">
        <f>AVERAGE(C420:C439)</f>
        <v>484.35</v>
      </c>
      <c r="F439" s="2" t="s">
        <v>439</v>
      </c>
      <c r="G439">
        <f>COUNTIFS($D$2:$D$1291,$G$1,$C$2:$C$1291,F439)</f>
        <v>1</v>
      </c>
      <c r="H439">
        <f>COUNTIFS($D$2:$D$1291,$H$1,$C$2:$C$1291,F439)</f>
        <v>0</v>
      </c>
      <c r="I439">
        <f>COUNTIFS($D$2:$D$1291,$I$1,$C$2:$C$1291,F439)</f>
        <v>0</v>
      </c>
      <c r="J439">
        <f>COUNTIFS($D$2:$D$1291,$J$1,$C$2:$C$1291,F439)</f>
        <v>0</v>
      </c>
      <c r="K439">
        <f>COUNTIFS($D$2:$D$1291,$K$1,$C$2:$C$1291,F439)</f>
        <v>0</v>
      </c>
      <c r="M439">
        <f>COUNTIF($C$2:$C$1291,F439)</f>
        <v>1</v>
      </c>
      <c r="N439">
        <f>SUM(G439:J439)</f>
        <v>1</v>
      </c>
      <c r="O439">
        <f>SUM(H439:K439)</f>
        <v>0</v>
      </c>
      <c r="P439">
        <f>SUM(I439:K439)</f>
        <v>0</v>
      </c>
    </row>
    <row r="440" spans="1:16" x14ac:dyDescent="0.4">
      <c r="A440">
        <v>439</v>
      </c>
      <c r="B440" s="1">
        <v>43724</v>
      </c>
      <c r="C440">
        <v>133</v>
      </c>
      <c r="D440" s="3">
        <f>YEAR(B440)</f>
        <v>2019</v>
      </c>
      <c r="E440" s="5">
        <f>AVERAGE(C421:C440)</f>
        <v>490.55</v>
      </c>
      <c r="F440" s="2" t="s">
        <v>440</v>
      </c>
      <c r="G440">
        <f>COUNTIFS($D$2:$D$1291,$G$1,$C$2:$C$1291,F440)</f>
        <v>0</v>
      </c>
      <c r="H440">
        <f>COUNTIFS($D$2:$D$1291,$H$1,$C$2:$C$1291,F440)</f>
        <v>0</v>
      </c>
      <c r="I440">
        <f>COUNTIFS($D$2:$D$1291,$I$1,$C$2:$C$1291,F440)</f>
        <v>0</v>
      </c>
      <c r="J440">
        <f>COUNTIFS($D$2:$D$1291,$J$1,$C$2:$C$1291,F440)</f>
        <v>0</v>
      </c>
      <c r="K440">
        <f>COUNTIFS($D$2:$D$1291,$K$1,$C$2:$C$1291,F440)</f>
        <v>1</v>
      </c>
      <c r="M440">
        <f>COUNTIF($C$2:$C$1291,F440)</f>
        <v>1</v>
      </c>
      <c r="N440">
        <f>SUM(G440:J440)</f>
        <v>0</v>
      </c>
      <c r="O440">
        <f>SUM(H440:K440)</f>
        <v>1</v>
      </c>
      <c r="P440">
        <f>SUM(I440:K440)</f>
        <v>1</v>
      </c>
    </row>
    <row r="441" spans="1:16" x14ac:dyDescent="0.4">
      <c r="A441">
        <v>440</v>
      </c>
      <c r="B441" s="1">
        <v>43725</v>
      </c>
      <c r="C441">
        <v>323</v>
      </c>
      <c r="D441" s="3">
        <f>YEAR(B441)</f>
        <v>2019</v>
      </c>
      <c r="E441" s="5">
        <f>AVERAGE(C422:C441)</f>
        <v>479</v>
      </c>
      <c r="F441" s="2" t="s">
        <v>441</v>
      </c>
      <c r="G441">
        <f>COUNTIFS($D$2:$D$1291,$G$1,$C$2:$C$1291,F441)</f>
        <v>0</v>
      </c>
      <c r="H441">
        <f>COUNTIFS($D$2:$D$1291,$H$1,$C$2:$C$1291,F441)</f>
        <v>0</v>
      </c>
      <c r="I441">
        <f>COUNTIFS($D$2:$D$1291,$I$1,$C$2:$C$1291,F441)</f>
        <v>1</v>
      </c>
      <c r="J441">
        <f>COUNTIFS($D$2:$D$1291,$J$1,$C$2:$C$1291,F441)</f>
        <v>0</v>
      </c>
      <c r="K441">
        <f>COUNTIFS($D$2:$D$1291,$K$1,$C$2:$C$1291,F441)</f>
        <v>0</v>
      </c>
      <c r="M441">
        <f>COUNTIF($C$2:$C$1291,F441)</f>
        <v>1</v>
      </c>
      <c r="N441">
        <f>SUM(G441:J441)</f>
        <v>1</v>
      </c>
      <c r="O441">
        <f>SUM(H441:K441)</f>
        <v>1</v>
      </c>
      <c r="P441">
        <f>SUM(I441:K441)</f>
        <v>1</v>
      </c>
    </row>
    <row r="442" spans="1:16" x14ac:dyDescent="0.4">
      <c r="A442">
        <v>441</v>
      </c>
      <c r="B442" s="1">
        <v>43726</v>
      </c>
      <c r="C442">
        <v>786</v>
      </c>
      <c r="D442" s="3">
        <f>YEAR(B442)</f>
        <v>2019</v>
      </c>
      <c r="E442" s="5">
        <f>AVERAGE(C423:C442)</f>
        <v>496.8</v>
      </c>
      <c r="F442" s="2" t="s">
        <v>442</v>
      </c>
      <c r="G442">
        <f>COUNTIFS($D$2:$D$1291,$G$1,$C$2:$C$1291,F442)</f>
        <v>1</v>
      </c>
      <c r="H442">
        <f>COUNTIFS($D$2:$D$1291,$H$1,$C$2:$C$1291,F442)</f>
        <v>0</v>
      </c>
      <c r="I442">
        <f>COUNTIFS($D$2:$D$1291,$I$1,$C$2:$C$1291,F442)</f>
        <v>0</v>
      </c>
      <c r="J442">
        <f>COUNTIFS($D$2:$D$1291,$J$1,$C$2:$C$1291,F442)</f>
        <v>0</v>
      </c>
      <c r="K442">
        <f>COUNTIFS($D$2:$D$1291,$K$1,$C$2:$C$1291,F442)</f>
        <v>0</v>
      </c>
      <c r="M442">
        <f>COUNTIF($C$2:$C$1291,F442)</f>
        <v>1</v>
      </c>
      <c r="N442">
        <f>SUM(G442:J442)</f>
        <v>1</v>
      </c>
      <c r="O442">
        <f>SUM(H442:K442)</f>
        <v>0</v>
      </c>
      <c r="P442">
        <f>SUM(I442:K442)</f>
        <v>0</v>
      </c>
    </row>
    <row r="443" spans="1:16" x14ac:dyDescent="0.4">
      <c r="A443">
        <v>442</v>
      </c>
      <c r="B443" s="1">
        <v>43727</v>
      </c>
      <c r="C443">
        <v>583</v>
      </c>
      <c r="D443" s="3">
        <f>YEAR(B443)</f>
        <v>2019</v>
      </c>
      <c r="E443" s="5">
        <f>AVERAGE(C424:C443)</f>
        <v>511.1</v>
      </c>
      <c r="F443" s="2" t="s">
        <v>443</v>
      </c>
      <c r="G443">
        <f>COUNTIFS($D$2:$D$1291,$G$1,$C$2:$C$1291,F443)</f>
        <v>0</v>
      </c>
      <c r="H443">
        <f>COUNTIFS($D$2:$D$1291,$H$1,$C$2:$C$1291,F443)</f>
        <v>0</v>
      </c>
      <c r="I443">
        <f>COUNTIFS($D$2:$D$1291,$I$1,$C$2:$C$1291,F443)</f>
        <v>0</v>
      </c>
      <c r="J443">
        <f>COUNTIFS($D$2:$D$1291,$J$1,$C$2:$C$1291,F443)</f>
        <v>0</v>
      </c>
      <c r="K443">
        <f>COUNTIFS($D$2:$D$1291,$K$1,$C$2:$C$1291,F443)</f>
        <v>0</v>
      </c>
      <c r="M443">
        <f>COUNTIF($C$2:$C$1291,F443)</f>
        <v>0</v>
      </c>
      <c r="N443">
        <f>SUM(G443:J443)</f>
        <v>0</v>
      </c>
      <c r="O443">
        <f>SUM(H443:K443)</f>
        <v>0</v>
      </c>
      <c r="P443">
        <f>SUM(I443:K443)</f>
        <v>0</v>
      </c>
    </row>
    <row r="444" spans="1:16" x14ac:dyDescent="0.4">
      <c r="A444">
        <v>443</v>
      </c>
      <c r="B444" s="1">
        <v>43728</v>
      </c>
      <c r="C444">
        <v>240</v>
      </c>
      <c r="D444" s="3">
        <f>YEAR(B444)</f>
        <v>2019</v>
      </c>
      <c r="E444" s="5">
        <f>AVERAGE(C425:C444)</f>
        <v>491.45</v>
      </c>
      <c r="F444" s="2" t="s">
        <v>444</v>
      </c>
      <c r="G444">
        <f>COUNTIFS($D$2:$D$1291,$G$1,$C$2:$C$1291,F444)</f>
        <v>1</v>
      </c>
      <c r="H444">
        <f>COUNTIFS($D$2:$D$1291,$H$1,$C$2:$C$1291,F444)</f>
        <v>0</v>
      </c>
      <c r="I444">
        <f>COUNTIFS($D$2:$D$1291,$I$1,$C$2:$C$1291,F444)</f>
        <v>0</v>
      </c>
      <c r="J444">
        <f>COUNTIFS($D$2:$D$1291,$J$1,$C$2:$C$1291,F444)</f>
        <v>0</v>
      </c>
      <c r="K444">
        <f>COUNTIFS($D$2:$D$1291,$K$1,$C$2:$C$1291,F444)</f>
        <v>0</v>
      </c>
      <c r="M444">
        <f>COUNTIF($C$2:$C$1291,F444)</f>
        <v>1</v>
      </c>
      <c r="N444">
        <f>SUM(G444:J444)</f>
        <v>1</v>
      </c>
      <c r="O444">
        <f>SUM(H444:K444)</f>
        <v>0</v>
      </c>
      <c r="P444">
        <f>SUM(I444:K444)</f>
        <v>0</v>
      </c>
    </row>
    <row r="445" spans="1:16" x14ac:dyDescent="0.4">
      <c r="A445">
        <v>444</v>
      </c>
      <c r="B445" s="1">
        <v>43731</v>
      </c>
      <c r="C445">
        <v>825</v>
      </c>
      <c r="D445" s="3">
        <f>YEAR(B445)</f>
        <v>2019</v>
      </c>
      <c r="E445" s="5">
        <f>AVERAGE(C426:C445)</f>
        <v>490.3</v>
      </c>
      <c r="F445" s="2" t="s">
        <v>445</v>
      </c>
      <c r="G445">
        <f>COUNTIFS($D$2:$D$1291,$G$1,$C$2:$C$1291,F445)</f>
        <v>0</v>
      </c>
      <c r="H445">
        <f>COUNTIFS($D$2:$D$1291,$H$1,$C$2:$C$1291,F445)</f>
        <v>0</v>
      </c>
      <c r="I445">
        <f>COUNTIFS($D$2:$D$1291,$I$1,$C$2:$C$1291,F445)</f>
        <v>1</v>
      </c>
      <c r="J445">
        <f>COUNTIFS($D$2:$D$1291,$J$1,$C$2:$C$1291,F445)</f>
        <v>0</v>
      </c>
      <c r="K445">
        <f>COUNTIFS($D$2:$D$1291,$K$1,$C$2:$C$1291,F445)</f>
        <v>1</v>
      </c>
      <c r="M445">
        <f>COUNTIF($C$2:$C$1291,F445)</f>
        <v>2</v>
      </c>
      <c r="N445">
        <f>SUM(G445:J445)</f>
        <v>1</v>
      </c>
      <c r="O445">
        <f>SUM(H445:K445)</f>
        <v>2</v>
      </c>
      <c r="P445">
        <f>SUM(I445:K445)</f>
        <v>2</v>
      </c>
    </row>
    <row r="446" spans="1:16" x14ac:dyDescent="0.4">
      <c r="A446">
        <v>445</v>
      </c>
      <c r="B446" s="1">
        <v>43732</v>
      </c>
      <c r="C446">
        <v>69</v>
      </c>
      <c r="D446" s="3">
        <f>YEAR(B446)</f>
        <v>2019</v>
      </c>
      <c r="E446" s="5">
        <f>AVERAGE(C427:C446)</f>
        <v>459.75</v>
      </c>
      <c r="F446" s="2" t="s">
        <v>446</v>
      </c>
      <c r="G446">
        <f>COUNTIFS($D$2:$D$1291,$G$1,$C$2:$C$1291,F446)</f>
        <v>0</v>
      </c>
      <c r="H446">
        <f>COUNTIFS($D$2:$D$1291,$H$1,$C$2:$C$1291,F446)</f>
        <v>0</v>
      </c>
      <c r="I446">
        <f>COUNTIFS($D$2:$D$1291,$I$1,$C$2:$C$1291,F446)</f>
        <v>1</v>
      </c>
      <c r="J446">
        <f>COUNTIFS($D$2:$D$1291,$J$1,$C$2:$C$1291,F446)</f>
        <v>0</v>
      </c>
      <c r="K446">
        <f>COUNTIFS($D$2:$D$1291,$K$1,$C$2:$C$1291,F446)</f>
        <v>0</v>
      </c>
      <c r="M446">
        <f>COUNTIF($C$2:$C$1291,F446)</f>
        <v>1</v>
      </c>
      <c r="N446">
        <f>SUM(G446:J446)</f>
        <v>1</v>
      </c>
      <c r="O446">
        <f>SUM(H446:K446)</f>
        <v>1</v>
      </c>
      <c r="P446">
        <f>SUM(I446:K446)</f>
        <v>1</v>
      </c>
    </row>
    <row r="447" spans="1:16" x14ac:dyDescent="0.4">
      <c r="A447">
        <v>446</v>
      </c>
      <c r="B447" s="1">
        <v>43733</v>
      </c>
      <c r="C447">
        <v>665</v>
      </c>
      <c r="D447" s="3">
        <f>YEAR(B447)</f>
        <v>2019</v>
      </c>
      <c r="E447" s="5">
        <f>AVERAGE(C428:C447)</f>
        <v>480.7</v>
      </c>
      <c r="F447" s="2" t="s">
        <v>447</v>
      </c>
      <c r="G447">
        <f>COUNTIFS($D$2:$D$1291,$G$1,$C$2:$C$1291,F447)</f>
        <v>0</v>
      </c>
      <c r="H447">
        <f>COUNTIFS($D$2:$D$1291,$H$1,$C$2:$C$1291,F447)</f>
        <v>0</v>
      </c>
      <c r="I447">
        <f>COUNTIFS($D$2:$D$1291,$I$1,$C$2:$C$1291,F447)</f>
        <v>2</v>
      </c>
      <c r="J447">
        <f>COUNTIFS($D$2:$D$1291,$J$1,$C$2:$C$1291,F447)</f>
        <v>0</v>
      </c>
      <c r="K447">
        <f>COUNTIFS($D$2:$D$1291,$K$1,$C$2:$C$1291,F447)</f>
        <v>2</v>
      </c>
      <c r="M447">
        <f>COUNTIF($C$2:$C$1291,F447)</f>
        <v>4</v>
      </c>
      <c r="N447">
        <f>SUM(G447:J447)</f>
        <v>2</v>
      </c>
      <c r="O447">
        <f>SUM(H447:K447)</f>
        <v>4</v>
      </c>
      <c r="P447">
        <f>SUM(I447:K447)</f>
        <v>4</v>
      </c>
    </row>
    <row r="448" spans="1:16" x14ac:dyDescent="0.4">
      <c r="A448">
        <v>447</v>
      </c>
      <c r="B448" s="1">
        <v>43734</v>
      </c>
      <c r="C448">
        <v>876</v>
      </c>
      <c r="D448" s="3">
        <f>YEAR(B448)</f>
        <v>2019</v>
      </c>
      <c r="E448" s="5">
        <f>AVERAGE(C429:C448)</f>
        <v>481.7</v>
      </c>
      <c r="F448" s="2" t="s">
        <v>448</v>
      </c>
      <c r="G448">
        <f>COUNTIFS($D$2:$D$1291,$G$1,$C$2:$C$1291,F448)</f>
        <v>0</v>
      </c>
      <c r="H448">
        <f>COUNTIFS($D$2:$D$1291,$H$1,$C$2:$C$1291,F448)</f>
        <v>1</v>
      </c>
      <c r="I448">
        <f>COUNTIFS($D$2:$D$1291,$I$1,$C$2:$C$1291,F448)</f>
        <v>0</v>
      </c>
      <c r="J448">
        <f>COUNTIFS($D$2:$D$1291,$J$1,$C$2:$C$1291,F448)</f>
        <v>0</v>
      </c>
      <c r="K448">
        <f>COUNTIFS($D$2:$D$1291,$K$1,$C$2:$C$1291,F448)</f>
        <v>0</v>
      </c>
      <c r="M448">
        <f>COUNTIF($C$2:$C$1291,F448)</f>
        <v>1</v>
      </c>
      <c r="N448">
        <f>SUM(G448:J448)</f>
        <v>1</v>
      </c>
      <c r="O448">
        <f>SUM(H448:K448)</f>
        <v>1</v>
      </c>
      <c r="P448">
        <f>SUM(I448:K448)</f>
        <v>0</v>
      </c>
    </row>
    <row r="449" spans="1:16" x14ac:dyDescent="0.4">
      <c r="A449">
        <v>448</v>
      </c>
      <c r="B449" s="1">
        <v>43735</v>
      </c>
      <c r="C449">
        <v>286</v>
      </c>
      <c r="D449" s="3">
        <f>YEAR(B449)</f>
        <v>2019</v>
      </c>
      <c r="E449" s="5">
        <f>AVERAGE(C430:C449)</f>
        <v>493.85</v>
      </c>
      <c r="F449" s="2" t="s">
        <v>449</v>
      </c>
      <c r="G449">
        <f>COUNTIFS($D$2:$D$1291,$G$1,$C$2:$C$1291,F449)</f>
        <v>0</v>
      </c>
      <c r="H449">
        <f>COUNTIFS($D$2:$D$1291,$H$1,$C$2:$C$1291,F449)</f>
        <v>0</v>
      </c>
      <c r="I449">
        <f>COUNTIFS($D$2:$D$1291,$I$1,$C$2:$C$1291,F449)</f>
        <v>0</v>
      </c>
      <c r="J449">
        <f>COUNTIFS($D$2:$D$1291,$J$1,$C$2:$C$1291,F449)</f>
        <v>0</v>
      </c>
      <c r="K449">
        <f>COUNTIFS($D$2:$D$1291,$K$1,$C$2:$C$1291,F449)</f>
        <v>1</v>
      </c>
      <c r="M449">
        <f>COUNTIF($C$2:$C$1291,F449)</f>
        <v>1</v>
      </c>
      <c r="N449">
        <f>SUM(G449:J449)</f>
        <v>0</v>
      </c>
      <c r="O449">
        <f>SUM(H449:K449)</f>
        <v>1</v>
      </c>
      <c r="P449">
        <f>SUM(I449:K449)</f>
        <v>1</v>
      </c>
    </row>
    <row r="450" spans="1:16" x14ac:dyDescent="0.4">
      <c r="A450">
        <v>449</v>
      </c>
      <c r="B450" s="1">
        <v>43738</v>
      </c>
      <c r="C450">
        <v>766</v>
      </c>
      <c r="D450" s="3">
        <f>YEAR(B450)</f>
        <v>2019</v>
      </c>
      <c r="E450" s="5">
        <f>AVERAGE(C431:C450)</f>
        <v>483.6</v>
      </c>
      <c r="F450" s="2" t="s">
        <v>450</v>
      </c>
      <c r="G450">
        <f>COUNTIFS($D$2:$D$1291,$G$1,$C$2:$C$1291,F450)</f>
        <v>1</v>
      </c>
      <c r="H450">
        <f>COUNTIFS($D$2:$D$1291,$H$1,$C$2:$C$1291,F450)</f>
        <v>1</v>
      </c>
      <c r="I450">
        <f>COUNTIFS($D$2:$D$1291,$I$1,$C$2:$C$1291,F450)</f>
        <v>0</v>
      </c>
      <c r="J450">
        <f>COUNTIFS($D$2:$D$1291,$J$1,$C$2:$C$1291,F450)</f>
        <v>1</v>
      </c>
      <c r="K450">
        <f>COUNTIFS($D$2:$D$1291,$K$1,$C$2:$C$1291,F450)</f>
        <v>0</v>
      </c>
      <c r="M450">
        <f>COUNTIF($C$2:$C$1291,F450)</f>
        <v>3</v>
      </c>
      <c r="N450">
        <f>SUM(G450:J450)</f>
        <v>3</v>
      </c>
      <c r="O450">
        <f>SUM(H450:K450)</f>
        <v>2</v>
      </c>
      <c r="P450">
        <f>SUM(I450:K450)</f>
        <v>1</v>
      </c>
    </row>
    <row r="451" spans="1:16" x14ac:dyDescent="0.4">
      <c r="A451">
        <v>450</v>
      </c>
      <c r="B451" s="1">
        <v>43739</v>
      </c>
      <c r="C451">
        <v>597</v>
      </c>
      <c r="D451" s="3">
        <f>YEAR(B451)</f>
        <v>2019</v>
      </c>
      <c r="E451" s="5">
        <f>AVERAGE(C432:C451)</f>
        <v>469.75</v>
      </c>
      <c r="F451" s="2" t="s">
        <v>451</v>
      </c>
      <c r="G451">
        <f>COUNTIFS($D$2:$D$1291,$G$1,$C$2:$C$1291,F451)</f>
        <v>1</v>
      </c>
      <c r="H451">
        <f>COUNTIFS($D$2:$D$1291,$H$1,$C$2:$C$1291,F451)</f>
        <v>1</v>
      </c>
      <c r="I451">
        <f>COUNTIFS($D$2:$D$1291,$I$1,$C$2:$C$1291,F451)</f>
        <v>0</v>
      </c>
      <c r="J451">
        <f>COUNTIFS($D$2:$D$1291,$J$1,$C$2:$C$1291,F451)</f>
        <v>0</v>
      </c>
      <c r="K451">
        <f>COUNTIFS($D$2:$D$1291,$K$1,$C$2:$C$1291,F451)</f>
        <v>0</v>
      </c>
      <c r="M451">
        <f>COUNTIF($C$2:$C$1291,F451)</f>
        <v>2</v>
      </c>
      <c r="N451">
        <f>SUM(G451:J451)</f>
        <v>2</v>
      </c>
      <c r="O451">
        <f>SUM(H451:K451)</f>
        <v>1</v>
      </c>
      <c r="P451">
        <f>SUM(I451:K451)</f>
        <v>0</v>
      </c>
    </row>
    <row r="452" spans="1:16" x14ac:dyDescent="0.4">
      <c r="A452">
        <v>451</v>
      </c>
      <c r="B452" s="1">
        <v>43740</v>
      </c>
      <c r="C452">
        <v>715</v>
      </c>
      <c r="D452" s="3">
        <f>YEAR(B452)</f>
        <v>2019</v>
      </c>
      <c r="E452" s="5">
        <f>AVERAGE(C433:C452)</f>
        <v>504.9</v>
      </c>
      <c r="F452" s="2" t="s">
        <v>452</v>
      </c>
      <c r="G452">
        <f>COUNTIFS($D$2:$D$1291,$G$1,$C$2:$C$1291,F452)</f>
        <v>0</v>
      </c>
      <c r="H452">
        <f>COUNTIFS($D$2:$D$1291,$H$1,$C$2:$C$1291,F452)</f>
        <v>0</v>
      </c>
      <c r="I452">
        <f>COUNTIFS($D$2:$D$1291,$I$1,$C$2:$C$1291,F452)</f>
        <v>0</v>
      </c>
      <c r="J452">
        <f>COUNTIFS($D$2:$D$1291,$J$1,$C$2:$C$1291,F452)</f>
        <v>0</v>
      </c>
      <c r="K452">
        <f>COUNTIFS($D$2:$D$1291,$K$1,$C$2:$C$1291,F452)</f>
        <v>0</v>
      </c>
      <c r="M452">
        <f>COUNTIF($C$2:$C$1291,F452)</f>
        <v>0</v>
      </c>
      <c r="N452">
        <f>SUM(G452:J452)</f>
        <v>0</v>
      </c>
      <c r="O452">
        <f>SUM(H452:K452)</f>
        <v>0</v>
      </c>
      <c r="P452">
        <f>SUM(I452:K452)</f>
        <v>0</v>
      </c>
    </row>
    <row r="453" spans="1:16" x14ac:dyDescent="0.4">
      <c r="A453">
        <v>452</v>
      </c>
      <c r="B453" s="1">
        <v>43741</v>
      </c>
      <c r="C453">
        <v>635</v>
      </c>
      <c r="D453" s="3">
        <f>YEAR(B453)</f>
        <v>2019</v>
      </c>
      <c r="E453" s="5">
        <f>AVERAGE(C434:C453)</f>
        <v>498</v>
      </c>
      <c r="F453" s="2" t="s">
        <v>453</v>
      </c>
      <c r="G453">
        <f>COUNTIFS($D$2:$D$1291,$G$1,$C$2:$C$1291,F453)</f>
        <v>0</v>
      </c>
      <c r="H453">
        <f>COUNTIFS($D$2:$D$1291,$H$1,$C$2:$C$1291,F453)</f>
        <v>1</v>
      </c>
      <c r="I453">
        <f>COUNTIFS($D$2:$D$1291,$I$1,$C$2:$C$1291,F453)</f>
        <v>0</v>
      </c>
      <c r="J453">
        <f>COUNTIFS($D$2:$D$1291,$J$1,$C$2:$C$1291,F453)</f>
        <v>0</v>
      </c>
      <c r="K453">
        <f>COUNTIFS($D$2:$D$1291,$K$1,$C$2:$C$1291,F453)</f>
        <v>1</v>
      </c>
      <c r="M453">
        <f>COUNTIF($C$2:$C$1291,F453)</f>
        <v>2</v>
      </c>
      <c r="N453">
        <f>SUM(G453:J453)</f>
        <v>1</v>
      </c>
      <c r="O453">
        <f>SUM(H453:K453)</f>
        <v>2</v>
      </c>
      <c r="P453">
        <f>SUM(I453:K453)</f>
        <v>1</v>
      </c>
    </row>
    <row r="454" spans="1:16" x14ac:dyDescent="0.4">
      <c r="A454">
        <v>453</v>
      </c>
      <c r="B454" s="1">
        <v>43742</v>
      </c>
      <c r="C454">
        <v>705</v>
      </c>
      <c r="D454" s="3">
        <f>YEAR(B454)</f>
        <v>2019</v>
      </c>
      <c r="E454" s="5">
        <f>AVERAGE(C435:C454)</f>
        <v>508.8</v>
      </c>
      <c r="F454" s="2" t="s">
        <v>454</v>
      </c>
      <c r="G454">
        <f>COUNTIFS($D$2:$D$1291,$G$1,$C$2:$C$1291,F454)</f>
        <v>0</v>
      </c>
      <c r="H454">
        <f>COUNTIFS($D$2:$D$1291,$H$1,$C$2:$C$1291,F454)</f>
        <v>1</v>
      </c>
      <c r="I454">
        <f>COUNTIFS($D$2:$D$1291,$I$1,$C$2:$C$1291,F454)</f>
        <v>1</v>
      </c>
      <c r="J454">
        <f>COUNTIFS($D$2:$D$1291,$J$1,$C$2:$C$1291,F454)</f>
        <v>0</v>
      </c>
      <c r="K454">
        <f>COUNTIFS($D$2:$D$1291,$K$1,$C$2:$C$1291,F454)</f>
        <v>0</v>
      </c>
      <c r="M454">
        <f>COUNTIF($C$2:$C$1291,F454)</f>
        <v>2</v>
      </c>
      <c r="N454">
        <f>SUM(G454:J454)</f>
        <v>2</v>
      </c>
      <c r="O454">
        <f>SUM(H454:K454)</f>
        <v>2</v>
      </c>
      <c r="P454">
        <f>SUM(I454:K454)</f>
        <v>1</v>
      </c>
    </row>
    <row r="455" spans="1:16" x14ac:dyDescent="0.4">
      <c r="A455">
        <v>454</v>
      </c>
      <c r="B455" s="1">
        <v>43745</v>
      </c>
      <c r="C455">
        <v>902</v>
      </c>
      <c r="D455" s="3">
        <f>YEAR(B455)</f>
        <v>2019</v>
      </c>
      <c r="E455" s="5">
        <f>AVERAGE(C436:C455)</f>
        <v>552.29999999999995</v>
      </c>
      <c r="F455" s="2" t="s">
        <v>455</v>
      </c>
      <c r="G455">
        <f>COUNTIFS($D$2:$D$1291,$G$1,$C$2:$C$1291,F455)</f>
        <v>1</v>
      </c>
      <c r="H455">
        <f>COUNTIFS($D$2:$D$1291,$H$1,$C$2:$C$1291,F455)</f>
        <v>0</v>
      </c>
      <c r="I455">
        <f>COUNTIFS($D$2:$D$1291,$I$1,$C$2:$C$1291,F455)</f>
        <v>0</v>
      </c>
      <c r="J455">
        <f>COUNTIFS($D$2:$D$1291,$J$1,$C$2:$C$1291,F455)</f>
        <v>0</v>
      </c>
      <c r="K455">
        <f>COUNTIFS($D$2:$D$1291,$K$1,$C$2:$C$1291,F455)</f>
        <v>0</v>
      </c>
      <c r="M455">
        <f>COUNTIF($C$2:$C$1291,F455)</f>
        <v>1</v>
      </c>
      <c r="N455">
        <f>SUM(G455:J455)</f>
        <v>1</v>
      </c>
      <c r="O455">
        <f>SUM(H455:K455)</f>
        <v>0</v>
      </c>
      <c r="P455">
        <f>SUM(I455:K455)</f>
        <v>0</v>
      </c>
    </row>
    <row r="456" spans="1:16" x14ac:dyDescent="0.4">
      <c r="A456">
        <v>455</v>
      </c>
      <c r="B456" s="1">
        <v>43746</v>
      </c>
      <c r="C456">
        <v>764</v>
      </c>
      <c r="D456" s="3">
        <f>YEAR(B456)</f>
        <v>2019</v>
      </c>
      <c r="E456" s="5">
        <f>AVERAGE(C437:C456)</f>
        <v>562.65</v>
      </c>
      <c r="F456" s="2" t="s">
        <v>456</v>
      </c>
      <c r="G456">
        <f>COUNTIFS($D$2:$D$1291,$G$1,$C$2:$C$1291,F456)</f>
        <v>0</v>
      </c>
      <c r="H456">
        <f>COUNTIFS($D$2:$D$1291,$H$1,$C$2:$C$1291,F456)</f>
        <v>0</v>
      </c>
      <c r="I456">
        <f>COUNTIFS($D$2:$D$1291,$I$1,$C$2:$C$1291,F456)</f>
        <v>0</v>
      </c>
      <c r="J456">
        <f>COUNTIFS($D$2:$D$1291,$J$1,$C$2:$C$1291,F456)</f>
        <v>0</v>
      </c>
      <c r="K456">
        <f>COUNTIFS($D$2:$D$1291,$K$1,$C$2:$C$1291,F456)</f>
        <v>0</v>
      </c>
      <c r="M456">
        <f>COUNTIF($C$2:$C$1291,F456)</f>
        <v>0</v>
      </c>
      <c r="N456">
        <f>SUM(G456:J456)</f>
        <v>0</v>
      </c>
      <c r="O456">
        <f>SUM(H456:K456)</f>
        <v>0</v>
      </c>
      <c r="P456">
        <f>SUM(I456:K456)</f>
        <v>0</v>
      </c>
    </row>
    <row r="457" spans="1:16" x14ac:dyDescent="0.4">
      <c r="A457">
        <v>456</v>
      </c>
      <c r="B457" s="1">
        <v>43747</v>
      </c>
      <c r="C457">
        <v>361</v>
      </c>
      <c r="D457" s="3">
        <f>YEAR(B457)</f>
        <v>2019</v>
      </c>
      <c r="E457" s="5">
        <f>AVERAGE(C438:C457)</f>
        <v>572.25</v>
      </c>
      <c r="F457" s="2" t="s">
        <v>457</v>
      </c>
      <c r="G457">
        <f>COUNTIFS($D$2:$D$1291,$G$1,$C$2:$C$1291,F457)</f>
        <v>0</v>
      </c>
      <c r="H457">
        <f>COUNTIFS($D$2:$D$1291,$H$1,$C$2:$C$1291,F457)</f>
        <v>0</v>
      </c>
      <c r="I457">
        <f>COUNTIFS($D$2:$D$1291,$I$1,$C$2:$C$1291,F457)</f>
        <v>0</v>
      </c>
      <c r="J457">
        <f>COUNTIFS($D$2:$D$1291,$J$1,$C$2:$C$1291,F457)</f>
        <v>0</v>
      </c>
      <c r="K457">
        <f>COUNTIFS($D$2:$D$1291,$K$1,$C$2:$C$1291,F457)</f>
        <v>0</v>
      </c>
      <c r="M457">
        <f>COUNTIF($C$2:$C$1291,F457)</f>
        <v>0</v>
      </c>
      <c r="N457">
        <f>SUM(G457:J457)</f>
        <v>0</v>
      </c>
      <c r="O457">
        <f>SUM(H457:K457)</f>
        <v>0</v>
      </c>
      <c r="P457">
        <f>SUM(I457:K457)</f>
        <v>0</v>
      </c>
    </row>
    <row r="458" spans="1:16" x14ac:dyDescent="0.4">
      <c r="A458">
        <v>457</v>
      </c>
      <c r="B458" s="1">
        <v>43748</v>
      </c>
      <c r="C458">
        <v>191</v>
      </c>
      <c r="D458" s="3">
        <f>YEAR(B458)</f>
        <v>2019</v>
      </c>
      <c r="E458" s="5">
        <f>AVERAGE(C439:C458)</f>
        <v>566.6</v>
      </c>
      <c r="F458" s="2" t="s">
        <v>458</v>
      </c>
      <c r="G458">
        <f>COUNTIFS($D$2:$D$1291,$G$1,$C$2:$C$1291,F458)</f>
        <v>0</v>
      </c>
      <c r="H458">
        <f>COUNTIFS($D$2:$D$1291,$H$1,$C$2:$C$1291,F458)</f>
        <v>0</v>
      </c>
      <c r="I458">
        <f>COUNTIFS($D$2:$D$1291,$I$1,$C$2:$C$1291,F458)</f>
        <v>0</v>
      </c>
      <c r="J458">
        <f>COUNTIFS($D$2:$D$1291,$J$1,$C$2:$C$1291,F458)</f>
        <v>0</v>
      </c>
      <c r="K458">
        <f>COUNTIFS($D$2:$D$1291,$K$1,$C$2:$C$1291,F458)</f>
        <v>0</v>
      </c>
      <c r="M458">
        <f>COUNTIF($C$2:$C$1291,F458)</f>
        <v>0</v>
      </c>
      <c r="N458">
        <f>SUM(G458:J458)</f>
        <v>0</v>
      </c>
      <c r="O458">
        <f>SUM(H458:K458)</f>
        <v>0</v>
      </c>
      <c r="P458">
        <f>SUM(I458:K458)</f>
        <v>0</v>
      </c>
    </row>
    <row r="459" spans="1:16" x14ac:dyDescent="0.4">
      <c r="A459">
        <v>458</v>
      </c>
      <c r="B459" s="1">
        <v>43749</v>
      </c>
      <c r="C459">
        <v>207</v>
      </c>
      <c r="D459" s="3">
        <f>YEAR(B459)</f>
        <v>2019</v>
      </c>
      <c r="E459" s="5">
        <f>AVERAGE(C440:C459)</f>
        <v>531.45000000000005</v>
      </c>
      <c r="F459" s="2" t="s">
        <v>459</v>
      </c>
      <c r="G459">
        <f>COUNTIFS($D$2:$D$1291,$G$1,$C$2:$C$1291,F459)</f>
        <v>0</v>
      </c>
      <c r="H459">
        <f>COUNTIFS($D$2:$D$1291,$H$1,$C$2:$C$1291,F459)</f>
        <v>0</v>
      </c>
      <c r="I459">
        <f>COUNTIFS($D$2:$D$1291,$I$1,$C$2:$C$1291,F459)</f>
        <v>1</v>
      </c>
      <c r="J459">
        <f>COUNTIFS($D$2:$D$1291,$J$1,$C$2:$C$1291,F459)</f>
        <v>0</v>
      </c>
      <c r="K459">
        <f>COUNTIFS($D$2:$D$1291,$K$1,$C$2:$C$1291,F459)</f>
        <v>0</v>
      </c>
      <c r="M459">
        <f>COUNTIF($C$2:$C$1291,F459)</f>
        <v>1</v>
      </c>
      <c r="N459">
        <f>SUM(G459:J459)</f>
        <v>1</v>
      </c>
      <c r="O459">
        <f>SUM(H459:K459)</f>
        <v>1</v>
      </c>
      <c r="P459">
        <f>SUM(I459:K459)</f>
        <v>1</v>
      </c>
    </row>
    <row r="460" spans="1:16" x14ac:dyDescent="0.4">
      <c r="A460">
        <v>459</v>
      </c>
      <c r="B460" s="1">
        <v>43752</v>
      </c>
      <c r="C460">
        <v>163</v>
      </c>
      <c r="D460" s="3">
        <f>YEAR(B460)</f>
        <v>2019</v>
      </c>
      <c r="E460" s="5">
        <f>AVERAGE(C441:C460)</f>
        <v>532.95000000000005</v>
      </c>
      <c r="F460" s="2" t="s">
        <v>460</v>
      </c>
      <c r="G460">
        <f>COUNTIFS($D$2:$D$1291,$G$1,$C$2:$C$1291,F460)</f>
        <v>1</v>
      </c>
      <c r="H460">
        <f>COUNTIFS($D$2:$D$1291,$H$1,$C$2:$C$1291,F460)</f>
        <v>1</v>
      </c>
      <c r="I460">
        <f>COUNTIFS($D$2:$D$1291,$I$1,$C$2:$C$1291,F460)</f>
        <v>1</v>
      </c>
      <c r="J460">
        <f>COUNTIFS($D$2:$D$1291,$J$1,$C$2:$C$1291,F460)</f>
        <v>0</v>
      </c>
      <c r="K460">
        <f>COUNTIFS($D$2:$D$1291,$K$1,$C$2:$C$1291,F460)</f>
        <v>0</v>
      </c>
      <c r="M460">
        <f>COUNTIF($C$2:$C$1291,F460)</f>
        <v>3</v>
      </c>
      <c r="N460">
        <f>SUM(G460:J460)</f>
        <v>3</v>
      </c>
      <c r="O460">
        <f>SUM(H460:K460)</f>
        <v>2</v>
      </c>
      <c r="P460">
        <f>SUM(I460:K460)</f>
        <v>1</v>
      </c>
    </row>
    <row r="461" spans="1:16" x14ac:dyDescent="0.4">
      <c r="A461">
        <v>460</v>
      </c>
      <c r="B461" s="1">
        <v>43753</v>
      </c>
      <c r="C461">
        <v>393</v>
      </c>
      <c r="D461" s="3">
        <f>YEAR(B461)</f>
        <v>2019</v>
      </c>
      <c r="E461" s="5">
        <f>AVERAGE(C442:C461)</f>
        <v>536.45000000000005</v>
      </c>
      <c r="F461" s="2" t="s">
        <v>461</v>
      </c>
      <c r="G461">
        <f>COUNTIFS($D$2:$D$1291,$G$1,$C$2:$C$1291,F461)</f>
        <v>0</v>
      </c>
      <c r="H461">
        <f>COUNTIFS($D$2:$D$1291,$H$1,$C$2:$C$1291,F461)</f>
        <v>0</v>
      </c>
      <c r="I461">
        <f>COUNTIFS($D$2:$D$1291,$I$1,$C$2:$C$1291,F461)</f>
        <v>0</v>
      </c>
      <c r="J461">
        <f>COUNTIFS($D$2:$D$1291,$J$1,$C$2:$C$1291,F461)</f>
        <v>0</v>
      </c>
      <c r="K461">
        <f>COUNTIFS($D$2:$D$1291,$K$1,$C$2:$C$1291,F461)</f>
        <v>1</v>
      </c>
      <c r="M461">
        <f>COUNTIF($C$2:$C$1291,F461)</f>
        <v>1</v>
      </c>
      <c r="N461">
        <f>SUM(G461:J461)</f>
        <v>0</v>
      </c>
      <c r="O461">
        <f>SUM(H461:K461)</f>
        <v>1</v>
      </c>
      <c r="P461">
        <f>SUM(I461:K461)</f>
        <v>1</v>
      </c>
    </row>
    <row r="462" spans="1:16" x14ac:dyDescent="0.4">
      <c r="A462">
        <v>461</v>
      </c>
      <c r="B462" s="1">
        <v>43754</v>
      </c>
      <c r="C462">
        <v>984</v>
      </c>
      <c r="D462" s="3">
        <f>YEAR(B462)</f>
        <v>2019</v>
      </c>
      <c r="E462" s="5">
        <f>AVERAGE(C443:C462)</f>
        <v>546.35</v>
      </c>
      <c r="F462" s="2" t="s">
        <v>462</v>
      </c>
      <c r="G462">
        <f>COUNTIFS($D$2:$D$1291,$G$1,$C$2:$C$1291,F462)</f>
        <v>0</v>
      </c>
      <c r="H462">
        <f>COUNTIFS($D$2:$D$1291,$H$1,$C$2:$C$1291,F462)</f>
        <v>0</v>
      </c>
      <c r="I462">
        <f>COUNTIFS($D$2:$D$1291,$I$1,$C$2:$C$1291,F462)</f>
        <v>0</v>
      </c>
      <c r="J462">
        <f>COUNTIFS($D$2:$D$1291,$J$1,$C$2:$C$1291,F462)</f>
        <v>0</v>
      </c>
      <c r="K462">
        <f>COUNTIFS($D$2:$D$1291,$K$1,$C$2:$C$1291,F462)</f>
        <v>1</v>
      </c>
      <c r="M462">
        <f>COUNTIF($C$2:$C$1291,F462)</f>
        <v>1</v>
      </c>
      <c r="N462">
        <f>SUM(G462:J462)</f>
        <v>0</v>
      </c>
      <c r="O462">
        <f>SUM(H462:K462)</f>
        <v>1</v>
      </c>
      <c r="P462">
        <f>SUM(I462:K462)</f>
        <v>1</v>
      </c>
    </row>
    <row r="463" spans="1:16" x14ac:dyDescent="0.4">
      <c r="A463">
        <v>462</v>
      </c>
      <c r="B463" s="1">
        <v>43755</v>
      </c>
      <c r="C463">
        <v>814</v>
      </c>
      <c r="D463" s="3">
        <f>YEAR(B463)</f>
        <v>2019</v>
      </c>
      <c r="E463" s="5">
        <f>AVERAGE(C444:C463)</f>
        <v>557.9</v>
      </c>
      <c r="F463" s="2" t="s">
        <v>463</v>
      </c>
      <c r="G463">
        <f>COUNTIFS($D$2:$D$1291,$G$1,$C$2:$C$1291,F463)</f>
        <v>2</v>
      </c>
      <c r="H463">
        <f>COUNTIFS($D$2:$D$1291,$H$1,$C$2:$C$1291,F463)</f>
        <v>0</v>
      </c>
      <c r="I463">
        <f>COUNTIFS($D$2:$D$1291,$I$1,$C$2:$C$1291,F463)</f>
        <v>2</v>
      </c>
      <c r="J463">
        <f>COUNTIFS($D$2:$D$1291,$J$1,$C$2:$C$1291,F463)</f>
        <v>1</v>
      </c>
      <c r="K463">
        <f>COUNTIFS($D$2:$D$1291,$K$1,$C$2:$C$1291,F463)</f>
        <v>0</v>
      </c>
      <c r="M463">
        <f>COUNTIF($C$2:$C$1291,F463)</f>
        <v>5</v>
      </c>
      <c r="N463">
        <f>SUM(G463:J463)</f>
        <v>5</v>
      </c>
      <c r="O463">
        <f>SUM(H463:K463)</f>
        <v>3</v>
      </c>
      <c r="P463">
        <f>SUM(I463:K463)</f>
        <v>3</v>
      </c>
    </row>
    <row r="464" spans="1:16" x14ac:dyDescent="0.4">
      <c r="A464">
        <v>463</v>
      </c>
      <c r="B464" s="1">
        <v>43756</v>
      </c>
      <c r="C464">
        <v>776</v>
      </c>
      <c r="D464" s="3">
        <f>YEAR(B464)</f>
        <v>2019</v>
      </c>
      <c r="E464" s="5">
        <f>AVERAGE(C445:C464)</f>
        <v>584.70000000000005</v>
      </c>
      <c r="F464" s="2" t="s">
        <v>464</v>
      </c>
      <c r="G464">
        <f>COUNTIFS($D$2:$D$1291,$G$1,$C$2:$C$1291,F464)</f>
        <v>0</v>
      </c>
      <c r="H464">
        <f>COUNTIFS($D$2:$D$1291,$H$1,$C$2:$C$1291,F464)</f>
        <v>0</v>
      </c>
      <c r="I464">
        <f>COUNTIFS($D$2:$D$1291,$I$1,$C$2:$C$1291,F464)</f>
        <v>0</v>
      </c>
      <c r="J464">
        <f>COUNTIFS($D$2:$D$1291,$J$1,$C$2:$C$1291,F464)</f>
        <v>0</v>
      </c>
      <c r="K464">
        <f>COUNTIFS($D$2:$D$1291,$K$1,$C$2:$C$1291,F464)</f>
        <v>1</v>
      </c>
      <c r="M464">
        <f>COUNTIF($C$2:$C$1291,F464)</f>
        <v>1</v>
      </c>
      <c r="N464">
        <f>SUM(G464:J464)</f>
        <v>0</v>
      </c>
      <c r="O464">
        <f>SUM(H464:K464)</f>
        <v>1</v>
      </c>
      <c r="P464">
        <f>SUM(I464:K464)</f>
        <v>1</v>
      </c>
    </row>
    <row r="465" spans="1:16" x14ac:dyDescent="0.4">
      <c r="A465">
        <v>464</v>
      </c>
      <c r="B465" s="1">
        <v>43759</v>
      </c>
      <c r="C465">
        <v>808</v>
      </c>
      <c r="D465" s="3">
        <f>YEAR(B465)</f>
        <v>2019</v>
      </c>
      <c r="E465" s="5">
        <f>AVERAGE(C446:C465)</f>
        <v>583.85</v>
      </c>
      <c r="F465" s="2" t="s">
        <v>465</v>
      </c>
      <c r="G465">
        <f>COUNTIFS($D$2:$D$1291,$G$1,$C$2:$C$1291,F465)</f>
        <v>0</v>
      </c>
      <c r="H465">
        <f>COUNTIFS($D$2:$D$1291,$H$1,$C$2:$C$1291,F465)</f>
        <v>1</v>
      </c>
      <c r="I465">
        <f>COUNTIFS($D$2:$D$1291,$I$1,$C$2:$C$1291,F465)</f>
        <v>0</v>
      </c>
      <c r="J465">
        <f>COUNTIFS($D$2:$D$1291,$J$1,$C$2:$C$1291,F465)</f>
        <v>0</v>
      </c>
      <c r="K465">
        <f>COUNTIFS($D$2:$D$1291,$K$1,$C$2:$C$1291,F465)</f>
        <v>1</v>
      </c>
      <c r="M465">
        <f>COUNTIF($C$2:$C$1291,F465)</f>
        <v>2</v>
      </c>
      <c r="N465">
        <f>SUM(G465:J465)</f>
        <v>1</v>
      </c>
      <c r="O465">
        <f>SUM(H465:K465)</f>
        <v>2</v>
      </c>
      <c r="P465">
        <f>SUM(I465:K465)</f>
        <v>1</v>
      </c>
    </row>
    <row r="466" spans="1:16" x14ac:dyDescent="0.4">
      <c r="A466">
        <v>465</v>
      </c>
      <c r="B466" s="1">
        <v>43760</v>
      </c>
      <c r="C466">
        <v>158</v>
      </c>
      <c r="D466" s="3">
        <f>YEAR(B466)</f>
        <v>2019</v>
      </c>
      <c r="E466" s="5">
        <f>AVERAGE(C447:C466)</f>
        <v>588.29999999999995</v>
      </c>
      <c r="F466" s="2" t="s">
        <v>466</v>
      </c>
      <c r="G466">
        <f>COUNTIFS($D$2:$D$1291,$G$1,$C$2:$C$1291,F466)</f>
        <v>0</v>
      </c>
      <c r="H466">
        <f>COUNTIFS($D$2:$D$1291,$H$1,$C$2:$C$1291,F466)</f>
        <v>0</v>
      </c>
      <c r="I466">
        <f>COUNTIFS($D$2:$D$1291,$I$1,$C$2:$C$1291,F466)</f>
        <v>1</v>
      </c>
      <c r="J466">
        <f>COUNTIFS($D$2:$D$1291,$J$1,$C$2:$C$1291,F466)</f>
        <v>0</v>
      </c>
      <c r="K466">
        <f>COUNTIFS($D$2:$D$1291,$K$1,$C$2:$C$1291,F466)</f>
        <v>0</v>
      </c>
      <c r="M466">
        <f>COUNTIF($C$2:$C$1291,F466)</f>
        <v>1</v>
      </c>
      <c r="N466">
        <f>SUM(G466:J466)</f>
        <v>1</v>
      </c>
      <c r="O466">
        <f>SUM(H466:K466)</f>
        <v>1</v>
      </c>
      <c r="P466">
        <f>SUM(I466:K466)</f>
        <v>1</v>
      </c>
    </row>
    <row r="467" spans="1:16" x14ac:dyDescent="0.4">
      <c r="A467">
        <v>466</v>
      </c>
      <c r="B467" s="1">
        <v>43761</v>
      </c>
      <c r="C467">
        <v>822</v>
      </c>
      <c r="D467" s="3">
        <f>YEAR(B467)</f>
        <v>2019</v>
      </c>
      <c r="E467" s="5">
        <f>AVERAGE(C448:C467)</f>
        <v>596.15</v>
      </c>
      <c r="F467" s="2" t="s">
        <v>467</v>
      </c>
      <c r="G467">
        <f>COUNTIFS($D$2:$D$1291,$G$1,$C$2:$C$1291,F467)</f>
        <v>0</v>
      </c>
      <c r="H467">
        <f>COUNTIFS($D$2:$D$1291,$H$1,$C$2:$C$1291,F467)</f>
        <v>1</v>
      </c>
      <c r="I467">
        <f>COUNTIFS($D$2:$D$1291,$I$1,$C$2:$C$1291,F467)</f>
        <v>0</v>
      </c>
      <c r="J467">
        <f>COUNTIFS($D$2:$D$1291,$J$1,$C$2:$C$1291,F467)</f>
        <v>1</v>
      </c>
      <c r="K467">
        <f>COUNTIFS($D$2:$D$1291,$K$1,$C$2:$C$1291,F467)</f>
        <v>0</v>
      </c>
      <c r="M467">
        <f>COUNTIF($C$2:$C$1291,F467)</f>
        <v>2</v>
      </c>
      <c r="N467">
        <f>SUM(G467:J467)</f>
        <v>2</v>
      </c>
      <c r="O467">
        <f>SUM(H467:K467)</f>
        <v>2</v>
      </c>
      <c r="P467">
        <f>SUM(I467:K467)</f>
        <v>1</v>
      </c>
    </row>
    <row r="468" spans="1:16" x14ac:dyDescent="0.4">
      <c r="A468">
        <v>467</v>
      </c>
      <c r="B468" s="1">
        <v>43762</v>
      </c>
      <c r="C468">
        <v>530</v>
      </c>
      <c r="D468" s="3">
        <f>YEAR(B468)</f>
        <v>2019</v>
      </c>
      <c r="E468" s="5">
        <f>AVERAGE(C449:C468)</f>
        <v>578.85</v>
      </c>
      <c r="F468" s="2" t="s">
        <v>468</v>
      </c>
      <c r="G468">
        <f>COUNTIFS($D$2:$D$1291,$G$1,$C$2:$C$1291,F468)</f>
        <v>0</v>
      </c>
      <c r="H468">
        <f>COUNTIFS($D$2:$D$1291,$H$1,$C$2:$C$1291,F468)</f>
        <v>0</v>
      </c>
      <c r="I468">
        <f>COUNTIFS($D$2:$D$1291,$I$1,$C$2:$C$1291,F468)</f>
        <v>0</v>
      </c>
      <c r="J468">
        <f>COUNTIFS($D$2:$D$1291,$J$1,$C$2:$C$1291,F468)</f>
        <v>0</v>
      </c>
      <c r="K468">
        <f>COUNTIFS($D$2:$D$1291,$K$1,$C$2:$C$1291,F468)</f>
        <v>0</v>
      </c>
      <c r="M468">
        <f>COUNTIF($C$2:$C$1291,F468)</f>
        <v>0</v>
      </c>
      <c r="N468">
        <f>SUM(G468:J468)</f>
        <v>0</v>
      </c>
      <c r="O468">
        <f>SUM(H468:K468)</f>
        <v>0</v>
      </c>
      <c r="P468">
        <f>SUM(I468:K468)</f>
        <v>0</v>
      </c>
    </row>
    <row r="469" spans="1:16" x14ac:dyDescent="0.4">
      <c r="A469">
        <v>468</v>
      </c>
      <c r="B469" s="1">
        <v>43763</v>
      </c>
      <c r="C469">
        <v>175</v>
      </c>
      <c r="D469" s="3">
        <f>YEAR(B469)</f>
        <v>2019</v>
      </c>
      <c r="E469" s="5">
        <f>AVERAGE(C450:C469)</f>
        <v>573.29999999999995</v>
      </c>
      <c r="F469" s="2" t="s">
        <v>469</v>
      </c>
      <c r="G469">
        <f>COUNTIFS($D$2:$D$1291,$G$1,$C$2:$C$1291,F469)</f>
        <v>0</v>
      </c>
      <c r="H469">
        <f>COUNTIFS($D$2:$D$1291,$H$1,$C$2:$C$1291,F469)</f>
        <v>0</v>
      </c>
      <c r="I469">
        <f>COUNTIFS($D$2:$D$1291,$I$1,$C$2:$C$1291,F469)</f>
        <v>0</v>
      </c>
      <c r="J469">
        <f>COUNTIFS($D$2:$D$1291,$J$1,$C$2:$C$1291,F469)</f>
        <v>0</v>
      </c>
      <c r="K469">
        <f>COUNTIFS($D$2:$D$1291,$K$1,$C$2:$C$1291,F469)</f>
        <v>0</v>
      </c>
      <c r="M469">
        <f>COUNTIF($C$2:$C$1291,F469)</f>
        <v>0</v>
      </c>
      <c r="N469">
        <f>SUM(G469:J469)</f>
        <v>0</v>
      </c>
      <c r="O469">
        <f>SUM(H469:K469)</f>
        <v>0</v>
      </c>
      <c r="P469">
        <f>SUM(I469:K469)</f>
        <v>0</v>
      </c>
    </row>
    <row r="470" spans="1:16" x14ac:dyDescent="0.4">
      <c r="A470">
        <v>469</v>
      </c>
      <c r="B470" s="1">
        <v>43766</v>
      </c>
      <c r="C470">
        <v>762</v>
      </c>
      <c r="D470" s="3">
        <f>YEAR(B470)</f>
        <v>2019</v>
      </c>
      <c r="E470" s="5">
        <f>AVERAGE(C451:C470)</f>
        <v>573.1</v>
      </c>
      <c r="F470" s="2" t="s">
        <v>470</v>
      </c>
      <c r="G470">
        <f>COUNTIFS($D$2:$D$1291,$G$1,$C$2:$C$1291,F470)</f>
        <v>0</v>
      </c>
      <c r="H470">
        <f>COUNTIFS($D$2:$D$1291,$H$1,$C$2:$C$1291,F470)</f>
        <v>0</v>
      </c>
      <c r="I470">
        <f>COUNTIFS($D$2:$D$1291,$I$1,$C$2:$C$1291,F470)</f>
        <v>0</v>
      </c>
      <c r="J470">
        <f>COUNTIFS($D$2:$D$1291,$J$1,$C$2:$C$1291,F470)</f>
        <v>1</v>
      </c>
      <c r="K470">
        <f>COUNTIFS($D$2:$D$1291,$K$1,$C$2:$C$1291,F470)</f>
        <v>2</v>
      </c>
      <c r="M470">
        <f>COUNTIF($C$2:$C$1291,F470)</f>
        <v>3</v>
      </c>
      <c r="N470">
        <f>SUM(G470:J470)</f>
        <v>1</v>
      </c>
      <c r="O470">
        <f>SUM(H470:K470)</f>
        <v>3</v>
      </c>
      <c r="P470">
        <f>SUM(I470:K470)</f>
        <v>3</v>
      </c>
    </row>
    <row r="471" spans="1:16" x14ac:dyDescent="0.4">
      <c r="A471">
        <v>470</v>
      </c>
      <c r="B471" s="1">
        <v>43767</v>
      </c>
      <c r="C471">
        <v>716</v>
      </c>
      <c r="D471" s="3">
        <f>YEAR(B471)</f>
        <v>2019</v>
      </c>
      <c r="E471" s="5">
        <f>AVERAGE(C452:C471)</f>
        <v>579.04999999999995</v>
      </c>
      <c r="F471" s="2" t="s">
        <v>471</v>
      </c>
      <c r="G471">
        <f>COUNTIFS($D$2:$D$1291,$G$1,$C$2:$C$1291,F471)</f>
        <v>0</v>
      </c>
      <c r="H471">
        <f>COUNTIFS($D$2:$D$1291,$H$1,$C$2:$C$1291,F471)</f>
        <v>0</v>
      </c>
      <c r="I471">
        <f>COUNTIFS($D$2:$D$1291,$I$1,$C$2:$C$1291,F471)</f>
        <v>0</v>
      </c>
      <c r="J471">
        <f>COUNTIFS($D$2:$D$1291,$J$1,$C$2:$C$1291,F471)</f>
        <v>0</v>
      </c>
      <c r="K471">
        <f>COUNTIFS($D$2:$D$1291,$K$1,$C$2:$C$1291,F471)</f>
        <v>0</v>
      </c>
      <c r="M471">
        <f>COUNTIF($C$2:$C$1291,F471)</f>
        <v>0</v>
      </c>
      <c r="N471">
        <f>SUM(G471:J471)</f>
        <v>0</v>
      </c>
      <c r="O471">
        <f>SUM(H471:K471)</f>
        <v>0</v>
      </c>
      <c r="P471">
        <f>SUM(I471:K471)</f>
        <v>0</v>
      </c>
    </row>
    <row r="472" spans="1:16" x14ac:dyDescent="0.4">
      <c r="A472">
        <v>471</v>
      </c>
      <c r="B472" s="1">
        <v>43768</v>
      </c>
      <c r="C472">
        <v>920</v>
      </c>
      <c r="D472" s="3">
        <f>YEAR(B472)</f>
        <v>2019</v>
      </c>
      <c r="E472" s="5">
        <f>AVERAGE(C453:C472)</f>
        <v>589.29999999999995</v>
      </c>
      <c r="F472" s="2" t="s">
        <v>472</v>
      </c>
      <c r="G472">
        <f>COUNTIFS($D$2:$D$1291,$G$1,$C$2:$C$1291,F472)</f>
        <v>0</v>
      </c>
      <c r="H472">
        <f>COUNTIFS($D$2:$D$1291,$H$1,$C$2:$C$1291,F472)</f>
        <v>0</v>
      </c>
      <c r="I472">
        <f>COUNTIFS($D$2:$D$1291,$I$1,$C$2:$C$1291,F472)</f>
        <v>0</v>
      </c>
      <c r="J472">
        <f>COUNTIFS($D$2:$D$1291,$J$1,$C$2:$C$1291,F472)</f>
        <v>0</v>
      </c>
      <c r="K472">
        <f>COUNTIFS($D$2:$D$1291,$K$1,$C$2:$C$1291,F472)</f>
        <v>0</v>
      </c>
      <c r="M472">
        <f>COUNTIF($C$2:$C$1291,F472)</f>
        <v>0</v>
      </c>
      <c r="N472">
        <f>SUM(G472:J472)</f>
        <v>0</v>
      </c>
      <c r="O472">
        <f>SUM(H472:K472)</f>
        <v>0</v>
      </c>
      <c r="P472">
        <f>SUM(I472:K472)</f>
        <v>0</v>
      </c>
    </row>
    <row r="473" spans="1:16" x14ac:dyDescent="0.4">
      <c r="A473">
        <v>472</v>
      </c>
      <c r="B473" s="1">
        <v>43769</v>
      </c>
      <c r="C473">
        <v>134</v>
      </c>
      <c r="D473" s="3">
        <f>YEAR(B473)</f>
        <v>2019</v>
      </c>
      <c r="E473" s="5">
        <f>AVERAGE(C454:C473)</f>
        <v>564.25</v>
      </c>
      <c r="F473" s="2" t="s">
        <v>473</v>
      </c>
      <c r="G473">
        <f>COUNTIFS($D$2:$D$1291,$G$1,$C$2:$C$1291,F473)</f>
        <v>0</v>
      </c>
      <c r="H473">
        <f>COUNTIFS($D$2:$D$1291,$H$1,$C$2:$C$1291,F473)</f>
        <v>0</v>
      </c>
      <c r="I473">
        <f>COUNTIFS($D$2:$D$1291,$I$1,$C$2:$C$1291,F473)</f>
        <v>0</v>
      </c>
      <c r="J473">
        <f>COUNTIFS($D$2:$D$1291,$J$1,$C$2:$C$1291,F473)</f>
        <v>0</v>
      </c>
      <c r="K473">
        <f>COUNTIFS($D$2:$D$1291,$K$1,$C$2:$C$1291,F473)</f>
        <v>0</v>
      </c>
      <c r="M473">
        <f>COUNTIF($C$2:$C$1291,F473)</f>
        <v>0</v>
      </c>
      <c r="N473">
        <f>SUM(G473:J473)</f>
        <v>0</v>
      </c>
      <c r="O473">
        <f>SUM(H473:K473)</f>
        <v>0</v>
      </c>
      <c r="P473">
        <f>SUM(I473:K473)</f>
        <v>0</v>
      </c>
    </row>
    <row r="474" spans="1:16" x14ac:dyDescent="0.4">
      <c r="A474">
        <v>473</v>
      </c>
      <c r="B474" s="1">
        <v>43770</v>
      </c>
      <c r="C474">
        <v>317</v>
      </c>
      <c r="D474" s="3">
        <f>YEAR(B474)</f>
        <v>2019</v>
      </c>
      <c r="E474" s="5">
        <f>AVERAGE(C455:C474)</f>
        <v>544.85</v>
      </c>
      <c r="F474" s="2" t="s">
        <v>474</v>
      </c>
      <c r="G474">
        <f>COUNTIFS($D$2:$D$1291,$G$1,$C$2:$C$1291,F474)</f>
        <v>0</v>
      </c>
      <c r="H474">
        <f>COUNTIFS($D$2:$D$1291,$H$1,$C$2:$C$1291,F474)</f>
        <v>0</v>
      </c>
      <c r="I474">
        <f>COUNTIFS($D$2:$D$1291,$I$1,$C$2:$C$1291,F474)</f>
        <v>2</v>
      </c>
      <c r="J474">
        <f>COUNTIFS($D$2:$D$1291,$J$1,$C$2:$C$1291,F474)</f>
        <v>1</v>
      </c>
      <c r="K474">
        <f>COUNTIFS($D$2:$D$1291,$K$1,$C$2:$C$1291,F474)</f>
        <v>0</v>
      </c>
      <c r="M474">
        <f>COUNTIF($C$2:$C$1291,F474)</f>
        <v>3</v>
      </c>
      <c r="N474">
        <f>SUM(G474:J474)</f>
        <v>3</v>
      </c>
      <c r="O474">
        <f>SUM(H474:K474)</f>
        <v>3</v>
      </c>
      <c r="P474">
        <f>SUM(I474:K474)</f>
        <v>3</v>
      </c>
    </row>
    <row r="475" spans="1:16" x14ac:dyDescent="0.4">
      <c r="A475">
        <v>474</v>
      </c>
      <c r="B475" s="1">
        <v>43773</v>
      </c>
      <c r="C475">
        <v>465</v>
      </c>
      <c r="D475" s="3">
        <f>YEAR(B475)</f>
        <v>2019</v>
      </c>
      <c r="E475" s="5">
        <f>AVERAGE(C456:C475)</f>
        <v>523</v>
      </c>
      <c r="F475" s="2" t="s">
        <v>475</v>
      </c>
      <c r="G475">
        <f>COUNTIFS($D$2:$D$1291,$G$1,$C$2:$C$1291,F475)</f>
        <v>0</v>
      </c>
      <c r="H475">
        <f>COUNTIFS($D$2:$D$1291,$H$1,$C$2:$C$1291,F475)</f>
        <v>0</v>
      </c>
      <c r="I475">
        <f>COUNTIFS($D$2:$D$1291,$I$1,$C$2:$C$1291,F475)</f>
        <v>0</v>
      </c>
      <c r="J475">
        <f>COUNTIFS($D$2:$D$1291,$J$1,$C$2:$C$1291,F475)</f>
        <v>1</v>
      </c>
      <c r="K475">
        <f>COUNTIFS($D$2:$D$1291,$K$1,$C$2:$C$1291,F475)</f>
        <v>0</v>
      </c>
      <c r="M475">
        <f>COUNTIF($C$2:$C$1291,F475)</f>
        <v>1</v>
      </c>
      <c r="N475">
        <f>SUM(G475:J475)</f>
        <v>1</v>
      </c>
      <c r="O475">
        <f>SUM(H475:K475)</f>
        <v>1</v>
      </c>
      <c r="P475">
        <f>SUM(I475:K475)</f>
        <v>1</v>
      </c>
    </row>
    <row r="476" spans="1:16" x14ac:dyDescent="0.4">
      <c r="A476">
        <v>475</v>
      </c>
      <c r="B476" s="1">
        <v>43774</v>
      </c>
      <c r="C476">
        <v>601</v>
      </c>
      <c r="D476" s="3">
        <f>YEAR(B476)</f>
        <v>2019</v>
      </c>
      <c r="E476" s="5">
        <f>AVERAGE(C457:C476)</f>
        <v>514.85</v>
      </c>
      <c r="F476" s="2" t="s">
        <v>476</v>
      </c>
      <c r="G476">
        <f>COUNTIFS($D$2:$D$1291,$G$1,$C$2:$C$1291,F476)</f>
        <v>0</v>
      </c>
      <c r="H476">
        <f>COUNTIFS($D$2:$D$1291,$H$1,$C$2:$C$1291,F476)</f>
        <v>0</v>
      </c>
      <c r="I476">
        <f>COUNTIFS($D$2:$D$1291,$I$1,$C$2:$C$1291,F476)</f>
        <v>0</v>
      </c>
      <c r="J476">
        <f>COUNTIFS($D$2:$D$1291,$J$1,$C$2:$C$1291,F476)</f>
        <v>0</v>
      </c>
      <c r="K476">
        <f>COUNTIFS($D$2:$D$1291,$K$1,$C$2:$C$1291,F476)</f>
        <v>0</v>
      </c>
      <c r="M476">
        <f>COUNTIF($C$2:$C$1291,F476)</f>
        <v>0</v>
      </c>
      <c r="N476">
        <f>SUM(G476:J476)</f>
        <v>0</v>
      </c>
      <c r="O476">
        <f>SUM(H476:K476)</f>
        <v>0</v>
      </c>
      <c r="P476">
        <f>SUM(I476:K476)</f>
        <v>0</v>
      </c>
    </row>
    <row r="477" spans="1:16" x14ac:dyDescent="0.4">
      <c r="A477">
        <v>476</v>
      </c>
      <c r="B477" s="1">
        <v>43775</v>
      </c>
      <c r="C477">
        <v>219</v>
      </c>
      <c r="D477" s="3">
        <f>YEAR(B477)</f>
        <v>2019</v>
      </c>
      <c r="E477" s="5">
        <f>AVERAGE(C458:C477)</f>
        <v>507.75</v>
      </c>
      <c r="F477" s="2" t="s">
        <v>477</v>
      </c>
      <c r="G477">
        <f>COUNTIFS($D$2:$D$1291,$G$1,$C$2:$C$1291,F477)</f>
        <v>0</v>
      </c>
      <c r="H477">
        <f>COUNTIFS($D$2:$D$1291,$H$1,$C$2:$C$1291,F477)</f>
        <v>1</v>
      </c>
      <c r="I477">
        <f>COUNTIFS($D$2:$D$1291,$I$1,$C$2:$C$1291,F477)</f>
        <v>1</v>
      </c>
      <c r="J477">
        <f>COUNTIFS($D$2:$D$1291,$J$1,$C$2:$C$1291,F477)</f>
        <v>1</v>
      </c>
      <c r="K477">
        <f>COUNTIFS($D$2:$D$1291,$K$1,$C$2:$C$1291,F477)</f>
        <v>1</v>
      </c>
      <c r="M477">
        <f>COUNTIF($C$2:$C$1291,F477)</f>
        <v>4</v>
      </c>
      <c r="N477">
        <f>SUM(G477:J477)</f>
        <v>3</v>
      </c>
      <c r="O477">
        <f>SUM(H477:K477)</f>
        <v>4</v>
      </c>
      <c r="P477">
        <f>SUM(I477:K477)</f>
        <v>3</v>
      </c>
    </row>
    <row r="478" spans="1:16" x14ac:dyDescent="0.4">
      <c r="A478">
        <v>477</v>
      </c>
      <c r="B478" s="1">
        <v>43776</v>
      </c>
      <c r="C478">
        <v>612</v>
      </c>
      <c r="D478" s="3">
        <f>YEAR(B478)</f>
        <v>2019</v>
      </c>
      <c r="E478" s="5">
        <f>AVERAGE(C459:C478)</f>
        <v>528.79999999999995</v>
      </c>
      <c r="F478" s="2" t="s">
        <v>478</v>
      </c>
      <c r="G478">
        <f>COUNTIFS($D$2:$D$1291,$G$1,$C$2:$C$1291,F478)</f>
        <v>1</v>
      </c>
      <c r="H478">
        <f>COUNTIFS($D$2:$D$1291,$H$1,$C$2:$C$1291,F478)</f>
        <v>0</v>
      </c>
      <c r="I478">
        <f>COUNTIFS($D$2:$D$1291,$I$1,$C$2:$C$1291,F478)</f>
        <v>0</v>
      </c>
      <c r="J478">
        <f>COUNTIFS($D$2:$D$1291,$J$1,$C$2:$C$1291,F478)</f>
        <v>0</v>
      </c>
      <c r="K478">
        <f>COUNTIFS($D$2:$D$1291,$K$1,$C$2:$C$1291,F478)</f>
        <v>0</v>
      </c>
      <c r="M478">
        <f>COUNTIF($C$2:$C$1291,F478)</f>
        <v>1</v>
      </c>
      <c r="N478">
        <f>SUM(G478:J478)</f>
        <v>1</v>
      </c>
      <c r="O478">
        <f>SUM(H478:K478)</f>
        <v>0</v>
      </c>
      <c r="P478">
        <f>SUM(I478:K478)</f>
        <v>0</v>
      </c>
    </row>
    <row r="479" spans="1:16" x14ac:dyDescent="0.4">
      <c r="A479">
        <v>478</v>
      </c>
      <c r="B479" s="1">
        <v>43777</v>
      </c>
      <c r="C479">
        <v>153</v>
      </c>
      <c r="D479" s="3">
        <f>YEAR(B479)</f>
        <v>2019</v>
      </c>
      <c r="E479" s="5">
        <f>AVERAGE(C460:C479)</f>
        <v>526.1</v>
      </c>
      <c r="F479" s="2" t="s">
        <v>479</v>
      </c>
      <c r="G479">
        <f>COUNTIFS($D$2:$D$1291,$G$1,$C$2:$C$1291,F479)</f>
        <v>0</v>
      </c>
      <c r="H479">
        <f>COUNTIFS($D$2:$D$1291,$H$1,$C$2:$C$1291,F479)</f>
        <v>1</v>
      </c>
      <c r="I479">
        <f>COUNTIFS($D$2:$D$1291,$I$1,$C$2:$C$1291,F479)</f>
        <v>1</v>
      </c>
      <c r="J479">
        <f>COUNTIFS($D$2:$D$1291,$J$1,$C$2:$C$1291,F479)</f>
        <v>0</v>
      </c>
      <c r="K479">
        <f>COUNTIFS($D$2:$D$1291,$K$1,$C$2:$C$1291,F479)</f>
        <v>0</v>
      </c>
      <c r="M479">
        <f>COUNTIF($C$2:$C$1291,F479)</f>
        <v>2</v>
      </c>
      <c r="N479">
        <f>SUM(G479:J479)</f>
        <v>2</v>
      </c>
      <c r="O479">
        <f>SUM(H479:K479)</f>
        <v>2</v>
      </c>
      <c r="P479">
        <f>SUM(I479:K479)</f>
        <v>1</v>
      </c>
    </row>
    <row r="480" spans="1:16" x14ac:dyDescent="0.4">
      <c r="A480">
        <v>479</v>
      </c>
      <c r="B480" s="1">
        <v>43780</v>
      </c>
      <c r="C480">
        <v>544</v>
      </c>
      <c r="D480" s="3">
        <f>YEAR(B480)</f>
        <v>2019</v>
      </c>
      <c r="E480" s="5">
        <f>AVERAGE(C461:C480)</f>
        <v>545.15</v>
      </c>
      <c r="F480" s="2" t="s">
        <v>480</v>
      </c>
      <c r="G480">
        <f>COUNTIFS($D$2:$D$1291,$G$1,$C$2:$C$1291,F480)</f>
        <v>0</v>
      </c>
      <c r="H480">
        <f>COUNTIFS($D$2:$D$1291,$H$1,$C$2:$C$1291,F480)</f>
        <v>0</v>
      </c>
      <c r="I480">
        <f>COUNTIFS($D$2:$D$1291,$I$1,$C$2:$C$1291,F480)</f>
        <v>0</v>
      </c>
      <c r="J480">
        <f>COUNTIFS($D$2:$D$1291,$J$1,$C$2:$C$1291,F480)</f>
        <v>0</v>
      </c>
      <c r="K480">
        <f>COUNTIFS($D$2:$D$1291,$K$1,$C$2:$C$1291,F480)</f>
        <v>0</v>
      </c>
      <c r="M480">
        <f>COUNTIF($C$2:$C$1291,F480)</f>
        <v>0</v>
      </c>
      <c r="N480">
        <f>SUM(G480:J480)</f>
        <v>0</v>
      </c>
      <c r="O480">
        <f>SUM(H480:K480)</f>
        <v>0</v>
      </c>
      <c r="P480">
        <f>SUM(I480:K480)</f>
        <v>0</v>
      </c>
    </row>
    <row r="481" spans="1:16" x14ac:dyDescent="0.4">
      <c r="A481">
        <v>480</v>
      </c>
      <c r="B481" s="1">
        <v>43781</v>
      </c>
      <c r="C481">
        <v>961</v>
      </c>
      <c r="D481" s="3">
        <f>YEAR(B481)</f>
        <v>2019</v>
      </c>
      <c r="E481" s="5">
        <f>AVERAGE(C462:C481)</f>
        <v>573.54999999999995</v>
      </c>
      <c r="F481" s="2" t="s">
        <v>481</v>
      </c>
      <c r="G481">
        <f>COUNTIFS($D$2:$D$1291,$G$1,$C$2:$C$1291,F481)</f>
        <v>0</v>
      </c>
      <c r="H481">
        <f>COUNTIFS($D$2:$D$1291,$H$1,$C$2:$C$1291,F481)</f>
        <v>0</v>
      </c>
      <c r="I481">
        <f>COUNTIFS($D$2:$D$1291,$I$1,$C$2:$C$1291,F481)</f>
        <v>0</v>
      </c>
      <c r="J481">
        <f>COUNTIFS($D$2:$D$1291,$J$1,$C$2:$C$1291,F481)</f>
        <v>1</v>
      </c>
      <c r="K481">
        <f>COUNTIFS($D$2:$D$1291,$K$1,$C$2:$C$1291,F481)</f>
        <v>0</v>
      </c>
      <c r="M481">
        <f>COUNTIF($C$2:$C$1291,F481)</f>
        <v>1</v>
      </c>
      <c r="N481">
        <f>SUM(G481:J481)</f>
        <v>1</v>
      </c>
      <c r="O481">
        <f>SUM(H481:K481)</f>
        <v>1</v>
      </c>
      <c r="P481">
        <f>SUM(I481:K481)</f>
        <v>1</v>
      </c>
    </row>
    <row r="482" spans="1:16" x14ac:dyDescent="0.4">
      <c r="A482">
        <v>481</v>
      </c>
      <c r="B482" s="1">
        <v>43782</v>
      </c>
      <c r="C482">
        <v>828</v>
      </c>
      <c r="D482" s="3">
        <f>YEAR(B482)</f>
        <v>2019</v>
      </c>
      <c r="E482" s="5">
        <f>AVERAGE(C463:C482)</f>
        <v>565.75</v>
      </c>
      <c r="F482" s="2" t="s">
        <v>482</v>
      </c>
      <c r="G482">
        <f>COUNTIFS($D$2:$D$1291,$G$1,$C$2:$C$1291,F482)</f>
        <v>2</v>
      </c>
      <c r="H482">
        <f>COUNTIFS($D$2:$D$1291,$H$1,$C$2:$C$1291,F482)</f>
        <v>0</v>
      </c>
      <c r="I482">
        <f>COUNTIFS($D$2:$D$1291,$I$1,$C$2:$C$1291,F482)</f>
        <v>0</v>
      </c>
      <c r="J482">
        <f>COUNTIFS($D$2:$D$1291,$J$1,$C$2:$C$1291,F482)</f>
        <v>0</v>
      </c>
      <c r="K482">
        <f>COUNTIFS($D$2:$D$1291,$K$1,$C$2:$C$1291,F482)</f>
        <v>0</v>
      </c>
      <c r="M482">
        <f>COUNTIF($C$2:$C$1291,F482)</f>
        <v>2</v>
      </c>
      <c r="N482">
        <f>SUM(G482:J482)</f>
        <v>2</v>
      </c>
      <c r="O482">
        <f>SUM(H482:K482)</f>
        <v>0</v>
      </c>
      <c r="P482">
        <f>SUM(I482:K482)</f>
        <v>0</v>
      </c>
    </row>
    <row r="483" spans="1:16" x14ac:dyDescent="0.4">
      <c r="A483">
        <v>482</v>
      </c>
      <c r="B483" s="1">
        <v>43783</v>
      </c>
      <c r="C483">
        <v>831</v>
      </c>
      <c r="D483" s="3">
        <f>YEAR(B483)</f>
        <v>2019</v>
      </c>
      <c r="E483" s="5">
        <f>AVERAGE(C464:C483)</f>
        <v>566.6</v>
      </c>
      <c r="F483" s="2" t="s">
        <v>483</v>
      </c>
      <c r="G483">
        <f>COUNTIFS($D$2:$D$1291,$G$1,$C$2:$C$1291,F483)</f>
        <v>0</v>
      </c>
      <c r="H483">
        <f>COUNTIFS($D$2:$D$1291,$H$1,$C$2:$C$1291,F483)</f>
        <v>0</v>
      </c>
      <c r="I483">
        <f>COUNTIFS($D$2:$D$1291,$I$1,$C$2:$C$1291,F483)</f>
        <v>1</v>
      </c>
      <c r="J483">
        <f>COUNTIFS($D$2:$D$1291,$J$1,$C$2:$C$1291,F483)</f>
        <v>0</v>
      </c>
      <c r="K483">
        <f>COUNTIFS($D$2:$D$1291,$K$1,$C$2:$C$1291,F483)</f>
        <v>1</v>
      </c>
      <c r="M483">
        <f>COUNTIF($C$2:$C$1291,F483)</f>
        <v>2</v>
      </c>
      <c r="N483">
        <f>SUM(G483:J483)</f>
        <v>1</v>
      </c>
      <c r="O483">
        <f>SUM(H483:K483)</f>
        <v>2</v>
      </c>
      <c r="P483">
        <f>SUM(I483:K483)</f>
        <v>2</v>
      </c>
    </row>
    <row r="484" spans="1:16" x14ac:dyDescent="0.4">
      <c r="A484">
        <v>483</v>
      </c>
      <c r="B484" s="1">
        <v>43784</v>
      </c>
      <c r="C484">
        <v>818</v>
      </c>
      <c r="D484" s="3">
        <f>YEAR(B484)</f>
        <v>2019</v>
      </c>
      <c r="E484" s="5">
        <f>AVERAGE(C465:C484)</f>
        <v>568.70000000000005</v>
      </c>
      <c r="F484" s="2" t="s">
        <v>484</v>
      </c>
      <c r="G484">
        <f>COUNTIFS($D$2:$D$1291,$G$1,$C$2:$C$1291,F484)</f>
        <v>0</v>
      </c>
      <c r="H484">
        <f>COUNTIFS($D$2:$D$1291,$H$1,$C$2:$C$1291,F484)</f>
        <v>1</v>
      </c>
      <c r="I484">
        <f>COUNTIFS($D$2:$D$1291,$I$1,$C$2:$C$1291,F484)</f>
        <v>0</v>
      </c>
      <c r="J484">
        <f>COUNTIFS($D$2:$D$1291,$J$1,$C$2:$C$1291,F484)</f>
        <v>0</v>
      </c>
      <c r="K484">
        <f>COUNTIFS($D$2:$D$1291,$K$1,$C$2:$C$1291,F484)</f>
        <v>0</v>
      </c>
      <c r="M484">
        <f>COUNTIF($C$2:$C$1291,F484)</f>
        <v>1</v>
      </c>
      <c r="N484">
        <f>SUM(G484:J484)</f>
        <v>1</v>
      </c>
      <c r="O484">
        <f>SUM(H484:K484)</f>
        <v>1</v>
      </c>
      <c r="P484">
        <f>SUM(I484:K484)</f>
        <v>0</v>
      </c>
    </row>
    <row r="485" spans="1:16" x14ac:dyDescent="0.4">
      <c r="A485">
        <v>484</v>
      </c>
      <c r="B485" s="1">
        <v>43787</v>
      </c>
      <c r="C485">
        <v>275</v>
      </c>
      <c r="D485" s="3">
        <f>YEAR(B485)</f>
        <v>2019</v>
      </c>
      <c r="E485" s="5">
        <f>AVERAGE(C466:C485)</f>
        <v>542.04999999999995</v>
      </c>
      <c r="F485" s="2" t="s">
        <v>485</v>
      </c>
      <c r="G485">
        <f>COUNTIFS($D$2:$D$1291,$G$1,$C$2:$C$1291,F485)</f>
        <v>0</v>
      </c>
      <c r="H485">
        <f>COUNTIFS($D$2:$D$1291,$H$1,$C$2:$C$1291,F485)</f>
        <v>0</v>
      </c>
      <c r="I485">
        <f>COUNTIFS($D$2:$D$1291,$I$1,$C$2:$C$1291,F485)</f>
        <v>0</v>
      </c>
      <c r="J485">
        <f>COUNTIFS($D$2:$D$1291,$J$1,$C$2:$C$1291,F485)</f>
        <v>0</v>
      </c>
      <c r="K485">
        <f>COUNTIFS($D$2:$D$1291,$K$1,$C$2:$C$1291,F485)</f>
        <v>1</v>
      </c>
      <c r="M485">
        <f>COUNTIF($C$2:$C$1291,F485)</f>
        <v>1</v>
      </c>
      <c r="N485">
        <f>SUM(G485:J485)</f>
        <v>0</v>
      </c>
      <c r="O485">
        <f>SUM(H485:K485)</f>
        <v>1</v>
      </c>
      <c r="P485">
        <f>SUM(I485:K485)</f>
        <v>1</v>
      </c>
    </row>
    <row r="486" spans="1:16" x14ac:dyDescent="0.4">
      <c r="A486">
        <v>485</v>
      </c>
      <c r="B486" s="1">
        <v>43788</v>
      </c>
      <c r="C486">
        <v>695</v>
      </c>
      <c r="D486" s="3">
        <f>YEAR(B486)</f>
        <v>2019</v>
      </c>
      <c r="E486" s="5">
        <f>AVERAGE(C467:C486)</f>
        <v>568.9</v>
      </c>
      <c r="F486" s="2" t="s">
        <v>486</v>
      </c>
      <c r="G486">
        <f>COUNTIFS($D$2:$D$1291,$G$1,$C$2:$C$1291,F486)</f>
        <v>1</v>
      </c>
      <c r="H486">
        <f>COUNTIFS($D$2:$D$1291,$H$1,$C$2:$C$1291,F486)</f>
        <v>0</v>
      </c>
      <c r="I486">
        <f>COUNTIFS($D$2:$D$1291,$I$1,$C$2:$C$1291,F486)</f>
        <v>0</v>
      </c>
      <c r="J486">
        <f>COUNTIFS($D$2:$D$1291,$J$1,$C$2:$C$1291,F486)</f>
        <v>0</v>
      </c>
      <c r="K486">
        <f>COUNTIFS($D$2:$D$1291,$K$1,$C$2:$C$1291,F486)</f>
        <v>0</v>
      </c>
      <c r="M486">
        <f>COUNTIF($C$2:$C$1291,F486)</f>
        <v>1</v>
      </c>
      <c r="N486">
        <f>SUM(G486:J486)</f>
        <v>1</v>
      </c>
      <c r="O486">
        <f>SUM(H486:K486)</f>
        <v>0</v>
      </c>
      <c r="P486">
        <f>SUM(I486:K486)</f>
        <v>0</v>
      </c>
    </row>
    <row r="487" spans="1:16" x14ac:dyDescent="0.4">
      <c r="A487">
        <v>486</v>
      </c>
      <c r="B487" s="1">
        <v>43789</v>
      </c>
      <c r="C487">
        <v>363</v>
      </c>
      <c r="D487" s="3">
        <f>YEAR(B487)</f>
        <v>2019</v>
      </c>
      <c r="E487" s="5">
        <f>AVERAGE(C468:C487)</f>
        <v>545.95000000000005</v>
      </c>
      <c r="F487" s="2" t="s">
        <v>487</v>
      </c>
      <c r="G487">
        <f>COUNTIFS($D$2:$D$1291,$G$1,$C$2:$C$1291,F487)</f>
        <v>0</v>
      </c>
      <c r="H487">
        <f>COUNTIFS($D$2:$D$1291,$H$1,$C$2:$C$1291,F487)</f>
        <v>0</v>
      </c>
      <c r="I487">
        <f>COUNTIFS($D$2:$D$1291,$I$1,$C$2:$C$1291,F487)</f>
        <v>2</v>
      </c>
      <c r="J487">
        <f>COUNTIFS($D$2:$D$1291,$J$1,$C$2:$C$1291,F487)</f>
        <v>0</v>
      </c>
      <c r="K487">
        <f>COUNTIFS($D$2:$D$1291,$K$1,$C$2:$C$1291,F487)</f>
        <v>0</v>
      </c>
      <c r="M487">
        <f>COUNTIF($C$2:$C$1291,F487)</f>
        <v>2</v>
      </c>
      <c r="N487">
        <f>SUM(G487:J487)</f>
        <v>2</v>
      </c>
      <c r="O487">
        <f>SUM(H487:K487)</f>
        <v>2</v>
      </c>
      <c r="P487">
        <f>SUM(I487:K487)</f>
        <v>2</v>
      </c>
    </row>
    <row r="488" spans="1:16" x14ac:dyDescent="0.4">
      <c r="A488">
        <v>487</v>
      </c>
      <c r="B488" s="1">
        <v>43790</v>
      </c>
      <c r="C488">
        <v>204</v>
      </c>
      <c r="D488" s="3">
        <f>YEAR(B488)</f>
        <v>2019</v>
      </c>
      <c r="E488" s="5">
        <f>AVERAGE(C469:C488)</f>
        <v>529.65</v>
      </c>
      <c r="F488" s="2" t="s">
        <v>488</v>
      </c>
      <c r="G488">
        <f>COUNTIFS($D$2:$D$1291,$G$1,$C$2:$C$1291,F488)</f>
        <v>1</v>
      </c>
      <c r="H488">
        <f>COUNTIFS($D$2:$D$1291,$H$1,$C$2:$C$1291,F488)</f>
        <v>0</v>
      </c>
      <c r="I488">
        <f>COUNTIFS($D$2:$D$1291,$I$1,$C$2:$C$1291,F488)</f>
        <v>0</v>
      </c>
      <c r="J488">
        <f>COUNTIFS($D$2:$D$1291,$J$1,$C$2:$C$1291,F488)</f>
        <v>2</v>
      </c>
      <c r="K488">
        <f>COUNTIFS($D$2:$D$1291,$K$1,$C$2:$C$1291,F488)</f>
        <v>0</v>
      </c>
      <c r="M488">
        <f>COUNTIF($C$2:$C$1291,F488)</f>
        <v>3</v>
      </c>
      <c r="N488">
        <f>SUM(G488:J488)</f>
        <v>3</v>
      </c>
      <c r="O488">
        <f>SUM(H488:K488)</f>
        <v>2</v>
      </c>
      <c r="P488">
        <f>SUM(I488:K488)</f>
        <v>2</v>
      </c>
    </row>
    <row r="489" spans="1:16" x14ac:dyDescent="0.4">
      <c r="A489">
        <v>488</v>
      </c>
      <c r="B489" s="1">
        <v>43791</v>
      </c>
      <c r="C489">
        <v>94</v>
      </c>
      <c r="D489" s="3">
        <f>YEAR(B489)</f>
        <v>2019</v>
      </c>
      <c r="E489" s="5">
        <f>AVERAGE(C470:C489)</f>
        <v>525.6</v>
      </c>
      <c r="F489" s="2" t="s">
        <v>489</v>
      </c>
      <c r="G489">
        <f>COUNTIFS($D$2:$D$1291,$G$1,$C$2:$C$1291,F489)</f>
        <v>1</v>
      </c>
      <c r="H489">
        <f>COUNTIFS($D$2:$D$1291,$H$1,$C$2:$C$1291,F489)</f>
        <v>0</v>
      </c>
      <c r="I489">
        <f>COUNTIFS($D$2:$D$1291,$I$1,$C$2:$C$1291,F489)</f>
        <v>0</v>
      </c>
      <c r="J489">
        <f>COUNTIFS($D$2:$D$1291,$J$1,$C$2:$C$1291,F489)</f>
        <v>0</v>
      </c>
      <c r="K489">
        <f>COUNTIFS($D$2:$D$1291,$K$1,$C$2:$C$1291,F489)</f>
        <v>0</v>
      </c>
      <c r="M489">
        <f>COUNTIF($C$2:$C$1291,F489)</f>
        <v>1</v>
      </c>
      <c r="N489">
        <f>SUM(G489:J489)</f>
        <v>1</v>
      </c>
      <c r="O489">
        <f>SUM(H489:K489)</f>
        <v>0</v>
      </c>
      <c r="P489">
        <f>SUM(I489:K489)</f>
        <v>0</v>
      </c>
    </row>
    <row r="490" spans="1:16" x14ac:dyDescent="0.4">
      <c r="A490">
        <v>489</v>
      </c>
      <c r="B490" s="1">
        <v>43794</v>
      </c>
      <c r="C490">
        <v>962</v>
      </c>
      <c r="D490" s="3">
        <f>YEAR(B490)</f>
        <v>2019</v>
      </c>
      <c r="E490" s="5">
        <f>AVERAGE(C471:C490)</f>
        <v>535.6</v>
      </c>
      <c r="F490" s="2" t="s">
        <v>490</v>
      </c>
      <c r="G490">
        <f>COUNTIFS($D$2:$D$1291,$G$1,$C$2:$C$1291,F490)</f>
        <v>1</v>
      </c>
      <c r="H490">
        <f>COUNTIFS($D$2:$D$1291,$H$1,$C$2:$C$1291,F490)</f>
        <v>0</v>
      </c>
      <c r="I490">
        <f>COUNTIFS($D$2:$D$1291,$I$1,$C$2:$C$1291,F490)</f>
        <v>0</v>
      </c>
      <c r="J490">
        <f>COUNTIFS($D$2:$D$1291,$J$1,$C$2:$C$1291,F490)</f>
        <v>1</v>
      </c>
      <c r="K490">
        <f>COUNTIFS($D$2:$D$1291,$K$1,$C$2:$C$1291,F490)</f>
        <v>0</v>
      </c>
      <c r="M490">
        <f>COUNTIF($C$2:$C$1291,F490)</f>
        <v>2</v>
      </c>
      <c r="N490">
        <f>SUM(G490:J490)</f>
        <v>2</v>
      </c>
      <c r="O490">
        <f>SUM(H490:K490)</f>
        <v>1</v>
      </c>
      <c r="P490">
        <f>SUM(I490:K490)</f>
        <v>1</v>
      </c>
    </row>
    <row r="491" spans="1:16" x14ac:dyDescent="0.4">
      <c r="A491">
        <v>490</v>
      </c>
      <c r="B491" s="1">
        <v>43795</v>
      </c>
      <c r="C491">
        <v>118</v>
      </c>
      <c r="D491" s="3">
        <f>YEAR(B491)</f>
        <v>2019</v>
      </c>
      <c r="E491" s="5">
        <f>AVERAGE(C472:C491)</f>
        <v>505.7</v>
      </c>
      <c r="F491" s="2" t="s">
        <v>491</v>
      </c>
      <c r="G491">
        <f>COUNTIFS($D$2:$D$1291,$G$1,$C$2:$C$1291,F491)</f>
        <v>1</v>
      </c>
      <c r="H491">
        <f>COUNTIFS($D$2:$D$1291,$H$1,$C$2:$C$1291,F491)</f>
        <v>1</v>
      </c>
      <c r="I491">
        <f>COUNTIFS($D$2:$D$1291,$I$1,$C$2:$C$1291,F491)</f>
        <v>1</v>
      </c>
      <c r="J491">
        <f>COUNTIFS($D$2:$D$1291,$J$1,$C$2:$C$1291,F491)</f>
        <v>1</v>
      </c>
      <c r="K491">
        <f>COUNTIFS($D$2:$D$1291,$K$1,$C$2:$C$1291,F491)</f>
        <v>0</v>
      </c>
      <c r="M491">
        <f>COUNTIF($C$2:$C$1291,F491)</f>
        <v>4</v>
      </c>
      <c r="N491">
        <f>SUM(G491:J491)</f>
        <v>4</v>
      </c>
      <c r="O491">
        <f>SUM(H491:K491)</f>
        <v>3</v>
      </c>
      <c r="P491">
        <f>SUM(I491:K491)</f>
        <v>2</v>
      </c>
    </row>
    <row r="492" spans="1:16" x14ac:dyDescent="0.4">
      <c r="A492">
        <v>491</v>
      </c>
      <c r="B492" s="1">
        <v>43796</v>
      </c>
      <c r="C492">
        <v>565</v>
      </c>
      <c r="D492" s="3">
        <f>YEAR(B492)</f>
        <v>2019</v>
      </c>
      <c r="E492" s="5">
        <f>AVERAGE(C473:C492)</f>
        <v>487.95</v>
      </c>
      <c r="F492" s="2" t="s">
        <v>492</v>
      </c>
      <c r="G492">
        <f>COUNTIFS($D$2:$D$1291,$G$1,$C$2:$C$1291,F492)</f>
        <v>0</v>
      </c>
      <c r="H492">
        <f>COUNTIFS($D$2:$D$1291,$H$1,$C$2:$C$1291,F492)</f>
        <v>0</v>
      </c>
      <c r="I492">
        <f>COUNTIFS($D$2:$D$1291,$I$1,$C$2:$C$1291,F492)</f>
        <v>0</v>
      </c>
      <c r="J492">
        <f>COUNTIFS($D$2:$D$1291,$J$1,$C$2:$C$1291,F492)</f>
        <v>0</v>
      </c>
      <c r="K492">
        <f>COUNTIFS($D$2:$D$1291,$K$1,$C$2:$C$1291,F492)</f>
        <v>0</v>
      </c>
      <c r="M492">
        <f>COUNTIF($C$2:$C$1291,F492)</f>
        <v>0</v>
      </c>
      <c r="N492">
        <f>SUM(G492:J492)</f>
        <v>0</v>
      </c>
      <c r="O492">
        <f>SUM(H492:K492)</f>
        <v>0</v>
      </c>
      <c r="P492">
        <f>SUM(I492:K492)</f>
        <v>0</v>
      </c>
    </row>
    <row r="493" spans="1:16" x14ac:dyDescent="0.4">
      <c r="A493">
        <v>492</v>
      </c>
      <c r="B493" s="1">
        <v>43797</v>
      </c>
      <c r="C493">
        <v>491</v>
      </c>
      <c r="D493" s="3">
        <f>YEAR(B493)</f>
        <v>2019</v>
      </c>
      <c r="E493" s="5">
        <f>AVERAGE(C474:C493)</f>
        <v>505.8</v>
      </c>
      <c r="F493" s="2" t="s">
        <v>493</v>
      </c>
      <c r="G493">
        <f>COUNTIFS($D$2:$D$1291,$G$1,$C$2:$C$1291,F493)</f>
        <v>0</v>
      </c>
      <c r="H493">
        <f>COUNTIFS($D$2:$D$1291,$H$1,$C$2:$C$1291,F493)</f>
        <v>2</v>
      </c>
      <c r="I493">
        <f>COUNTIFS($D$2:$D$1291,$I$1,$C$2:$C$1291,F493)</f>
        <v>0</v>
      </c>
      <c r="J493">
        <f>COUNTIFS($D$2:$D$1291,$J$1,$C$2:$C$1291,F493)</f>
        <v>1</v>
      </c>
      <c r="K493">
        <f>COUNTIFS($D$2:$D$1291,$K$1,$C$2:$C$1291,F493)</f>
        <v>0</v>
      </c>
      <c r="M493">
        <f>COUNTIF($C$2:$C$1291,F493)</f>
        <v>3</v>
      </c>
      <c r="N493">
        <f>SUM(G493:J493)</f>
        <v>3</v>
      </c>
      <c r="O493">
        <f>SUM(H493:K493)</f>
        <v>3</v>
      </c>
      <c r="P493">
        <f>SUM(I493:K493)</f>
        <v>1</v>
      </c>
    </row>
    <row r="494" spans="1:16" x14ac:dyDescent="0.4">
      <c r="A494">
        <v>493</v>
      </c>
      <c r="B494" s="1">
        <v>43798</v>
      </c>
      <c r="C494">
        <v>339</v>
      </c>
      <c r="D494" s="3">
        <f>YEAR(B494)</f>
        <v>2019</v>
      </c>
      <c r="E494" s="5">
        <f>AVERAGE(C475:C494)</f>
        <v>506.9</v>
      </c>
      <c r="F494" s="2" t="s">
        <v>494</v>
      </c>
      <c r="G494">
        <f>COUNTIFS($D$2:$D$1291,$G$1,$C$2:$C$1291,F494)</f>
        <v>0</v>
      </c>
      <c r="H494">
        <f>COUNTIFS($D$2:$D$1291,$H$1,$C$2:$C$1291,F494)</f>
        <v>0</v>
      </c>
      <c r="I494">
        <f>COUNTIFS($D$2:$D$1291,$I$1,$C$2:$C$1291,F494)</f>
        <v>0</v>
      </c>
      <c r="J494">
        <f>COUNTIFS($D$2:$D$1291,$J$1,$C$2:$C$1291,F494)</f>
        <v>0</v>
      </c>
      <c r="K494">
        <f>COUNTIFS($D$2:$D$1291,$K$1,$C$2:$C$1291,F494)</f>
        <v>1</v>
      </c>
      <c r="M494">
        <f>COUNTIF($C$2:$C$1291,F494)</f>
        <v>1</v>
      </c>
      <c r="N494">
        <f>SUM(G494:J494)</f>
        <v>0</v>
      </c>
      <c r="O494">
        <f>SUM(H494:K494)</f>
        <v>1</v>
      </c>
      <c r="P494">
        <f>SUM(I494:K494)</f>
        <v>1</v>
      </c>
    </row>
    <row r="495" spans="1:16" x14ac:dyDescent="0.4">
      <c r="A495">
        <v>494</v>
      </c>
      <c r="B495" s="1">
        <v>43801</v>
      </c>
      <c r="C495">
        <v>448</v>
      </c>
      <c r="D495" s="3">
        <f>YEAR(B495)</f>
        <v>2019</v>
      </c>
      <c r="E495" s="5">
        <f>AVERAGE(C476:C495)</f>
        <v>506.05</v>
      </c>
      <c r="F495" s="2" t="s">
        <v>495</v>
      </c>
      <c r="G495">
        <f>COUNTIFS($D$2:$D$1291,$G$1,$C$2:$C$1291,F495)</f>
        <v>0</v>
      </c>
      <c r="H495">
        <f>COUNTIFS($D$2:$D$1291,$H$1,$C$2:$C$1291,F495)</f>
        <v>0</v>
      </c>
      <c r="I495">
        <f>COUNTIFS($D$2:$D$1291,$I$1,$C$2:$C$1291,F495)</f>
        <v>0</v>
      </c>
      <c r="J495">
        <f>COUNTIFS($D$2:$D$1291,$J$1,$C$2:$C$1291,F495)</f>
        <v>1</v>
      </c>
      <c r="K495">
        <f>COUNTIFS($D$2:$D$1291,$K$1,$C$2:$C$1291,F495)</f>
        <v>1</v>
      </c>
      <c r="M495">
        <f>COUNTIF($C$2:$C$1291,F495)</f>
        <v>2</v>
      </c>
      <c r="N495">
        <f>SUM(G495:J495)</f>
        <v>1</v>
      </c>
      <c r="O495">
        <f>SUM(H495:K495)</f>
        <v>2</v>
      </c>
      <c r="P495">
        <f>SUM(I495:K495)</f>
        <v>2</v>
      </c>
    </row>
    <row r="496" spans="1:16" x14ac:dyDescent="0.4">
      <c r="A496">
        <v>495</v>
      </c>
      <c r="B496" s="1">
        <v>43802</v>
      </c>
      <c r="C496">
        <v>242</v>
      </c>
      <c r="D496" s="3">
        <f>YEAR(B496)</f>
        <v>2019</v>
      </c>
      <c r="E496" s="5">
        <f>AVERAGE(C477:C496)</f>
        <v>488.1</v>
      </c>
      <c r="F496" s="2" t="s">
        <v>496</v>
      </c>
      <c r="G496">
        <f>COUNTIFS($D$2:$D$1291,$G$1,$C$2:$C$1291,F496)</f>
        <v>0</v>
      </c>
      <c r="H496">
        <f>COUNTIFS($D$2:$D$1291,$H$1,$C$2:$C$1291,F496)</f>
        <v>0</v>
      </c>
      <c r="I496">
        <f>COUNTIFS($D$2:$D$1291,$I$1,$C$2:$C$1291,F496)</f>
        <v>0</v>
      </c>
      <c r="J496">
        <f>COUNTIFS($D$2:$D$1291,$J$1,$C$2:$C$1291,F496)</f>
        <v>0</v>
      </c>
      <c r="K496">
        <f>COUNTIFS($D$2:$D$1291,$K$1,$C$2:$C$1291,F496)</f>
        <v>1</v>
      </c>
      <c r="M496">
        <f>COUNTIF($C$2:$C$1291,F496)</f>
        <v>1</v>
      </c>
      <c r="N496">
        <f>SUM(G496:J496)</f>
        <v>0</v>
      </c>
      <c r="O496">
        <f>SUM(H496:K496)</f>
        <v>1</v>
      </c>
      <c r="P496">
        <f>SUM(I496:K496)</f>
        <v>1</v>
      </c>
    </row>
    <row r="497" spans="1:16" x14ac:dyDescent="0.4">
      <c r="A497">
        <v>496</v>
      </c>
      <c r="B497" s="1">
        <v>43803</v>
      </c>
      <c r="C497">
        <v>895</v>
      </c>
      <c r="D497" s="3">
        <f>YEAR(B497)</f>
        <v>2019</v>
      </c>
      <c r="E497" s="5">
        <f>AVERAGE(C478:C497)</f>
        <v>521.9</v>
      </c>
      <c r="F497" s="2" t="s">
        <v>497</v>
      </c>
      <c r="G497">
        <f>COUNTIFS($D$2:$D$1291,$G$1,$C$2:$C$1291,F497)</f>
        <v>0</v>
      </c>
      <c r="H497">
        <f>COUNTIFS($D$2:$D$1291,$H$1,$C$2:$C$1291,F497)</f>
        <v>0</v>
      </c>
      <c r="I497">
        <f>COUNTIFS($D$2:$D$1291,$I$1,$C$2:$C$1291,F497)</f>
        <v>1</v>
      </c>
      <c r="J497">
        <f>COUNTIFS($D$2:$D$1291,$J$1,$C$2:$C$1291,F497)</f>
        <v>1</v>
      </c>
      <c r="K497">
        <f>COUNTIFS($D$2:$D$1291,$K$1,$C$2:$C$1291,F497)</f>
        <v>0</v>
      </c>
      <c r="M497">
        <f>COUNTIF($C$2:$C$1291,F497)</f>
        <v>2</v>
      </c>
      <c r="N497">
        <f>SUM(G497:J497)</f>
        <v>2</v>
      </c>
      <c r="O497">
        <f>SUM(H497:K497)</f>
        <v>2</v>
      </c>
      <c r="P497">
        <f>SUM(I497:K497)</f>
        <v>2</v>
      </c>
    </row>
    <row r="498" spans="1:16" x14ac:dyDescent="0.4">
      <c r="A498">
        <v>497</v>
      </c>
      <c r="B498" s="1">
        <v>43804</v>
      </c>
      <c r="C498">
        <v>340</v>
      </c>
      <c r="D498" s="3">
        <f>YEAR(B498)</f>
        <v>2019</v>
      </c>
      <c r="E498" s="5">
        <f>AVERAGE(C479:C498)</f>
        <v>508.3</v>
      </c>
      <c r="F498" s="2" t="s">
        <v>498</v>
      </c>
      <c r="G498">
        <f>COUNTIFS($D$2:$D$1291,$G$1,$C$2:$C$1291,F498)</f>
        <v>1</v>
      </c>
      <c r="H498">
        <f>COUNTIFS($D$2:$D$1291,$H$1,$C$2:$C$1291,F498)</f>
        <v>0</v>
      </c>
      <c r="I498">
        <f>COUNTIFS($D$2:$D$1291,$I$1,$C$2:$C$1291,F498)</f>
        <v>0</v>
      </c>
      <c r="J498">
        <f>COUNTIFS($D$2:$D$1291,$J$1,$C$2:$C$1291,F498)</f>
        <v>0</v>
      </c>
      <c r="K498">
        <f>COUNTIFS($D$2:$D$1291,$K$1,$C$2:$C$1291,F498)</f>
        <v>0</v>
      </c>
      <c r="M498">
        <f>COUNTIF($C$2:$C$1291,F498)</f>
        <v>1</v>
      </c>
      <c r="N498">
        <f>SUM(G498:J498)</f>
        <v>1</v>
      </c>
      <c r="O498">
        <f>SUM(H498:K498)</f>
        <v>0</v>
      </c>
      <c r="P498">
        <f>SUM(I498:K498)</f>
        <v>0</v>
      </c>
    </row>
    <row r="499" spans="1:16" x14ac:dyDescent="0.4">
      <c r="A499">
        <v>498</v>
      </c>
      <c r="B499" s="1">
        <v>43805</v>
      </c>
      <c r="C499">
        <v>694</v>
      </c>
      <c r="D499" s="3">
        <f>YEAR(B499)</f>
        <v>2019</v>
      </c>
      <c r="E499" s="5">
        <f>AVERAGE(C480:C499)</f>
        <v>535.35</v>
      </c>
      <c r="F499" s="2" t="s">
        <v>499</v>
      </c>
      <c r="G499">
        <f>COUNTIFS($D$2:$D$1291,$G$1,$C$2:$C$1291,F499)</f>
        <v>2</v>
      </c>
      <c r="H499">
        <f>COUNTIFS($D$2:$D$1291,$H$1,$C$2:$C$1291,F499)</f>
        <v>0</v>
      </c>
      <c r="I499">
        <f>COUNTIFS($D$2:$D$1291,$I$1,$C$2:$C$1291,F499)</f>
        <v>0</v>
      </c>
      <c r="J499">
        <f>COUNTIFS($D$2:$D$1291,$J$1,$C$2:$C$1291,F499)</f>
        <v>0</v>
      </c>
      <c r="K499">
        <f>COUNTIFS($D$2:$D$1291,$K$1,$C$2:$C$1291,F499)</f>
        <v>0</v>
      </c>
      <c r="M499">
        <f>COUNTIF($C$2:$C$1291,F499)</f>
        <v>2</v>
      </c>
      <c r="N499">
        <f>SUM(G499:J499)</f>
        <v>2</v>
      </c>
      <c r="O499">
        <f>SUM(H499:K499)</f>
        <v>0</v>
      </c>
      <c r="P499">
        <f>SUM(I499:K499)</f>
        <v>0</v>
      </c>
    </row>
    <row r="500" spans="1:16" x14ac:dyDescent="0.4">
      <c r="A500">
        <v>499</v>
      </c>
      <c r="B500" s="1">
        <v>43808</v>
      </c>
      <c r="C500">
        <v>869</v>
      </c>
      <c r="D500" s="3">
        <f>YEAR(B500)</f>
        <v>2019</v>
      </c>
      <c r="E500" s="5">
        <f>AVERAGE(C481:C500)</f>
        <v>551.6</v>
      </c>
      <c r="F500" s="2" t="s">
        <v>500</v>
      </c>
      <c r="G500">
        <f>COUNTIFS($D$2:$D$1291,$G$1,$C$2:$C$1291,F500)</f>
        <v>0</v>
      </c>
      <c r="H500">
        <f>COUNTIFS($D$2:$D$1291,$H$1,$C$2:$C$1291,F500)</f>
        <v>0</v>
      </c>
      <c r="I500">
        <f>COUNTIFS($D$2:$D$1291,$I$1,$C$2:$C$1291,F500)</f>
        <v>0</v>
      </c>
      <c r="J500">
        <f>COUNTIFS($D$2:$D$1291,$J$1,$C$2:$C$1291,F500)</f>
        <v>0</v>
      </c>
      <c r="K500">
        <f>COUNTIFS($D$2:$D$1291,$K$1,$C$2:$C$1291,F500)</f>
        <v>1</v>
      </c>
      <c r="M500">
        <f>COUNTIF($C$2:$C$1291,F500)</f>
        <v>1</v>
      </c>
      <c r="N500">
        <f>SUM(G500:J500)</f>
        <v>0</v>
      </c>
      <c r="O500">
        <f>SUM(H500:K500)</f>
        <v>1</v>
      </c>
      <c r="P500">
        <f>SUM(I500:K500)</f>
        <v>1</v>
      </c>
    </row>
    <row r="501" spans="1:16" x14ac:dyDescent="0.4">
      <c r="A501">
        <v>500</v>
      </c>
      <c r="B501" s="1">
        <v>43809</v>
      </c>
      <c r="C501">
        <v>436</v>
      </c>
      <c r="D501" s="3">
        <f>YEAR(B501)</f>
        <v>2019</v>
      </c>
      <c r="E501" s="5">
        <f>AVERAGE(C482:C501)</f>
        <v>525.35</v>
      </c>
      <c r="F501" s="2" t="s">
        <v>501</v>
      </c>
      <c r="G501">
        <f>COUNTIFS($D$2:$D$1291,$G$1,$C$2:$C$1291,F501)</f>
        <v>0</v>
      </c>
      <c r="H501">
        <f>COUNTIFS($D$2:$D$1291,$H$1,$C$2:$C$1291,F501)</f>
        <v>0</v>
      </c>
      <c r="I501">
        <f>COUNTIFS($D$2:$D$1291,$I$1,$C$2:$C$1291,F501)</f>
        <v>0</v>
      </c>
      <c r="J501">
        <f>COUNTIFS($D$2:$D$1291,$J$1,$C$2:$C$1291,F501)</f>
        <v>0</v>
      </c>
      <c r="K501">
        <f>COUNTIFS($D$2:$D$1291,$K$1,$C$2:$C$1291,F501)</f>
        <v>0</v>
      </c>
      <c r="M501">
        <f>COUNTIF($C$2:$C$1291,F501)</f>
        <v>0</v>
      </c>
      <c r="N501">
        <f>SUM(G501:J501)</f>
        <v>0</v>
      </c>
      <c r="O501">
        <f>SUM(H501:K501)</f>
        <v>0</v>
      </c>
      <c r="P501">
        <f>SUM(I501:K501)</f>
        <v>0</v>
      </c>
    </row>
    <row r="502" spans="1:16" x14ac:dyDescent="0.4">
      <c r="A502">
        <v>501</v>
      </c>
      <c r="B502" s="1">
        <v>43810</v>
      </c>
      <c r="C502">
        <v>247</v>
      </c>
      <c r="D502" s="3">
        <f>YEAR(B502)</f>
        <v>2019</v>
      </c>
      <c r="E502" s="5">
        <f>AVERAGE(C483:C502)</f>
        <v>496.3</v>
      </c>
      <c r="F502" s="2" t="s">
        <v>502</v>
      </c>
      <c r="G502">
        <f>COUNTIFS($D$2:$D$1291,$G$1,$C$2:$C$1291,F502)</f>
        <v>0</v>
      </c>
      <c r="H502">
        <f>COUNTIFS($D$2:$D$1291,$H$1,$C$2:$C$1291,F502)</f>
        <v>0</v>
      </c>
      <c r="I502">
        <f>COUNTIFS($D$2:$D$1291,$I$1,$C$2:$C$1291,F502)</f>
        <v>0</v>
      </c>
      <c r="J502">
        <f>COUNTIFS($D$2:$D$1291,$J$1,$C$2:$C$1291,F502)</f>
        <v>0</v>
      </c>
      <c r="K502">
        <f>COUNTIFS($D$2:$D$1291,$K$1,$C$2:$C$1291,F502)</f>
        <v>0</v>
      </c>
      <c r="M502">
        <f>COUNTIF($C$2:$C$1291,F502)</f>
        <v>0</v>
      </c>
      <c r="N502">
        <f>SUM(G502:J502)</f>
        <v>0</v>
      </c>
      <c r="O502">
        <f>SUM(H502:K502)</f>
        <v>0</v>
      </c>
      <c r="P502">
        <f>SUM(I502:K502)</f>
        <v>0</v>
      </c>
    </row>
    <row r="503" spans="1:16" x14ac:dyDescent="0.4">
      <c r="A503">
        <v>502</v>
      </c>
      <c r="B503" s="1">
        <v>43811</v>
      </c>
      <c r="C503">
        <v>844</v>
      </c>
      <c r="D503" s="3">
        <f>YEAR(B503)</f>
        <v>2019</v>
      </c>
      <c r="E503" s="5">
        <f>AVERAGE(C484:C503)</f>
        <v>496.95</v>
      </c>
      <c r="F503" s="2" t="s">
        <v>503</v>
      </c>
      <c r="G503">
        <f>COUNTIFS($D$2:$D$1291,$G$1,$C$2:$C$1291,F503)</f>
        <v>0</v>
      </c>
      <c r="H503">
        <f>COUNTIFS($D$2:$D$1291,$H$1,$C$2:$C$1291,F503)</f>
        <v>0</v>
      </c>
      <c r="I503">
        <f>COUNTIFS($D$2:$D$1291,$I$1,$C$2:$C$1291,F503)</f>
        <v>0</v>
      </c>
      <c r="J503">
        <f>COUNTIFS($D$2:$D$1291,$J$1,$C$2:$C$1291,F503)</f>
        <v>0</v>
      </c>
      <c r="K503">
        <f>COUNTIFS($D$2:$D$1291,$K$1,$C$2:$C$1291,F503)</f>
        <v>0</v>
      </c>
      <c r="M503">
        <f>COUNTIF($C$2:$C$1291,F503)</f>
        <v>0</v>
      </c>
      <c r="N503">
        <f>SUM(G503:J503)</f>
        <v>0</v>
      </c>
      <c r="O503">
        <f>SUM(H503:K503)</f>
        <v>0</v>
      </c>
      <c r="P503">
        <f>SUM(I503:K503)</f>
        <v>0</v>
      </c>
    </row>
    <row r="504" spans="1:16" x14ac:dyDescent="0.4">
      <c r="A504">
        <v>503</v>
      </c>
      <c r="B504" s="1">
        <v>43812</v>
      </c>
      <c r="C504">
        <v>865</v>
      </c>
      <c r="D504" s="3">
        <f>YEAR(B504)</f>
        <v>2019</v>
      </c>
      <c r="E504" s="5">
        <f>AVERAGE(C485:C504)</f>
        <v>499.3</v>
      </c>
      <c r="F504" s="2" t="s">
        <v>504</v>
      </c>
      <c r="G504">
        <f>COUNTIFS($D$2:$D$1291,$G$1,$C$2:$C$1291,F504)</f>
        <v>0</v>
      </c>
      <c r="H504">
        <f>COUNTIFS($D$2:$D$1291,$H$1,$C$2:$C$1291,F504)</f>
        <v>2</v>
      </c>
      <c r="I504">
        <f>COUNTIFS($D$2:$D$1291,$I$1,$C$2:$C$1291,F504)</f>
        <v>0</v>
      </c>
      <c r="J504">
        <f>COUNTIFS($D$2:$D$1291,$J$1,$C$2:$C$1291,F504)</f>
        <v>1</v>
      </c>
      <c r="K504">
        <f>COUNTIFS($D$2:$D$1291,$K$1,$C$2:$C$1291,F504)</f>
        <v>0</v>
      </c>
      <c r="M504">
        <f>COUNTIF($C$2:$C$1291,F504)</f>
        <v>3</v>
      </c>
      <c r="N504">
        <f>SUM(G504:J504)</f>
        <v>3</v>
      </c>
      <c r="O504">
        <f>SUM(H504:K504)</f>
        <v>3</v>
      </c>
      <c r="P504">
        <f>SUM(I504:K504)</f>
        <v>1</v>
      </c>
    </row>
    <row r="505" spans="1:16" x14ac:dyDescent="0.4">
      <c r="A505">
        <v>504</v>
      </c>
      <c r="B505" s="1">
        <v>43815</v>
      </c>
      <c r="C505">
        <v>491</v>
      </c>
      <c r="D505" s="3">
        <f>YEAR(B505)</f>
        <v>2019</v>
      </c>
      <c r="E505" s="5">
        <f>AVERAGE(C486:C505)</f>
        <v>510.1</v>
      </c>
      <c r="F505" s="2" t="s">
        <v>505</v>
      </c>
      <c r="G505">
        <f>COUNTIFS($D$2:$D$1291,$G$1,$C$2:$C$1291,F505)</f>
        <v>0</v>
      </c>
      <c r="H505">
        <f>COUNTIFS($D$2:$D$1291,$H$1,$C$2:$C$1291,F505)</f>
        <v>1</v>
      </c>
      <c r="I505">
        <f>COUNTIFS($D$2:$D$1291,$I$1,$C$2:$C$1291,F505)</f>
        <v>1</v>
      </c>
      <c r="J505">
        <f>COUNTIFS($D$2:$D$1291,$J$1,$C$2:$C$1291,F505)</f>
        <v>0</v>
      </c>
      <c r="K505">
        <f>COUNTIFS($D$2:$D$1291,$K$1,$C$2:$C$1291,F505)</f>
        <v>0</v>
      </c>
      <c r="M505">
        <f>COUNTIF($C$2:$C$1291,F505)</f>
        <v>2</v>
      </c>
      <c r="N505">
        <f>SUM(G505:J505)</f>
        <v>2</v>
      </c>
      <c r="O505">
        <f>SUM(H505:K505)</f>
        <v>2</v>
      </c>
      <c r="P505">
        <f>SUM(I505:K505)</f>
        <v>1</v>
      </c>
    </row>
    <row r="506" spans="1:16" x14ac:dyDescent="0.4">
      <c r="A506">
        <v>505</v>
      </c>
      <c r="B506" s="1">
        <v>43816</v>
      </c>
      <c r="C506">
        <v>392</v>
      </c>
      <c r="D506" s="3">
        <f>YEAR(B506)</f>
        <v>2019</v>
      </c>
      <c r="E506" s="5">
        <f>AVERAGE(C487:C506)</f>
        <v>494.95</v>
      </c>
      <c r="F506" s="2" t="s">
        <v>506</v>
      </c>
      <c r="G506">
        <f>COUNTIFS($D$2:$D$1291,$G$1,$C$2:$C$1291,F506)</f>
        <v>0</v>
      </c>
      <c r="H506">
        <f>COUNTIFS($D$2:$D$1291,$H$1,$C$2:$C$1291,F506)</f>
        <v>0</v>
      </c>
      <c r="I506">
        <f>COUNTIFS($D$2:$D$1291,$I$1,$C$2:$C$1291,F506)</f>
        <v>1</v>
      </c>
      <c r="J506">
        <f>COUNTIFS($D$2:$D$1291,$J$1,$C$2:$C$1291,F506)</f>
        <v>0</v>
      </c>
      <c r="K506">
        <f>COUNTIFS($D$2:$D$1291,$K$1,$C$2:$C$1291,F506)</f>
        <v>0</v>
      </c>
      <c r="M506">
        <f>COUNTIF($C$2:$C$1291,F506)</f>
        <v>1</v>
      </c>
      <c r="N506">
        <f>SUM(G506:J506)</f>
        <v>1</v>
      </c>
      <c r="O506">
        <f>SUM(H506:K506)</f>
        <v>1</v>
      </c>
      <c r="P506">
        <f>SUM(I506:K506)</f>
        <v>1</v>
      </c>
    </row>
    <row r="507" spans="1:16" x14ac:dyDescent="0.4">
      <c r="A507">
        <v>506</v>
      </c>
      <c r="B507" s="1">
        <v>43817</v>
      </c>
      <c r="C507">
        <v>626</v>
      </c>
      <c r="D507" s="3">
        <f>YEAR(B507)</f>
        <v>2019</v>
      </c>
      <c r="E507" s="5">
        <f>AVERAGE(C488:C507)</f>
        <v>508.1</v>
      </c>
      <c r="F507" s="2" t="s">
        <v>507</v>
      </c>
      <c r="G507">
        <f>COUNTIFS($D$2:$D$1291,$G$1,$C$2:$C$1291,F507)</f>
        <v>1</v>
      </c>
      <c r="H507">
        <f>COUNTIFS($D$2:$D$1291,$H$1,$C$2:$C$1291,F507)</f>
        <v>0</v>
      </c>
      <c r="I507">
        <f>COUNTIFS($D$2:$D$1291,$I$1,$C$2:$C$1291,F507)</f>
        <v>1</v>
      </c>
      <c r="J507">
        <f>COUNTIFS($D$2:$D$1291,$J$1,$C$2:$C$1291,F507)</f>
        <v>0</v>
      </c>
      <c r="K507">
        <f>COUNTIFS($D$2:$D$1291,$K$1,$C$2:$C$1291,F507)</f>
        <v>0</v>
      </c>
      <c r="M507">
        <f>COUNTIF($C$2:$C$1291,F507)</f>
        <v>2</v>
      </c>
      <c r="N507">
        <f>SUM(G507:J507)</f>
        <v>2</v>
      </c>
      <c r="O507">
        <f>SUM(H507:K507)</f>
        <v>1</v>
      </c>
      <c r="P507">
        <f>SUM(I507:K507)</f>
        <v>1</v>
      </c>
    </row>
    <row r="508" spans="1:16" x14ac:dyDescent="0.4">
      <c r="A508">
        <v>507</v>
      </c>
      <c r="B508" s="1">
        <v>43818</v>
      </c>
      <c r="C508">
        <v>680</v>
      </c>
      <c r="D508" s="3">
        <f>YEAR(B508)</f>
        <v>2019</v>
      </c>
      <c r="E508" s="5">
        <f>AVERAGE(C489:C508)</f>
        <v>531.9</v>
      </c>
      <c r="F508" s="2" t="s">
        <v>508</v>
      </c>
      <c r="G508">
        <f>COUNTIFS($D$2:$D$1291,$G$1,$C$2:$C$1291,F508)</f>
        <v>0</v>
      </c>
      <c r="H508">
        <f>COUNTIFS($D$2:$D$1291,$H$1,$C$2:$C$1291,F508)</f>
        <v>0</v>
      </c>
      <c r="I508">
        <f>COUNTIFS($D$2:$D$1291,$I$1,$C$2:$C$1291,F508)</f>
        <v>0</v>
      </c>
      <c r="J508">
        <f>COUNTIFS($D$2:$D$1291,$J$1,$C$2:$C$1291,F508)</f>
        <v>0</v>
      </c>
      <c r="K508">
        <f>COUNTIFS($D$2:$D$1291,$K$1,$C$2:$C$1291,F508)</f>
        <v>0</v>
      </c>
      <c r="M508">
        <f>COUNTIF($C$2:$C$1291,F508)</f>
        <v>0</v>
      </c>
      <c r="N508">
        <f>SUM(G508:J508)</f>
        <v>0</v>
      </c>
      <c r="O508">
        <f>SUM(H508:K508)</f>
        <v>0</v>
      </c>
      <c r="P508">
        <f>SUM(I508:K508)</f>
        <v>0</v>
      </c>
    </row>
    <row r="509" spans="1:16" x14ac:dyDescent="0.4">
      <c r="A509">
        <v>508</v>
      </c>
      <c r="B509" s="1">
        <v>43819</v>
      </c>
      <c r="C509">
        <v>325</v>
      </c>
      <c r="D509" s="3">
        <f>YEAR(B509)</f>
        <v>2019</v>
      </c>
      <c r="E509" s="5">
        <f>AVERAGE(C490:C509)</f>
        <v>543.45000000000005</v>
      </c>
      <c r="F509" s="2" t="s">
        <v>509</v>
      </c>
      <c r="G509">
        <f>COUNTIFS($D$2:$D$1291,$G$1,$C$2:$C$1291,F509)</f>
        <v>1</v>
      </c>
      <c r="H509">
        <f>COUNTIFS($D$2:$D$1291,$H$1,$C$2:$C$1291,F509)</f>
        <v>0</v>
      </c>
      <c r="I509">
        <f>COUNTIFS($D$2:$D$1291,$I$1,$C$2:$C$1291,F509)</f>
        <v>1</v>
      </c>
      <c r="J509">
        <f>COUNTIFS($D$2:$D$1291,$J$1,$C$2:$C$1291,F509)</f>
        <v>0</v>
      </c>
      <c r="K509">
        <f>COUNTIFS($D$2:$D$1291,$K$1,$C$2:$C$1291,F509)</f>
        <v>0</v>
      </c>
      <c r="M509">
        <f>COUNTIF($C$2:$C$1291,F509)</f>
        <v>2</v>
      </c>
      <c r="N509">
        <f>SUM(G509:J509)</f>
        <v>2</v>
      </c>
      <c r="O509">
        <f>SUM(H509:K509)</f>
        <v>1</v>
      </c>
      <c r="P509">
        <f>SUM(I509:K509)</f>
        <v>1</v>
      </c>
    </row>
    <row r="510" spans="1:16" x14ac:dyDescent="0.4">
      <c r="A510">
        <v>509</v>
      </c>
      <c r="B510" s="1">
        <v>43822</v>
      </c>
      <c r="C510">
        <v>349</v>
      </c>
      <c r="D510" s="3">
        <f>YEAR(B510)</f>
        <v>2019</v>
      </c>
      <c r="E510" s="5">
        <f>AVERAGE(C491:C510)</f>
        <v>512.79999999999995</v>
      </c>
      <c r="F510" s="2" t="s">
        <v>510</v>
      </c>
      <c r="G510">
        <f>COUNTIFS($D$2:$D$1291,$G$1,$C$2:$C$1291,F510)</f>
        <v>0</v>
      </c>
      <c r="H510">
        <f>COUNTIFS($D$2:$D$1291,$H$1,$C$2:$C$1291,F510)</f>
        <v>0</v>
      </c>
      <c r="I510">
        <f>COUNTIFS($D$2:$D$1291,$I$1,$C$2:$C$1291,F510)</f>
        <v>0</v>
      </c>
      <c r="J510">
        <f>COUNTIFS($D$2:$D$1291,$J$1,$C$2:$C$1291,F510)</f>
        <v>0</v>
      </c>
      <c r="K510">
        <f>COUNTIFS($D$2:$D$1291,$K$1,$C$2:$C$1291,F510)</f>
        <v>0</v>
      </c>
      <c r="M510">
        <f>COUNTIF($C$2:$C$1291,F510)</f>
        <v>0</v>
      </c>
      <c r="N510">
        <f>SUM(G510:J510)</f>
        <v>0</v>
      </c>
      <c r="O510">
        <f>SUM(H510:K510)</f>
        <v>0</v>
      </c>
      <c r="P510">
        <f>SUM(I510:K510)</f>
        <v>0</v>
      </c>
    </row>
    <row r="511" spans="1:16" x14ac:dyDescent="0.4">
      <c r="A511">
        <v>510</v>
      </c>
      <c r="B511" s="1">
        <v>43823</v>
      </c>
      <c r="C511">
        <v>79</v>
      </c>
      <c r="D511" s="3">
        <f>YEAR(B511)</f>
        <v>2019</v>
      </c>
      <c r="E511" s="5">
        <f>AVERAGE(C492:C511)</f>
        <v>510.85</v>
      </c>
      <c r="F511" s="2" t="s">
        <v>511</v>
      </c>
      <c r="G511">
        <f>COUNTIFS($D$2:$D$1291,$G$1,$C$2:$C$1291,F511)</f>
        <v>0</v>
      </c>
      <c r="H511">
        <f>COUNTIFS($D$2:$D$1291,$H$1,$C$2:$C$1291,F511)</f>
        <v>0</v>
      </c>
      <c r="I511">
        <f>COUNTIFS($D$2:$D$1291,$I$1,$C$2:$C$1291,F511)</f>
        <v>1</v>
      </c>
      <c r="J511">
        <f>COUNTIFS($D$2:$D$1291,$J$1,$C$2:$C$1291,F511)</f>
        <v>1</v>
      </c>
      <c r="K511">
        <f>COUNTIFS($D$2:$D$1291,$K$1,$C$2:$C$1291,F511)</f>
        <v>1</v>
      </c>
      <c r="M511">
        <f>COUNTIF($C$2:$C$1291,F511)</f>
        <v>3</v>
      </c>
      <c r="N511">
        <f>SUM(G511:J511)</f>
        <v>2</v>
      </c>
      <c r="O511">
        <f>SUM(H511:K511)</f>
        <v>3</v>
      </c>
      <c r="P511">
        <f>SUM(I511:K511)</f>
        <v>3</v>
      </c>
    </row>
    <row r="512" spans="1:16" x14ac:dyDescent="0.4">
      <c r="A512">
        <v>511</v>
      </c>
      <c r="B512" s="1">
        <v>43824</v>
      </c>
      <c r="C512">
        <v>113</v>
      </c>
      <c r="D512" s="3">
        <f>YEAR(B512)</f>
        <v>2019</v>
      </c>
      <c r="E512" s="5">
        <f>AVERAGE(C493:C512)</f>
        <v>488.25</v>
      </c>
      <c r="F512" s="2" t="s">
        <v>512</v>
      </c>
      <c r="G512">
        <f>COUNTIFS($D$2:$D$1291,$G$1,$C$2:$C$1291,F512)</f>
        <v>0</v>
      </c>
      <c r="H512">
        <f>COUNTIFS($D$2:$D$1291,$H$1,$C$2:$C$1291,F512)</f>
        <v>0</v>
      </c>
      <c r="I512">
        <f>COUNTIFS($D$2:$D$1291,$I$1,$C$2:$C$1291,F512)</f>
        <v>1</v>
      </c>
      <c r="J512">
        <f>COUNTIFS($D$2:$D$1291,$J$1,$C$2:$C$1291,F512)</f>
        <v>0</v>
      </c>
      <c r="K512">
        <f>COUNTIFS($D$2:$D$1291,$K$1,$C$2:$C$1291,F512)</f>
        <v>0</v>
      </c>
      <c r="M512">
        <f>COUNTIF($C$2:$C$1291,F512)</f>
        <v>1</v>
      </c>
      <c r="N512">
        <f>SUM(G512:J512)</f>
        <v>1</v>
      </c>
      <c r="O512">
        <f>SUM(H512:K512)</f>
        <v>1</v>
      </c>
      <c r="P512">
        <f>SUM(I512:K512)</f>
        <v>1</v>
      </c>
    </row>
    <row r="513" spans="1:16" x14ac:dyDescent="0.4">
      <c r="A513">
        <v>512</v>
      </c>
      <c r="B513" s="1">
        <v>43825</v>
      </c>
      <c r="C513">
        <v>914</v>
      </c>
      <c r="D513" s="3">
        <f>YEAR(B513)</f>
        <v>2019</v>
      </c>
      <c r="E513" s="5">
        <f>AVERAGE(C494:C513)</f>
        <v>509.4</v>
      </c>
      <c r="F513" s="2" t="s">
        <v>513</v>
      </c>
      <c r="G513">
        <f>COUNTIFS($D$2:$D$1291,$G$1,$C$2:$C$1291,F513)</f>
        <v>0</v>
      </c>
      <c r="H513">
        <f>COUNTIFS($D$2:$D$1291,$H$1,$C$2:$C$1291,F513)</f>
        <v>1</v>
      </c>
      <c r="I513">
        <f>COUNTIFS($D$2:$D$1291,$I$1,$C$2:$C$1291,F513)</f>
        <v>0</v>
      </c>
      <c r="J513">
        <f>COUNTIFS($D$2:$D$1291,$J$1,$C$2:$C$1291,F513)</f>
        <v>0</v>
      </c>
      <c r="K513">
        <f>COUNTIFS($D$2:$D$1291,$K$1,$C$2:$C$1291,F513)</f>
        <v>0</v>
      </c>
      <c r="M513">
        <f>COUNTIF($C$2:$C$1291,F513)</f>
        <v>1</v>
      </c>
      <c r="N513">
        <f>SUM(G513:J513)</f>
        <v>1</v>
      </c>
      <c r="O513">
        <f>SUM(H513:K513)</f>
        <v>1</v>
      </c>
      <c r="P513">
        <f>SUM(I513:K513)</f>
        <v>0</v>
      </c>
    </row>
    <row r="514" spans="1:16" x14ac:dyDescent="0.4">
      <c r="A514">
        <v>513</v>
      </c>
      <c r="B514" s="1">
        <v>43826</v>
      </c>
      <c r="C514">
        <v>475</v>
      </c>
      <c r="D514" s="3">
        <f>YEAR(B514)</f>
        <v>2019</v>
      </c>
      <c r="E514" s="5">
        <f>AVERAGE(C495:C514)</f>
        <v>516.20000000000005</v>
      </c>
      <c r="F514" s="2" t="s">
        <v>514</v>
      </c>
      <c r="G514">
        <f>COUNTIFS($D$2:$D$1291,$G$1,$C$2:$C$1291,F514)</f>
        <v>0</v>
      </c>
      <c r="H514">
        <f>COUNTIFS($D$2:$D$1291,$H$1,$C$2:$C$1291,F514)</f>
        <v>0</v>
      </c>
      <c r="I514">
        <f>COUNTIFS($D$2:$D$1291,$I$1,$C$2:$C$1291,F514)</f>
        <v>0</v>
      </c>
      <c r="J514">
        <f>COUNTIFS($D$2:$D$1291,$J$1,$C$2:$C$1291,F514)</f>
        <v>0</v>
      </c>
      <c r="K514">
        <f>COUNTIFS($D$2:$D$1291,$K$1,$C$2:$C$1291,F514)</f>
        <v>0</v>
      </c>
      <c r="M514">
        <f>COUNTIF($C$2:$C$1291,F514)</f>
        <v>0</v>
      </c>
      <c r="N514">
        <f>SUM(G514:J514)</f>
        <v>0</v>
      </c>
      <c r="O514">
        <f>SUM(H514:K514)</f>
        <v>0</v>
      </c>
      <c r="P514">
        <f>SUM(I514:K514)</f>
        <v>0</v>
      </c>
    </row>
    <row r="515" spans="1:16" x14ac:dyDescent="0.4">
      <c r="A515">
        <v>514</v>
      </c>
      <c r="B515" s="1">
        <v>43829</v>
      </c>
      <c r="C515">
        <v>721</v>
      </c>
      <c r="D515" s="3">
        <f>YEAR(B515)</f>
        <v>2019</v>
      </c>
      <c r="E515" s="5">
        <f>AVERAGE(C496:C515)</f>
        <v>529.85</v>
      </c>
      <c r="F515" s="2" t="s">
        <v>515</v>
      </c>
      <c r="G515">
        <f>COUNTIFS($D$2:$D$1291,$G$1,$C$2:$C$1291,F515)</f>
        <v>1</v>
      </c>
      <c r="H515">
        <f>COUNTIFS($D$2:$D$1291,$H$1,$C$2:$C$1291,F515)</f>
        <v>0</v>
      </c>
      <c r="I515">
        <f>COUNTIFS($D$2:$D$1291,$I$1,$C$2:$C$1291,F515)</f>
        <v>0</v>
      </c>
      <c r="J515">
        <f>COUNTIFS($D$2:$D$1291,$J$1,$C$2:$C$1291,F515)</f>
        <v>0</v>
      </c>
      <c r="K515">
        <f>COUNTIFS($D$2:$D$1291,$K$1,$C$2:$C$1291,F515)</f>
        <v>0</v>
      </c>
      <c r="M515">
        <f>COUNTIF($C$2:$C$1291,F515)</f>
        <v>1</v>
      </c>
      <c r="N515">
        <f>SUM(G515:J515)</f>
        <v>1</v>
      </c>
      <c r="O515">
        <f>SUM(H515:K515)</f>
        <v>0</v>
      </c>
      <c r="P515">
        <f>SUM(I515:K515)</f>
        <v>0</v>
      </c>
    </row>
    <row r="516" spans="1:16" x14ac:dyDescent="0.4">
      <c r="A516">
        <v>515</v>
      </c>
      <c r="B516" s="1">
        <v>43836</v>
      </c>
      <c r="C516">
        <v>887</v>
      </c>
      <c r="D516" s="3">
        <f>YEAR(B516)</f>
        <v>2020</v>
      </c>
      <c r="E516" s="5">
        <f>AVERAGE(C497:C516)</f>
        <v>562.1</v>
      </c>
      <c r="F516" s="2" t="s">
        <v>516</v>
      </c>
      <c r="G516">
        <f>COUNTIFS($D$2:$D$1291,$G$1,$C$2:$C$1291,F516)</f>
        <v>0</v>
      </c>
      <c r="H516">
        <f>COUNTIFS($D$2:$D$1291,$H$1,$C$2:$C$1291,F516)</f>
        <v>0</v>
      </c>
      <c r="I516">
        <f>COUNTIFS($D$2:$D$1291,$I$1,$C$2:$C$1291,F516)</f>
        <v>1</v>
      </c>
      <c r="J516">
        <f>COUNTIFS($D$2:$D$1291,$J$1,$C$2:$C$1291,F516)</f>
        <v>1</v>
      </c>
      <c r="K516">
        <f>COUNTIFS($D$2:$D$1291,$K$1,$C$2:$C$1291,F516)</f>
        <v>1</v>
      </c>
      <c r="M516">
        <f>COUNTIF($C$2:$C$1291,F516)</f>
        <v>3</v>
      </c>
      <c r="N516">
        <f>SUM(G516:J516)</f>
        <v>2</v>
      </c>
      <c r="O516">
        <f>SUM(H516:K516)</f>
        <v>3</v>
      </c>
      <c r="P516">
        <f>SUM(I516:K516)</f>
        <v>3</v>
      </c>
    </row>
    <row r="517" spans="1:16" x14ac:dyDescent="0.4">
      <c r="A517">
        <v>516</v>
      </c>
      <c r="B517" s="1">
        <v>43837</v>
      </c>
      <c r="C517">
        <v>109</v>
      </c>
      <c r="D517" s="3">
        <f>YEAR(B517)</f>
        <v>2020</v>
      </c>
      <c r="E517" s="5">
        <f>AVERAGE(C498:C517)</f>
        <v>522.79999999999995</v>
      </c>
      <c r="F517" s="2" t="s">
        <v>517</v>
      </c>
      <c r="G517">
        <f>COUNTIFS($D$2:$D$1291,$G$1,$C$2:$C$1291,F517)</f>
        <v>0</v>
      </c>
      <c r="H517">
        <f>COUNTIFS($D$2:$D$1291,$H$1,$C$2:$C$1291,F517)</f>
        <v>0</v>
      </c>
      <c r="I517">
        <f>COUNTIFS($D$2:$D$1291,$I$1,$C$2:$C$1291,F517)</f>
        <v>0</v>
      </c>
      <c r="J517">
        <f>COUNTIFS($D$2:$D$1291,$J$1,$C$2:$C$1291,F517)</f>
        <v>0</v>
      </c>
      <c r="K517">
        <f>COUNTIFS($D$2:$D$1291,$K$1,$C$2:$C$1291,F517)</f>
        <v>1</v>
      </c>
      <c r="M517">
        <f>COUNTIF($C$2:$C$1291,F517)</f>
        <v>1</v>
      </c>
      <c r="N517">
        <f>SUM(G517:J517)</f>
        <v>0</v>
      </c>
      <c r="O517">
        <f>SUM(H517:K517)</f>
        <v>1</v>
      </c>
      <c r="P517">
        <f>SUM(I517:K517)</f>
        <v>1</v>
      </c>
    </row>
    <row r="518" spans="1:16" x14ac:dyDescent="0.4">
      <c r="A518">
        <v>517</v>
      </c>
      <c r="B518" s="1">
        <v>43838</v>
      </c>
      <c r="C518">
        <v>527</v>
      </c>
      <c r="D518" s="3">
        <f>YEAR(B518)</f>
        <v>2020</v>
      </c>
      <c r="E518" s="5">
        <f>AVERAGE(C499:C518)</f>
        <v>532.15</v>
      </c>
      <c r="F518" s="2" t="s">
        <v>518</v>
      </c>
      <c r="G518">
        <f>COUNTIFS($D$2:$D$1291,$G$1,$C$2:$C$1291,F518)</f>
        <v>1</v>
      </c>
      <c r="H518">
        <f>COUNTIFS($D$2:$D$1291,$H$1,$C$2:$C$1291,F518)</f>
        <v>0</v>
      </c>
      <c r="I518">
        <f>COUNTIFS($D$2:$D$1291,$I$1,$C$2:$C$1291,F518)</f>
        <v>1</v>
      </c>
      <c r="J518">
        <f>COUNTIFS($D$2:$D$1291,$J$1,$C$2:$C$1291,F518)</f>
        <v>0</v>
      </c>
      <c r="K518">
        <f>COUNTIFS($D$2:$D$1291,$K$1,$C$2:$C$1291,F518)</f>
        <v>1</v>
      </c>
      <c r="M518">
        <f>COUNTIF($C$2:$C$1291,F518)</f>
        <v>3</v>
      </c>
      <c r="N518">
        <f>SUM(G518:J518)</f>
        <v>2</v>
      </c>
      <c r="O518">
        <f>SUM(H518:K518)</f>
        <v>2</v>
      </c>
      <c r="P518">
        <f>SUM(I518:K518)</f>
        <v>2</v>
      </c>
    </row>
    <row r="519" spans="1:16" x14ac:dyDescent="0.4">
      <c r="A519">
        <v>518</v>
      </c>
      <c r="B519" s="1">
        <v>43839</v>
      </c>
      <c r="C519">
        <v>409</v>
      </c>
      <c r="D519" s="3">
        <f>YEAR(B519)</f>
        <v>2020</v>
      </c>
      <c r="E519" s="5">
        <f>AVERAGE(C500:C519)</f>
        <v>517.9</v>
      </c>
      <c r="F519" s="2" t="s">
        <v>519</v>
      </c>
      <c r="G519">
        <f>COUNTIFS($D$2:$D$1291,$G$1,$C$2:$C$1291,F519)</f>
        <v>0</v>
      </c>
      <c r="H519">
        <f>COUNTIFS($D$2:$D$1291,$H$1,$C$2:$C$1291,F519)</f>
        <v>0</v>
      </c>
      <c r="I519">
        <f>COUNTIFS($D$2:$D$1291,$I$1,$C$2:$C$1291,F519)</f>
        <v>0</v>
      </c>
      <c r="J519">
        <f>COUNTIFS($D$2:$D$1291,$J$1,$C$2:$C$1291,F519)</f>
        <v>1</v>
      </c>
      <c r="K519">
        <f>COUNTIFS($D$2:$D$1291,$K$1,$C$2:$C$1291,F519)</f>
        <v>0</v>
      </c>
      <c r="M519">
        <f>COUNTIF($C$2:$C$1291,F519)</f>
        <v>1</v>
      </c>
      <c r="N519">
        <f>SUM(G519:J519)</f>
        <v>1</v>
      </c>
      <c r="O519">
        <f>SUM(H519:K519)</f>
        <v>1</v>
      </c>
      <c r="P519">
        <f>SUM(I519:K519)</f>
        <v>1</v>
      </c>
    </row>
    <row r="520" spans="1:16" x14ac:dyDescent="0.4">
      <c r="A520">
        <v>519</v>
      </c>
      <c r="B520" s="1">
        <v>43840</v>
      </c>
      <c r="C520">
        <v>785</v>
      </c>
      <c r="D520" s="3">
        <f>YEAR(B520)</f>
        <v>2020</v>
      </c>
      <c r="E520" s="5">
        <f>AVERAGE(C501:C520)</f>
        <v>513.70000000000005</v>
      </c>
      <c r="F520" s="2" t="s">
        <v>520</v>
      </c>
      <c r="G520">
        <f>COUNTIFS($D$2:$D$1291,$G$1,$C$2:$C$1291,F520)</f>
        <v>0</v>
      </c>
      <c r="H520">
        <f>COUNTIFS($D$2:$D$1291,$H$1,$C$2:$C$1291,F520)</f>
        <v>0</v>
      </c>
      <c r="I520">
        <f>COUNTIFS($D$2:$D$1291,$I$1,$C$2:$C$1291,F520)</f>
        <v>1</v>
      </c>
      <c r="J520">
        <f>COUNTIFS($D$2:$D$1291,$J$1,$C$2:$C$1291,F520)</f>
        <v>0</v>
      </c>
      <c r="K520">
        <f>COUNTIFS($D$2:$D$1291,$K$1,$C$2:$C$1291,F520)</f>
        <v>0</v>
      </c>
      <c r="M520">
        <f>COUNTIF($C$2:$C$1291,F520)</f>
        <v>1</v>
      </c>
      <c r="N520">
        <f>SUM(G520:J520)</f>
        <v>1</v>
      </c>
      <c r="O520">
        <f>SUM(H520:K520)</f>
        <v>1</v>
      </c>
      <c r="P520">
        <f>SUM(I520:K520)</f>
        <v>1</v>
      </c>
    </row>
    <row r="521" spans="1:16" x14ac:dyDescent="0.4">
      <c r="A521">
        <v>520</v>
      </c>
      <c r="B521" s="1">
        <v>43843</v>
      </c>
      <c r="C521">
        <v>705</v>
      </c>
      <c r="D521" s="3">
        <f>YEAR(B521)</f>
        <v>2020</v>
      </c>
      <c r="E521" s="5">
        <f>AVERAGE(C502:C521)</f>
        <v>527.15</v>
      </c>
      <c r="F521" s="2" t="s">
        <v>521</v>
      </c>
      <c r="G521">
        <f>COUNTIFS($D$2:$D$1291,$G$1,$C$2:$C$1291,F521)</f>
        <v>0</v>
      </c>
      <c r="H521">
        <f>COUNTIFS($D$2:$D$1291,$H$1,$C$2:$C$1291,F521)</f>
        <v>1</v>
      </c>
      <c r="I521">
        <f>COUNTIFS($D$2:$D$1291,$I$1,$C$2:$C$1291,F521)</f>
        <v>0</v>
      </c>
      <c r="J521">
        <f>COUNTIFS($D$2:$D$1291,$J$1,$C$2:$C$1291,F521)</f>
        <v>0</v>
      </c>
      <c r="K521">
        <f>COUNTIFS($D$2:$D$1291,$K$1,$C$2:$C$1291,F521)</f>
        <v>0</v>
      </c>
      <c r="M521">
        <f>COUNTIF($C$2:$C$1291,F521)</f>
        <v>1</v>
      </c>
      <c r="N521">
        <f>SUM(G521:J521)</f>
        <v>1</v>
      </c>
      <c r="O521">
        <f>SUM(H521:K521)</f>
        <v>1</v>
      </c>
      <c r="P521">
        <f>SUM(I521:K521)</f>
        <v>0</v>
      </c>
    </row>
    <row r="522" spans="1:16" x14ac:dyDescent="0.4">
      <c r="A522">
        <v>521</v>
      </c>
      <c r="B522" s="1">
        <v>43844</v>
      </c>
      <c r="C522">
        <v>428</v>
      </c>
      <c r="D522" s="3">
        <f>YEAR(B522)</f>
        <v>2020</v>
      </c>
      <c r="E522" s="5">
        <f>AVERAGE(C503:C522)</f>
        <v>536.20000000000005</v>
      </c>
      <c r="F522" s="2" t="s">
        <v>522</v>
      </c>
      <c r="G522">
        <f>COUNTIFS($D$2:$D$1291,$G$1,$C$2:$C$1291,F522)</f>
        <v>0</v>
      </c>
      <c r="H522">
        <f>COUNTIFS($D$2:$D$1291,$H$1,$C$2:$C$1291,F522)</f>
        <v>0</v>
      </c>
      <c r="I522">
        <f>COUNTIFS($D$2:$D$1291,$I$1,$C$2:$C$1291,F522)</f>
        <v>0</v>
      </c>
      <c r="J522">
        <f>COUNTIFS($D$2:$D$1291,$J$1,$C$2:$C$1291,F522)</f>
        <v>0</v>
      </c>
      <c r="K522">
        <f>COUNTIFS($D$2:$D$1291,$K$1,$C$2:$C$1291,F522)</f>
        <v>1</v>
      </c>
      <c r="M522">
        <f>COUNTIF($C$2:$C$1291,F522)</f>
        <v>1</v>
      </c>
      <c r="N522">
        <f>SUM(G522:J522)</f>
        <v>0</v>
      </c>
      <c r="O522">
        <f>SUM(H522:K522)</f>
        <v>1</v>
      </c>
      <c r="P522">
        <f>SUM(I522:K522)</f>
        <v>1</v>
      </c>
    </row>
    <row r="523" spans="1:16" x14ac:dyDescent="0.4">
      <c r="A523">
        <v>522</v>
      </c>
      <c r="B523" s="1">
        <v>43845</v>
      </c>
      <c r="C523">
        <v>565</v>
      </c>
      <c r="D523" s="3">
        <f>YEAR(B523)</f>
        <v>2020</v>
      </c>
      <c r="E523" s="5">
        <f>AVERAGE(C504:C523)</f>
        <v>522.25</v>
      </c>
      <c r="F523" s="2" t="s">
        <v>523</v>
      </c>
      <c r="G523">
        <f>COUNTIFS($D$2:$D$1291,$G$1,$C$2:$C$1291,F523)</f>
        <v>0</v>
      </c>
      <c r="H523">
        <f>COUNTIFS($D$2:$D$1291,$H$1,$C$2:$C$1291,F523)</f>
        <v>0</v>
      </c>
      <c r="I523">
        <f>COUNTIFS($D$2:$D$1291,$I$1,$C$2:$C$1291,F523)</f>
        <v>0</v>
      </c>
      <c r="J523">
        <f>COUNTIFS($D$2:$D$1291,$J$1,$C$2:$C$1291,F523)</f>
        <v>0</v>
      </c>
      <c r="K523">
        <f>COUNTIFS($D$2:$D$1291,$K$1,$C$2:$C$1291,F523)</f>
        <v>0</v>
      </c>
      <c r="M523">
        <f>COUNTIF($C$2:$C$1291,F523)</f>
        <v>0</v>
      </c>
      <c r="N523">
        <f>SUM(G523:J523)</f>
        <v>0</v>
      </c>
      <c r="O523">
        <f>SUM(H523:K523)</f>
        <v>0</v>
      </c>
      <c r="P523">
        <f>SUM(I523:K523)</f>
        <v>0</v>
      </c>
    </row>
    <row r="524" spans="1:16" x14ac:dyDescent="0.4">
      <c r="A524">
        <v>523</v>
      </c>
      <c r="B524" s="1">
        <v>43846</v>
      </c>
      <c r="C524">
        <v>592</v>
      </c>
      <c r="D524" s="3">
        <f>YEAR(B524)</f>
        <v>2020</v>
      </c>
      <c r="E524" s="5">
        <f>AVERAGE(C505:C524)</f>
        <v>508.6</v>
      </c>
      <c r="F524" s="2" t="s">
        <v>524</v>
      </c>
      <c r="G524">
        <f>COUNTIFS($D$2:$D$1291,$G$1,$C$2:$C$1291,F524)</f>
        <v>0</v>
      </c>
      <c r="H524">
        <f>COUNTIFS($D$2:$D$1291,$H$1,$C$2:$C$1291,F524)</f>
        <v>1</v>
      </c>
      <c r="I524">
        <f>COUNTIFS($D$2:$D$1291,$I$1,$C$2:$C$1291,F524)</f>
        <v>0</v>
      </c>
      <c r="J524">
        <f>COUNTIFS($D$2:$D$1291,$J$1,$C$2:$C$1291,F524)</f>
        <v>0</v>
      </c>
      <c r="K524">
        <f>COUNTIFS($D$2:$D$1291,$K$1,$C$2:$C$1291,F524)</f>
        <v>1</v>
      </c>
      <c r="M524">
        <f>COUNTIF($C$2:$C$1291,F524)</f>
        <v>2</v>
      </c>
      <c r="N524">
        <f>SUM(G524:J524)</f>
        <v>1</v>
      </c>
      <c r="O524">
        <f>SUM(H524:K524)</f>
        <v>2</v>
      </c>
      <c r="P524">
        <f>SUM(I524:K524)</f>
        <v>1</v>
      </c>
    </row>
    <row r="525" spans="1:16" x14ac:dyDescent="0.4">
      <c r="A525">
        <v>524</v>
      </c>
      <c r="B525" s="1">
        <v>43847</v>
      </c>
      <c r="C525">
        <v>626</v>
      </c>
      <c r="D525" s="3">
        <f>YEAR(B525)</f>
        <v>2020</v>
      </c>
      <c r="E525" s="5">
        <f>AVERAGE(C506:C525)</f>
        <v>515.35</v>
      </c>
      <c r="F525" s="2" t="s">
        <v>525</v>
      </c>
      <c r="G525">
        <f>COUNTIFS($D$2:$D$1291,$G$1,$C$2:$C$1291,F525)</f>
        <v>0</v>
      </c>
      <c r="H525">
        <f>COUNTIFS($D$2:$D$1291,$H$1,$C$2:$C$1291,F525)</f>
        <v>0</v>
      </c>
      <c r="I525">
        <f>COUNTIFS($D$2:$D$1291,$I$1,$C$2:$C$1291,F525)</f>
        <v>0</v>
      </c>
      <c r="J525">
        <f>COUNTIFS($D$2:$D$1291,$J$1,$C$2:$C$1291,F525)</f>
        <v>0</v>
      </c>
      <c r="K525">
        <f>COUNTIFS($D$2:$D$1291,$K$1,$C$2:$C$1291,F525)</f>
        <v>0</v>
      </c>
      <c r="M525">
        <f>COUNTIF($C$2:$C$1291,F525)</f>
        <v>0</v>
      </c>
      <c r="N525">
        <f>SUM(G525:J525)</f>
        <v>0</v>
      </c>
      <c r="O525">
        <f>SUM(H525:K525)</f>
        <v>0</v>
      </c>
      <c r="P525">
        <f>SUM(I525:K525)</f>
        <v>0</v>
      </c>
    </row>
    <row r="526" spans="1:16" x14ac:dyDescent="0.4">
      <c r="A526">
        <v>525</v>
      </c>
      <c r="B526" s="1">
        <v>43850</v>
      </c>
      <c r="C526">
        <v>485</v>
      </c>
      <c r="D526" s="3">
        <f>YEAR(B526)</f>
        <v>2020</v>
      </c>
      <c r="E526" s="5">
        <f>AVERAGE(C507:C526)</f>
        <v>520</v>
      </c>
      <c r="F526" s="2" t="s">
        <v>526</v>
      </c>
      <c r="G526">
        <f>COUNTIFS($D$2:$D$1291,$G$1,$C$2:$C$1291,F526)</f>
        <v>0</v>
      </c>
      <c r="H526">
        <f>COUNTIFS($D$2:$D$1291,$H$1,$C$2:$C$1291,F526)</f>
        <v>0</v>
      </c>
      <c r="I526">
        <f>COUNTIFS($D$2:$D$1291,$I$1,$C$2:$C$1291,F526)</f>
        <v>0</v>
      </c>
      <c r="J526">
        <f>COUNTIFS($D$2:$D$1291,$J$1,$C$2:$C$1291,F526)</f>
        <v>0</v>
      </c>
      <c r="K526">
        <f>COUNTIFS($D$2:$D$1291,$K$1,$C$2:$C$1291,F526)</f>
        <v>0</v>
      </c>
      <c r="M526">
        <f>COUNTIF($C$2:$C$1291,F526)</f>
        <v>0</v>
      </c>
      <c r="N526">
        <f>SUM(G526:J526)</f>
        <v>0</v>
      </c>
      <c r="O526">
        <f>SUM(H526:K526)</f>
        <v>0</v>
      </c>
      <c r="P526">
        <f>SUM(I526:K526)</f>
        <v>0</v>
      </c>
    </row>
    <row r="527" spans="1:16" x14ac:dyDescent="0.4">
      <c r="A527">
        <v>526</v>
      </c>
      <c r="B527" s="1">
        <v>43851</v>
      </c>
      <c r="C527">
        <v>69</v>
      </c>
      <c r="D527" s="3">
        <f>YEAR(B527)</f>
        <v>2020</v>
      </c>
      <c r="E527" s="5">
        <f>AVERAGE(C508:C527)</f>
        <v>492.15</v>
      </c>
      <c r="F527" s="2" t="s">
        <v>527</v>
      </c>
      <c r="G527">
        <f>COUNTIFS($D$2:$D$1291,$G$1,$C$2:$C$1291,F527)</f>
        <v>0</v>
      </c>
      <c r="H527">
        <f>COUNTIFS($D$2:$D$1291,$H$1,$C$2:$C$1291,F527)</f>
        <v>0</v>
      </c>
      <c r="I527">
        <f>COUNTIFS($D$2:$D$1291,$I$1,$C$2:$C$1291,F527)</f>
        <v>0</v>
      </c>
      <c r="J527">
        <f>COUNTIFS($D$2:$D$1291,$J$1,$C$2:$C$1291,F527)</f>
        <v>0</v>
      </c>
      <c r="K527">
        <f>COUNTIFS($D$2:$D$1291,$K$1,$C$2:$C$1291,F527)</f>
        <v>0</v>
      </c>
      <c r="M527">
        <f>COUNTIF($C$2:$C$1291,F527)</f>
        <v>0</v>
      </c>
      <c r="N527">
        <f>SUM(G527:J527)</f>
        <v>0</v>
      </c>
      <c r="O527">
        <f>SUM(H527:K527)</f>
        <v>0</v>
      </c>
      <c r="P527">
        <f>SUM(I527:K527)</f>
        <v>0</v>
      </c>
    </row>
    <row r="528" spans="1:16" x14ac:dyDescent="0.4">
      <c r="A528">
        <v>527</v>
      </c>
      <c r="B528" s="1">
        <v>43852</v>
      </c>
      <c r="C528">
        <v>444</v>
      </c>
      <c r="D528" s="3">
        <f>YEAR(B528)</f>
        <v>2020</v>
      </c>
      <c r="E528" s="5">
        <f>AVERAGE(C509:C528)</f>
        <v>480.35</v>
      </c>
      <c r="F528" s="2" t="s">
        <v>528</v>
      </c>
      <c r="G528">
        <f>COUNTIFS($D$2:$D$1291,$G$1,$C$2:$C$1291,F528)</f>
        <v>0</v>
      </c>
      <c r="H528">
        <f>COUNTIFS($D$2:$D$1291,$H$1,$C$2:$C$1291,F528)</f>
        <v>0</v>
      </c>
      <c r="I528">
        <f>COUNTIFS($D$2:$D$1291,$I$1,$C$2:$C$1291,F528)</f>
        <v>0</v>
      </c>
      <c r="J528">
        <f>COUNTIFS($D$2:$D$1291,$J$1,$C$2:$C$1291,F528)</f>
        <v>2</v>
      </c>
      <c r="K528">
        <f>COUNTIFS($D$2:$D$1291,$K$1,$C$2:$C$1291,F528)</f>
        <v>0</v>
      </c>
      <c r="M528">
        <f>COUNTIF($C$2:$C$1291,F528)</f>
        <v>2</v>
      </c>
      <c r="N528">
        <f>SUM(G528:J528)</f>
        <v>2</v>
      </c>
      <c r="O528">
        <f>SUM(H528:K528)</f>
        <v>2</v>
      </c>
      <c r="P528">
        <f>SUM(I528:K528)</f>
        <v>2</v>
      </c>
    </row>
    <row r="529" spans="1:16" x14ac:dyDescent="0.4">
      <c r="A529">
        <v>528</v>
      </c>
      <c r="B529" s="1">
        <v>43853</v>
      </c>
      <c r="C529">
        <v>366</v>
      </c>
      <c r="D529" s="3">
        <f>YEAR(B529)</f>
        <v>2020</v>
      </c>
      <c r="E529" s="5">
        <f>AVERAGE(C510:C529)</f>
        <v>482.4</v>
      </c>
      <c r="F529" s="2" t="s">
        <v>529</v>
      </c>
      <c r="G529">
        <f>COUNTIFS($D$2:$D$1291,$G$1,$C$2:$C$1291,F529)</f>
        <v>0</v>
      </c>
      <c r="H529">
        <f>COUNTIFS($D$2:$D$1291,$H$1,$C$2:$C$1291,F529)</f>
        <v>0</v>
      </c>
      <c r="I529">
        <f>COUNTIFS($D$2:$D$1291,$I$1,$C$2:$C$1291,F529)</f>
        <v>1</v>
      </c>
      <c r="J529">
        <f>COUNTIFS($D$2:$D$1291,$J$1,$C$2:$C$1291,F529)</f>
        <v>1</v>
      </c>
      <c r="K529">
        <f>COUNTIFS($D$2:$D$1291,$K$1,$C$2:$C$1291,F529)</f>
        <v>0</v>
      </c>
      <c r="M529">
        <f>COUNTIF($C$2:$C$1291,F529)</f>
        <v>2</v>
      </c>
      <c r="N529">
        <f>SUM(G529:J529)</f>
        <v>2</v>
      </c>
      <c r="O529">
        <f>SUM(H529:K529)</f>
        <v>2</v>
      </c>
      <c r="P529">
        <f>SUM(I529:K529)</f>
        <v>2</v>
      </c>
    </row>
    <row r="530" spans="1:16" x14ac:dyDescent="0.4">
      <c r="A530">
        <v>529</v>
      </c>
      <c r="B530" s="1">
        <v>43854</v>
      </c>
      <c r="C530">
        <v>629</v>
      </c>
      <c r="D530" s="3">
        <f>YEAR(B530)</f>
        <v>2020</v>
      </c>
      <c r="E530" s="5">
        <f>AVERAGE(C511:C530)</f>
        <v>496.4</v>
      </c>
      <c r="F530" s="2" t="s">
        <v>530</v>
      </c>
      <c r="G530">
        <f>COUNTIFS($D$2:$D$1291,$G$1,$C$2:$C$1291,F530)</f>
        <v>0</v>
      </c>
      <c r="H530">
        <f>COUNTIFS($D$2:$D$1291,$H$1,$C$2:$C$1291,F530)</f>
        <v>0</v>
      </c>
      <c r="I530">
        <f>COUNTIFS($D$2:$D$1291,$I$1,$C$2:$C$1291,F530)</f>
        <v>1</v>
      </c>
      <c r="J530">
        <f>COUNTIFS($D$2:$D$1291,$J$1,$C$2:$C$1291,F530)</f>
        <v>0</v>
      </c>
      <c r="K530">
        <f>COUNTIFS($D$2:$D$1291,$K$1,$C$2:$C$1291,F530)</f>
        <v>0</v>
      </c>
      <c r="M530">
        <f>COUNTIF($C$2:$C$1291,F530)</f>
        <v>1</v>
      </c>
      <c r="N530">
        <f>SUM(G530:J530)</f>
        <v>1</v>
      </c>
      <c r="O530">
        <f>SUM(H530:K530)</f>
        <v>1</v>
      </c>
      <c r="P530">
        <f>SUM(I530:K530)</f>
        <v>1</v>
      </c>
    </row>
    <row r="531" spans="1:16" x14ac:dyDescent="0.4">
      <c r="A531">
        <v>530</v>
      </c>
      <c r="B531" s="1">
        <v>43857</v>
      </c>
      <c r="C531">
        <v>345</v>
      </c>
      <c r="D531" s="3">
        <f>YEAR(B531)</f>
        <v>2020</v>
      </c>
      <c r="E531" s="5">
        <f>AVERAGE(C512:C531)</f>
        <v>509.7</v>
      </c>
      <c r="F531" s="2" t="s">
        <v>531</v>
      </c>
      <c r="G531">
        <f>COUNTIFS($D$2:$D$1291,$G$1,$C$2:$C$1291,F531)</f>
        <v>1</v>
      </c>
      <c r="H531">
        <f>COUNTIFS($D$2:$D$1291,$H$1,$C$2:$C$1291,F531)</f>
        <v>0</v>
      </c>
      <c r="I531">
        <f>COUNTIFS($D$2:$D$1291,$I$1,$C$2:$C$1291,F531)</f>
        <v>1</v>
      </c>
      <c r="J531">
        <f>COUNTIFS($D$2:$D$1291,$J$1,$C$2:$C$1291,F531)</f>
        <v>0</v>
      </c>
      <c r="K531">
        <f>COUNTIFS($D$2:$D$1291,$K$1,$C$2:$C$1291,F531)</f>
        <v>3</v>
      </c>
      <c r="M531">
        <f>COUNTIF($C$2:$C$1291,F531)</f>
        <v>5</v>
      </c>
      <c r="N531">
        <f>SUM(G531:J531)</f>
        <v>2</v>
      </c>
      <c r="O531">
        <f>SUM(H531:K531)</f>
        <v>4</v>
      </c>
      <c r="P531">
        <f>SUM(I531:K531)</f>
        <v>4</v>
      </c>
    </row>
    <row r="532" spans="1:16" x14ac:dyDescent="0.4">
      <c r="A532">
        <v>531</v>
      </c>
      <c r="B532" s="1">
        <v>43858</v>
      </c>
      <c r="C532">
        <v>2</v>
      </c>
      <c r="D532" s="3">
        <f>YEAR(B532)</f>
        <v>2020</v>
      </c>
      <c r="E532" s="5">
        <f>AVERAGE(C513:C532)</f>
        <v>504.15</v>
      </c>
      <c r="F532" s="2" t="s">
        <v>532</v>
      </c>
      <c r="G532">
        <f>COUNTIFS($D$2:$D$1291,$G$1,$C$2:$C$1291,F532)</f>
        <v>0</v>
      </c>
      <c r="H532">
        <f>COUNTIFS($D$2:$D$1291,$H$1,$C$2:$C$1291,F532)</f>
        <v>1</v>
      </c>
      <c r="I532">
        <f>COUNTIFS($D$2:$D$1291,$I$1,$C$2:$C$1291,F532)</f>
        <v>0</v>
      </c>
      <c r="J532">
        <f>COUNTIFS($D$2:$D$1291,$J$1,$C$2:$C$1291,F532)</f>
        <v>0</v>
      </c>
      <c r="K532">
        <f>COUNTIFS($D$2:$D$1291,$K$1,$C$2:$C$1291,F532)</f>
        <v>0</v>
      </c>
      <c r="M532">
        <f>COUNTIF($C$2:$C$1291,F532)</f>
        <v>1</v>
      </c>
      <c r="N532">
        <f>SUM(G532:J532)</f>
        <v>1</v>
      </c>
      <c r="O532">
        <f>SUM(H532:K532)</f>
        <v>1</v>
      </c>
      <c r="P532">
        <f>SUM(I532:K532)</f>
        <v>0</v>
      </c>
    </row>
    <row r="533" spans="1:16" x14ac:dyDescent="0.4">
      <c r="A533">
        <v>532</v>
      </c>
      <c r="B533" s="1">
        <v>43859</v>
      </c>
      <c r="C533">
        <v>312</v>
      </c>
      <c r="D533" s="3">
        <f>YEAR(B533)</f>
        <v>2020</v>
      </c>
      <c r="E533" s="5">
        <f>AVERAGE(C514:C533)</f>
        <v>474.05</v>
      </c>
      <c r="F533" s="2" t="s">
        <v>533</v>
      </c>
      <c r="G533">
        <f>COUNTIFS($D$2:$D$1291,$G$1,$C$2:$C$1291,F533)</f>
        <v>1</v>
      </c>
      <c r="H533">
        <f>COUNTIFS($D$2:$D$1291,$H$1,$C$2:$C$1291,F533)</f>
        <v>0</v>
      </c>
      <c r="I533">
        <f>COUNTIFS($D$2:$D$1291,$I$1,$C$2:$C$1291,F533)</f>
        <v>0</v>
      </c>
      <c r="J533">
        <f>COUNTIFS($D$2:$D$1291,$J$1,$C$2:$C$1291,F533)</f>
        <v>0</v>
      </c>
      <c r="K533">
        <f>COUNTIFS($D$2:$D$1291,$K$1,$C$2:$C$1291,F533)</f>
        <v>0</v>
      </c>
      <c r="M533">
        <f>COUNTIF($C$2:$C$1291,F533)</f>
        <v>1</v>
      </c>
      <c r="N533">
        <f>SUM(G533:J533)</f>
        <v>1</v>
      </c>
      <c r="O533">
        <f>SUM(H533:K533)</f>
        <v>0</v>
      </c>
      <c r="P533">
        <f>SUM(I533:K533)</f>
        <v>0</v>
      </c>
    </row>
    <row r="534" spans="1:16" x14ac:dyDescent="0.4">
      <c r="A534">
        <v>533</v>
      </c>
      <c r="B534" s="1">
        <v>43860</v>
      </c>
      <c r="C534">
        <v>472</v>
      </c>
      <c r="D534" s="3">
        <f>YEAR(B534)</f>
        <v>2020</v>
      </c>
      <c r="E534" s="5">
        <f>AVERAGE(C515:C534)</f>
        <v>473.9</v>
      </c>
      <c r="F534" s="2" t="s">
        <v>534</v>
      </c>
      <c r="G534">
        <f>COUNTIFS($D$2:$D$1291,$G$1,$C$2:$C$1291,F534)</f>
        <v>0</v>
      </c>
      <c r="H534">
        <f>COUNTIFS($D$2:$D$1291,$H$1,$C$2:$C$1291,F534)</f>
        <v>0</v>
      </c>
      <c r="I534">
        <f>COUNTIFS($D$2:$D$1291,$I$1,$C$2:$C$1291,F534)</f>
        <v>0</v>
      </c>
      <c r="J534">
        <f>COUNTIFS($D$2:$D$1291,$J$1,$C$2:$C$1291,F534)</f>
        <v>0</v>
      </c>
      <c r="K534">
        <f>COUNTIFS($D$2:$D$1291,$K$1,$C$2:$C$1291,F534)</f>
        <v>0</v>
      </c>
      <c r="M534">
        <f>COUNTIF($C$2:$C$1291,F534)</f>
        <v>0</v>
      </c>
      <c r="N534">
        <f>SUM(G534:J534)</f>
        <v>0</v>
      </c>
      <c r="O534">
        <f>SUM(H534:K534)</f>
        <v>0</v>
      </c>
      <c r="P534">
        <f>SUM(I534:K534)</f>
        <v>0</v>
      </c>
    </row>
    <row r="535" spans="1:16" x14ac:dyDescent="0.4">
      <c r="A535">
        <v>534</v>
      </c>
      <c r="B535" s="1">
        <v>43861</v>
      </c>
      <c r="C535">
        <v>436</v>
      </c>
      <c r="D535" s="3">
        <f>YEAR(B535)</f>
        <v>2020</v>
      </c>
      <c r="E535" s="5">
        <f>AVERAGE(C516:C535)</f>
        <v>459.65</v>
      </c>
      <c r="F535" s="2" t="s">
        <v>535</v>
      </c>
      <c r="G535">
        <f>COUNTIFS($D$2:$D$1291,$G$1,$C$2:$C$1291,F535)</f>
        <v>0</v>
      </c>
      <c r="H535">
        <f>COUNTIFS($D$2:$D$1291,$H$1,$C$2:$C$1291,F535)</f>
        <v>0</v>
      </c>
      <c r="I535">
        <f>COUNTIFS($D$2:$D$1291,$I$1,$C$2:$C$1291,F535)</f>
        <v>0</v>
      </c>
      <c r="J535">
        <f>COUNTIFS($D$2:$D$1291,$J$1,$C$2:$C$1291,F535)</f>
        <v>0</v>
      </c>
      <c r="K535">
        <f>COUNTIFS($D$2:$D$1291,$K$1,$C$2:$C$1291,F535)</f>
        <v>1</v>
      </c>
      <c r="M535">
        <f>COUNTIF($C$2:$C$1291,F535)</f>
        <v>1</v>
      </c>
      <c r="N535">
        <f>SUM(G535:J535)</f>
        <v>0</v>
      </c>
      <c r="O535">
        <f>SUM(H535:K535)</f>
        <v>1</v>
      </c>
      <c r="P535">
        <f>SUM(I535:K535)</f>
        <v>1</v>
      </c>
    </row>
    <row r="536" spans="1:16" x14ac:dyDescent="0.4">
      <c r="A536">
        <v>535</v>
      </c>
      <c r="B536" s="1">
        <v>43864</v>
      </c>
      <c r="C536">
        <v>272</v>
      </c>
      <c r="D536" s="3">
        <f>YEAR(B536)</f>
        <v>2020</v>
      </c>
      <c r="E536" s="5">
        <f>AVERAGE(C517:C536)</f>
        <v>428.9</v>
      </c>
      <c r="F536" s="2" t="s">
        <v>536</v>
      </c>
      <c r="G536">
        <f>COUNTIFS($D$2:$D$1291,$G$1,$C$2:$C$1291,F536)</f>
        <v>0</v>
      </c>
      <c r="H536">
        <f>COUNTIFS($D$2:$D$1291,$H$1,$C$2:$C$1291,F536)</f>
        <v>0</v>
      </c>
      <c r="I536">
        <f>COUNTIFS($D$2:$D$1291,$I$1,$C$2:$C$1291,F536)</f>
        <v>1</v>
      </c>
      <c r="J536">
        <f>COUNTIFS($D$2:$D$1291,$J$1,$C$2:$C$1291,F536)</f>
        <v>0</v>
      </c>
      <c r="K536">
        <f>COUNTIFS($D$2:$D$1291,$K$1,$C$2:$C$1291,F536)</f>
        <v>0</v>
      </c>
      <c r="M536">
        <f>COUNTIF($C$2:$C$1291,F536)</f>
        <v>1</v>
      </c>
      <c r="N536">
        <f>SUM(G536:J536)</f>
        <v>1</v>
      </c>
      <c r="O536">
        <f>SUM(H536:K536)</f>
        <v>1</v>
      </c>
      <c r="P536">
        <f>SUM(I536:K536)</f>
        <v>1</v>
      </c>
    </row>
    <row r="537" spans="1:16" x14ac:dyDescent="0.4">
      <c r="A537">
        <v>536</v>
      </c>
      <c r="B537" s="1">
        <v>43865</v>
      </c>
      <c r="C537">
        <v>514</v>
      </c>
      <c r="D537" s="3">
        <f>YEAR(B537)</f>
        <v>2020</v>
      </c>
      <c r="E537" s="5">
        <f>AVERAGE(C518:C537)</f>
        <v>449.15</v>
      </c>
      <c r="F537" s="2" t="s">
        <v>537</v>
      </c>
      <c r="G537">
        <f>COUNTIFS($D$2:$D$1291,$G$1,$C$2:$C$1291,F537)</f>
        <v>1</v>
      </c>
      <c r="H537">
        <f>COUNTIFS($D$2:$D$1291,$H$1,$C$2:$C$1291,F537)</f>
        <v>0</v>
      </c>
      <c r="I537">
        <f>COUNTIFS($D$2:$D$1291,$I$1,$C$2:$C$1291,F537)</f>
        <v>0</v>
      </c>
      <c r="J537">
        <f>COUNTIFS($D$2:$D$1291,$J$1,$C$2:$C$1291,F537)</f>
        <v>0</v>
      </c>
      <c r="K537">
        <f>COUNTIFS($D$2:$D$1291,$K$1,$C$2:$C$1291,F537)</f>
        <v>0</v>
      </c>
      <c r="M537">
        <f>COUNTIF($C$2:$C$1291,F537)</f>
        <v>1</v>
      </c>
      <c r="N537">
        <f>SUM(G537:J537)</f>
        <v>1</v>
      </c>
      <c r="O537">
        <f>SUM(H537:K537)</f>
        <v>0</v>
      </c>
      <c r="P537">
        <f>SUM(I537:K537)</f>
        <v>0</v>
      </c>
    </row>
    <row r="538" spans="1:16" x14ac:dyDescent="0.4">
      <c r="A538">
        <v>537</v>
      </c>
      <c r="B538" s="1">
        <v>43866</v>
      </c>
      <c r="C538">
        <v>108</v>
      </c>
      <c r="D538" s="3">
        <f>YEAR(B538)</f>
        <v>2020</v>
      </c>
      <c r="E538" s="5">
        <f>AVERAGE(C519:C538)</f>
        <v>428.2</v>
      </c>
      <c r="F538" s="2" t="s">
        <v>538</v>
      </c>
      <c r="G538">
        <f>COUNTIFS($D$2:$D$1291,$G$1,$C$2:$C$1291,F538)</f>
        <v>0</v>
      </c>
      <c r="H538">
        <f>COUNTIFS($D$2:$D$1291,$H$1,$C$2:$C$1291,F538)</f>
        <v>0</v>
      </c>
      <c r="I538">
        <f>COUNTIFS($D$2:$D$1291,$I$1,$C$2:$C$1291,F538)</f>
        <v>1</v>
      </c>
      <c r="J538">
        <f>COUNTIFS($D$2:$D$1291,$J$1,$C$2:$C$1291,F538)</f>
        <v>0</v>
      </c>
      <c r="K538">
        <f>COUNTIFS($D$2:$D$1291,$K$1,$C$2:$C$1291,F538)</f>
        <v>0</v>
      </c>
      <c r="M538">
        <f>COUNTIF($C$2:$C$1291,F538)</f>
        <v>1</v>
      </c>
      <c r="N538">
        <f>SUM(G538:J538)</f>
        <v>1</v>
      </c>
      <c r="O538">
        <f>SUM(H538:K538)</f>
        <v>1</v>
      </c>
      <c r="P538">
        <f>SUM(I538:K538)</f>
        <v>1</v>
      </c>
    </row>
    <row r="539" spans="1:16" x14ac:dyDescent="0.4">
      <c r="A539">
        <v>538</v>
      </c>
      <c r="B539" s="1">
        <v>43867</v>
      </c>
      <c r="C539">
        <v>577</v>
      </c>
      <c r="D539" s="3">
        <f>YEAR(B539)</f>
        <v>2020</v>
      </c>
      <c r="E539" s="5">
        <f>AVERAGE(C520:C539)</f>
        <v>436.6</v>
      </c>
      <c r="F539" s="2" t="s">
        <v>539</v>
      </c>
      <c r="G539">
        <f>COUNTIFS($D$2:$D$1291,$G$1,$C$2:$C$1291,F539)</f>
        <v>0</v>
      </c>
      <c r="H539">
        <f>COUNTIFS($D$2:$D$1291,$H$1,$C$2:$C$1291,F539)</f>
        <v>0</v>
      </c>
      <c r="I539">
        <f>COUNTIFS($D$2:$D$1291,$I$1,$C$2:$C$1291,F539)</f>
        <v>0</v>
      </c>
      <c r="J539">
        <f>COUNTIFS($D$2:$D$1291,$J$1,$C$2:$C$1291,F539)</f>
        <v>1</v>
      </c>
      <c r="K539">
        <f>COUNTIFS($D$2:$D$1291,$K$1,$C$2:$C$1291,F539)</f>
        <v>0</v>
      </c>
      <c r="M539">
        <f>COUNTIF($C$2:$C$1291,F539)</f>
        <v>1</v>
      </c>
      <c r="N539">
        <f>SUM(G539:J539)</f>
        <v>1</v>
      </c>
      <c r="O539">
        <f>SUM(H539:K539)</f>
        <v>1</v>
      </c>
      <c r="P539">
        <f>SUM(I539:K539)</f>
        <v>1</v>
      </c>
    </row>
    <row r="540" spans="1:16" x14ac:dyDescent="0.4">
      <c r="A540">
        <v>539</v>
      </c>
      <c r="B540" s="1">
        <v>43868</v>
      </c>
      <c r="C540">
        <v>433</v>
      </c>
      <c r="D540" s="3">
        <f>YEAR(B540)</f>
        <v>2020</v>
      </c>
      <c r="E540" s="5">
        <f>AVERAGE(C521:C540)</f>
        <v>419</v>
      </c>
      <c r="F540" s="2" t="s">
        <v>540</v>
      </c>
      <c r="G540">
        <f>COUNTIFS($D$2:$D$1291,$G$1,$C$2:$C$1291,F540)</f>
        <v>0</v>
      </c>
      <c r="H540">
        <f>COUNTIFS($D$2:$D$1291,$H$1,$C$2:$C$1291,F540)</f>
        <v>0</v>
      </c>
      <c r="I540">
        <f>COUNTIFS($D$2:$D$1291,$I$1,$C$2:$C$1291,F540)</f>
        <v>0</v>
      </c>
      <c r="J540">
        <f>COUNTIFS($D$2:$D$1291,$J$1,$C$2:$C$1291,F540)</f>
        <v>0</v>
      </c>
      <c r="K540">
        <f>COUNTIFS($D$2:$D$1291,$K$1,$C$2:$C$1291,F540)</f>
        <v>0</v>
      </c>
      <c r="M540">
        <f>COUNTIF($C$2:$C$1291,F540)</f>
        <v>0</v>
      </c>
      <c r="N540">
        <f>SUM(G540:J540)</f>
        <v>0</v>
      </c>
      <c r="O540">
        <f>SUM(H540:K540)</f>
        <v>0</v>
      </c>
      <c r="P540">
        <f>SUM(I540:K540)</f>
        <v>0</v>
      </c>
    </row>
    <row r="541" spans="1:16" x14ac:dyDescent="0.4">
      <c r="A541">
        <v>540</v>
      </c>
      <c r="B541" s="1">
        <v>43871</v>
      </c>
      <c r="C541">
        <v>516</v>
      </c>
      <c r="D541" s="3">
        <f>YEAR(B541)</f>
        <v>2020</v>
      </c>
      <c r="E541" s="5">
        <f>AVERAGE(C522:C541)</f>
        <v>409.55</v>
      </c>
      <c r="F541" s="2" t="s">
        <v>541</v>
      </c>
      <c r="G541">
        <f>COUNTIFS($D$2:$D$1291,$G$1,$C$2:$C$1291,F541)</f>
        <v>0</v>
      </c>
      <c r="H541">
        <f>COUNTIFS($D$2:$D$1291,$H$1,$C$2:$C$1291,F541)</f>
        <v>0</v>
      </c>
      <c r="I541">
        <f>COUNTIFS($D$2:$D$1291,$I$1,$C$2:$C$1291,F541)</f>
        <v>0</v>
      </c>
      <c r="J541">
        <f>COUNTIFS($D$2:$D$1291,$J$1,$C$2:$C$1291,F541)</f>
        <v>0</v>
      </c>
      <c r="K541">
        <f>COUNTIFS($D$2:$D$1291,$K$1,$C$2:$C$1291,F541)</f>
        <v>0</v>
      </c>
      <c r="M541">
        <f>COUNTIF($C$2:$C$1291,F541)</f>
        <v>0</v>
      </c>
      <c r="N541">
        <f>SUM(G541:J541)</f>
        <v>0</v>
      </c>
      <c r="O541">
        <f>SUM(H541:K541)</f>
        <v>0</v>
      </c>
      <c r="P541">
        <f>SUM(I541:K541)</f>
        <v>0</v>
      </c>
    </row>
    <row r="542" spans="1:16" x14ac:dyDescent="0.4">
      <c r="A542">
        <v>541</v>
      </c>
      <c r="B542" s="1">
        <v>43872</v>
      </c>
      <c r="C542">
        <v>720</v>
      </c>
      <c r="D542" s="3">
        <f>YEAR(B542)</f>
        <v>2020</v>
      </c>
      <c r="E542" s="5">
        <f>AVERAGE(C523:C542)</f>
        <v>424.15</v>
      </c>
      <c r="F542" s="2" t="s">
        <v>542</v>
      </c>
      <c r="G542">
        <f>COUNTIFS($D$2:$D$1291,$G$1,$C$2:$C$1291,F542)</f>
        <v>0</v>
      </c>
      <c r="H542">
        <f>COUNTIFS($D$2:$D$1291,$H$1,$C$2:$C$1291,F542)</f>
        <v>0</v>
      </c>
      <c r="I542">
        <f>COUNTIFS($D$2:$D$1291,$I$1,$C$2:$C$1291,F542)</f>
        <v>0</v>
      </c>
      <c r="J542">
        <f>COUNTIFS($D$2:$D$1291,$J$1,$C$2:$C$1291,F542)</f>
        <v>1</v>
      </c>
      <c r="K542">
        <f>COUNTIFS($D$2:$D$1291,$K$1,$C$2:$C$1291,F542)</f>
        <v>0</v>
      </c>
      <c r="M542">
        <f>COUNTIF($C$2:$C$1291,F542)</f>
        <v>1</v>
      </c>
      <c r="N542">
        <f>SUM(G542:J542)</f>
        <v>1</v>
      </c>
      <c r="O542">
        <f>SUM(H542:K542)</f>
        <v>1</v>
      </c>
      <c r="P542">
        <f>SUM(I542:K542)</f>
        <v>1</v>
      </c>
    </row>
    <row r="543" spans="1:16" x14ac:dyDescent="0.4">
      <c r="A543">
        <v>542</v>
      </c>
      <c r="B543" s="1">
        <v>43873</v>
      </c>
      <c r="C543">
        <v>503</v>
      </c>
      <c r="D543" s="3">
        <f>YEAR(B543)</f>
        <v>2020</v>
      </c>
      <c r="E543" s="5">
        <f>AVERAGE(C524:C543)</f>
        <v>421.05</v>
      </c>
      <c r="F543" s="2" t="s">
        <v>543</v>
      </c>
      <c r="G543">
        <f>COUNTIFS($D$2:$D$1291,$G$1,$C$2:$C$1291,F543)</f>
        <v>0</v>
      </c>
      <c r="H543">
        <f>COUNTIFS($D$2:$D$1291,$H$1,$C$2:$C$1291,F543)</f>
        <v>0</v>
      </c>
      <c r="I543">
        <f>COUNTIFS($D$2:$D$1291,$I$1,$C$2:$C$1291,F543)</f>
        <v>0</v>
      </c>
      <c r="J543">
        <f>COUNTIFS($D$2:$D$1291,$J$1,$C$2:$C$1291,F543)</f>
        <v>0</v>
      </c>
      <c r="K543">
        <f>COUNTIFS($D$2:$D$1291,$K$1,$C$2:$C$1291,F543)</f>
        <v>0</v>
      </c>
      <c r="M543">
        <f>COUNTIF($C$2:$C$1291,F543)</f>
        <v>0</v>
      </c>
      <c r="N543">
        <f>SUM(G543:J543)</f>
        <v>0</v>
      </c>
      <c r="O543">
        <f>SUM(H543:K543)</f>
        <v>0</v>
      </c>
      <c r="P543">
        <f>SUM(I543:K543)</f>
        <v>0</v>
      </c>
    </row>
    <row r="544" spans="1:16" x14ac:dyDescent="0.4">
      <c r="A544">
        <v>543</v>
      </c>
      <c r="B544" s="1">
        <v>43874</v>
      </c>
      <c r="C544">
        <v>123</v>
      </c>
      <c r="D544" s="3">
        <f>YEAR(B544)</f>
        <v>2020</v>
      </c>
      <c r="E544" s="5">
        <f>AVERAGE(C525:C544)</f>
        <v>397.6</v>
      </c>
      <c r="F544" s="2" t="s">
        <v>544</v>
      </c>
      <c r="G544">
        <f>COUNTIFS($D$2:$D$1291,$G$1,$C$2:$C$1291,F544)</f>
        <v>0</v>
      </c>
      <c r="H544">
        <f>COUNTIFS($D$2:$D$1291,$H$1,$C$2:$C$1291,F544)</f>
        <v>0</v>
      </c>
      <c r="I544">
        <f>COUNTIFS($D$2:$D$1291,$I$1,$C$2:$C$1291,F544)</f>
        <v>0</v>
      </c>
      <c r="J544">
        <f>COUNTIFS($D$2:$D$1291,$J$1,$C$2:$C$1291,F544)</f>
        <v>0</v>
      </c>
      <c r="K544">
        <f>COUNTIFS($D$2:$D$1291,$K$1,$C$2:$C$1291,F544)</f>
        <v>0</v>
      </c>
      <c r="M544">
        <f>COUNTIF($C$2:$C$1291,F544)</f>
        <v>0</v>
      </c>
      <c r="N544">
        <f>SUM(G544:J544)</f>
        <v>0</v>
      </c>
      <c r="O544">
        <f>SUM(H544:K544)</f>
        <v>0</v>
      </c>
      <c r="P544">
        <f>SUM(I544:K544)</f>
        <v>0</v>
      </c>
    </row>
    <row r="545" spans="1:16" x14ac:dyDescent="0.4">
      <c r="A545">
        <v>544</v>
      </c>
      <c r="B545" s="1">
        <v>43875</v>
      </c>
      <c r="C545">
        <v>6</v>
      </c>
      <c r="D545" s="3">
        <f>YEAR(B545)</f>
        <v>2020</v>
      </c>
      <c r="E545" s="5">
        <f>AVERAGE(C526:C545)</f>
        <v>366.6</v>
      </c>
      <c r="F545" s="2" t="s">
        <v>545</v>
      </c>
      <c r="G545">
        <f>COUNTIFS($D$2:$D$1291,$G$1,$C$2:$C$1291,F545)</f>
        <v>0</v>
      </c>
      <c r="H545">
        <f>COUNTIFS($D$2:$D$1291,$H$1,$C$2:$C$1291,F545)</f>
        <v>0</v>
      </c>
      <c r="I545">
        <f>COUNTIFS($D$2:$D$1291,$I$1,$C$2:$C$1291,F545)</f>
        <v>0</v>
      </c>
      <c r="J545">
        <f>COUNTIFS($D$2:$D$1291,$J$1,$C$2:$C$1291,F545)</f>
        <v>0</v>
      </c>
      <c r="K545">
        <f>COUNTIFS($D$2:$D$1291,$K$1,$C$2:$C$1291,F545)</f>
        <v>0</v>
      </c>
      <c r="M545">
        <f>COUNTIF($C$2:$C$1291,F545)</f>
        <v>0</v>
      </c>
      <c r="N545">
        <f>SUM(G545:J545)</f>
        <v>0</v>
      </c>
      <c r="O545">
        <f>SUM(H545:K545)</f>
        <v>0</v>
      </c>
      <c r="P545">
        <f>SUM(I545:K545)</f>
        <v>0</v>
      </c>
    </row>
    <row r="546" spans="1:16" x14ac:dyDescent="0.4">
      <c r="A546">
        <v>545</v>
      </c>
      <c r="B546" s="1">
        <v>43878</v>
      </c>
      <c r="C546">
        <v>5</v>
      </c>
      <c r="D546" s="3">
        <f>YEAR(B546)</f>
        <v>2020</v>
      </c>
      <c r="E546" s="5">
        <f>AVERAGE(C527:C546)</f>
        <v>342.6</v>
      </c>
      <c r="F546" s="2" t="s">
        <v>546</v>
      </c>
      <c r="G546">
        <f>COUNTIFS($D$2:$D$1291,$G$1,$C$2:$C$1291,F546)</f>
        <v>0</v>
      </c>
      <c r="H546">
        <f>COUNTIFS($D$2:$D$1291,$H$1,$C$2:$C$1291,F546)</f>
        <v>1</v>
      </c>
      <c r="I546">
        <f>COUNTIFS($D$2:$D$1291,$I$1,$C$2:$C$1291,F546)</f>
        <v>0</v>
      </c>
      <c r="J546">
        <f>COUNTIFS($D$2:$D$1291,$J$1,$C$2:$C$1291,F546)</f>
        <v>0</v>
      </c>
      <c r="K546">
        <f>COUNTIFS($D$2:$D$1291,$K$1,$C$2:$C$1291,F546)</f>
        <v>1</v>
      </c>
      <c r="M546">
        <f>COUNTIF($C$2:$C$1291,F546)</f>
        <v>2</v>
      </c>
      <c r="N546">
        <f>SUM(G546:J546)</f>
        <v>1</v>
      </c>
      <c r="O546">
        <f>SUM(H546:K546)</f>
        <v>2</v>
      </c>
      <c r="P546">
        <f>SUM(I546:K546)</f>
        <v>1</v>
      </c>
    </row>
    <row r="547" spans="1:16" x14ac:dyDescent="0.4">
      <c r="A547">
        <v>546</v>
      </c>
      <c r="B547" s="1">
        <v>43879</v>
      </c>
      <c r="C547">
        <v>386</v>
      </c>
      <c r="D547" s="3">
        <f>YEAR(B547)</f>
        <v>2020</v>
      </c>
      <c r="E547" s="5">
        <f>AVERAGE(C528:C547)</f>
        <v>358.45</v>
      </c>
      <c r="F547" s="2" t="s">
        <v>547</v>
      </c>
      <c r="G547">
        <f>COUNTIFS($D$2:$D$1291,$G$1,$C$2:$C$1291,F547)</f>
        <v>1</v>
      </c>
      <c r="H547">
        <f>COUNTIFS($D$2:$D$1291,$H$1,$C$2:$C$1291,F547)</f>
        <v>0</v>
      </c>
      <c r="I547">
        <f>COUNTIFS($D$2:$D$1291,$I$1,$C$2:$C$1291,F547)</f>
        <v>0</v>
      </c>
      <c r="J547">
        <f>COUNTIFS($D$2:$D$1291,$J$1,$C$2:$C$1291,F547)</f>
        <v>0</v>
      </c>
      <c r="K547">
        <f>COUNTIFS($D$2:$D$1291,$K$1,$C$2:$C$1291,F547)</f>
        <v>0</v>
      </c>
      <c r="M547">
        <f>COUNTIF($C$2:$C$1291,F547)</f>
        <v>1</v>
      </c>
      <c r="N547">
        <f>SUM(G547:J547)</f>
        <v>1</v>
      </c>
      <c r="O547">
        <f>SUM(H547:K547)</f>
        <v>0</v>
      </c>
      <c r="P547">
        <f>SUM(I547:K547)</f>
        <v>0</v>
      </c>
    </row>
    <row r="548" spans="1:16" x14ac:dyDescent="0.4">
      <c r="A548">
        <v>547</v>
      </c>
      <c r="B548" s="1">
        <v>43880</v>
      </c>
      <c r="C548">
        <v>461</v>
      </c>
      <c r="D548" s="3">
        <f>YEAR(B548)</f>
        <v>2020</v>
      </c>
      <c r="E548" s="5">
        <f>AVERAGE(C529:C548)</f>
        <v>359.3</v>
      </c>
      <c r="F548" s="2" t="s">
        <v>548</v>
      </c>
      <c r="G548">
        <f>COUNTIFS($D$2:$D$1291,$G$1,$C$2:$C$1291,F548)</f>
        <v>2</v>
      </c>
      <c r="H548">
        <f>COUNTIFS($D$2:$D$1291,$H$1,$C$2:$C$1291,F548)</f>
        <v>0</v>
      </c>
      <c r="I548">
        <f>COUNTIFS($D$2:$D$1291,$I$1,$C$2:$C$1291,F548)</f>
        <v>0</v>
      </c>
      <c r="J548">
        <f>COUNTIFS($D$2:$D$1291,$J$1,$C$2:$C$1291,F548)</f>
        <v>0</v>
      </c>
      <c r="K548">
        <f>COUNTIFS($D$2:$D$1291,$K$1,$C$2:$C$1291,F548)</f>
        <v>1</v>
      </c>
      <c r="M548">
        <f>COUNTIF($C$2:$C$1291,F548)</f>
        <v>3</v>
      </c>
      <c r="N548">
        <f>SUM(G548:J548)</f>
        <v>2</v>
      </c>
      <c r="O548">
        <f>SUM(H548:K548)</f>
        <v>1</v>
      </c>
      <c r="P548">
        <f>SUM(I548:K548)</f>
        <v>1</v>
      </c>
    </row>
    <row r="549" spans="1:16" x14ac:dyDescent="0.4">
      <c r="A549">
        <v>548</v>
      </c>
      <c r="B549" s="1">
        <v>43881</v>
      </c>
      <c r="C549">
        <v>518</v>
      </c>
      <c r="D549" s="3">
        <f>YEAR(B549)</f>
        <v>2020</v>
      </c>
      <c r="E549" s="5">
        <f>AVERAGE(C530:C549)</f>
        <v>366.9</v>
      </c>
      <c r="F549" s="2" t="s">
        <v>549</v>
      </c>
      <c r="G549">
        <f>COUNTIFS($D$2:$D$1291,$G$1,$C$2:$C$1291,F549)</f>
        <v>0</v>
      </c>
      <c r="H549">
        <f>COUNTIFS($D$2:$D$1291,$H$1,$C$2:$C$1291,F549)</f>
        <v>1</v>
      </c>
      <c r="I549">
        <f>COUNTIFS($D$2:$D$1291,$I$1,$C$2:$C$1291,F549)</f>
        <v>0</v>
      </c>
      <c r="J549">
        <f>COUNTIFS($D$2:$D$1291,$J$1,$C$2:$C$1291,F549)</f>
        <v>1</v>
      </c>
      <c r="K549">
        <f>COUNTIFS($D$2:$D$1291,$K$1,$C$2:$C$1291,F549)</f>
        <v>0</v>
      </c>
      <c r="M549">
        <f>COUNTIF($C$2:$C$1291,F549)</f>
        <v>2</v>
      </c>
      <c r="N549">
        <f>SUM(G549:J549)</f>
        <v>2</v>
      </c>
      <c r="O549">
        <f>SUM(H549:K549)</f>
        <v>2</v>
      </c>
      <c r="P549">
        <f>SUM(I549:K549)</f>
        <v>1</v>
      </c>
    </row>
    <row r="550" spans="1:16" x14ac:dyDescent="0.4">
      <c r="A550">
        <v>549</v>
      </c>
      <c r="B550" s="1">
        <v>43882</v>
      </c>
      <c r="C550">
        <v>206</v>
      </c>
      <c r="D550" s="3">
        <f>YEAR(B550)</f>
        <v>2020</v>
      </c>
      <c r="E550" s="5">
        <f>AVERAGE(C531:C550)</f>
        <v>345.75</v>
      </c>
      <c r="F550" s="2" t="s">
        <v>550</v>
      </c>
      <c r="G550">
        <f>COUNTIFS($D$2:$D$1291,$G$1,$C$2:$C$1291,F550)</f>
        <v>0</v>
      </c>
      <c r="H550">
        <f>COUNTIFS($D$2:$D$1291,$H$1,$C$2:$C$1291,F550)</f>
        <v>0</v>
      </c>
      <c r="I550">
        <f>COUNTIFS($D$2:$D$1291,$I$1,$C$2:$C$1291,F550)</f>
        <v>0</v>
      </c>
      <c r="J550">
        <f>COUNTIFS($D$2:$D$1291,$J$1,$C$2:$C$1291,F550)</f>
        <v>1</v>
      </c>
      <c r="K550">
        <f>COUNTIFS($D$2:$D$1291,$K$1,$C$2:$C$1291,F550)</f>
        <v>0</v>
      </c>
      <c r="M550">
        <f>COUNTIF($C$2:$C$1291,F550)</f>
        <v>1</v>
      </c>
      <c r="N550">
        <f>SUM(G550:J550)</f>
        <v>1</v>
      </c>
      <c r="O550">
        <f>SUM(H550:K550)</f>
        <v>1</v>
      </c>
      <c r="P550">
        <f>SUM(I550:K550)</f>
        <v>1</v>
      </c>
    </row>
    <row r="551" spans="1:16" x14ac:dyDescent="0.4">
      <c r="A551">
        <v>550</v>
      </c>
      <c r="B551" s="1">
        <v>43885</v>
      </c>
      <c r="C551">
        <v>996</v>
      </c>
      <c r="D551" s="3">
        <f>YEAR(B551)</f>
        <v>2020</v>
      </c>
      <c r="E551" s="5">
        <f>AVERAGE(C532:C551)</f>
        <v>378.3</v>
      </c>
      <c r="F551" s="2" t="s">
        <v>551</v>
      </c>
      <c r="G551">
        <f>COUNTIFS($D$2:$D$1291,$G$1,$C$2:$C$1291,F551)</f>
        <v>1</v>
      </c>
      <c r="H551">
        <f>COUNTIFS($D$2:$D$1291,$H$1,$C$2:$C$1291,F551)</f>
        <v>0</v>
      </c>
      <c r="I551">
        <f>COUNTIFS($D$2:$D$1291,$I$1,$C$2:$C$1291,F551)</f>
        <v>0</v>
      </c>
      <c r="J551">
        <f>COUNTIFS($D$2:$D$1291,$J$1,$C$2:$C$1291,F551)</f>
        <v>1</v>
      </c>
      <c r="K551">
        <f>COUNTIFS($D$2:$D$1291,$K$1,$C$2:$C$1291,F551)</f>
        <v>0</v>
      </c>
      <c r="M551">
        <f>COUNTIF($C$2:$C$1291,F551)</f>
        <v>2</v>
      </c>
      <c r="N551">
        <f>SUM(G551:J551)</f>
        <v>2</v>
      </c>
      <c r="O551">
        <f>SUM(H551:K551)</f>
        <v>1</v>
      </c>
      <c r="P551">
        <f>SUM(I551:K551)</f>
        <v>1</v>
      </c>
    </row>
    <row r="552" spans="1:16" x14ac:dyDescent="0.4">
      <c r="A552">
        <v>551</v>
      </c>
      <c r="B552" s="1">
        <v>43886</v>
      </c>
      <c r="C552">
        <v>445</v>
      </c>
      <c r="D552" s="3">
        <f>YEAR(B552)</f>
        <v>2020</v>
      </c>
      <c r="E552" s="5">
        <f>AVERAGE(C533:C552)</f>
        <v>400.45</v>
      </c>
      <c r="F552" s="2" t="s">
        <v>552</v>
      </c>
      <c r="G552">
        <f>COUNTIFS($D$2:$D$1291,$G$1,$C$2:$C$1291,F552)</f>
        <v>0</v>
      </c>
      <c r="H552">
        <f>COUNTIFS($D$2:$D$1291,$H$1,$C$2:$C$1291,F552)</f>
        <v>0</v>
      </c>
      <c r="I552">
        <f>COUNTIFS($D$2:$D$1291,$I$1,$C$2:$C$1291,F552)</f>
        <v>1</v>
      </c>
      <c r="J552">
        <f>COUNTIFS($D$2:$D$1291,$J$1,$C$2:$C$1291,F552)</f>
        <v>0</v>
      </c>
      <c r="K552">
        <f>COUNTIFS($D$2:$D$1291,$K$1,$C$2:$C$1291,F552)</f>
        <v>0</v>
      </c>
      <c r="M552">
        <f>COUNTIF($C$2:$C$1291,F552)</f>
        <v>1</v>
      </c>
      <c r="N552">
        <f>SUM(G552:J552)</f>
        <v>1</v>
      </c>
      <c r="O552">
        <f>SUM(H552:K552)</f>
        <v>1</v>
      </c>
      <c r="P552">
        <f>SUM(I552:K552)</f>
        <v>1</v>
      </c>
    </row>
    <row r="553" spans="1:16" x14ac:dyDescent="0.4">
      <c r="A553">
        <v>552</v>
      </c>
      <c r="B553" s="1">
        <v>43887</v>
      </c>
      <c r="C553">
        <v>528</v>
      </c>
      <c r="D553" s="3">
        <f>YEAR(B553)</f>
        <v>2020</v>
      </c>
      <c r="E553" s="5">
        <f>AVERAGE(C534:C553)</f>
        <v>411.25</v>
      </c>
      <c r="F553" s="2" t="s">
        <v>553</v>
      </c>
      <c r="G553">
        <f>COUNTIFS($D$2:$D$1291,$G$1,$C$2:$C$1291,F553)</f>
        <v>0</v>
      </c>
      <c r="H553">
        <f>COUNTIFS($D$2:$D$1291,$H$1,$C$2:$C$1291,F553)</f>
        <v>0</v>
      </c>
      <c r="I553">
        <f>COUNTIFS($D$2:$D$1291,$I$1,$C$2:$C$1291,F553)</f>
        <v>1</v>
      </c>
      <c r="J553">
        <f>COUNTIFS($D$2:$D$1291,$J$1,$C$2:$C$1291,F553)</f>
        <v>0</v>
      </c>
      <c r="K553">
        <f>COUNTIFS($D$2:$D$1291,$K$1,$C$2:$C$1291,F553)</f>
        <v>0</v>
      </c>
      <c r="M553">
        <f>COUNTIF($C$2:$C$1291,F553)</f>
        <v>1</v>
      </c>
      <c r="N553">
        <f>SUM(G553:J553)</f>
        <v>1</v>
      </c>
      <c r="O553">
        <f>SUM(H553:K553)</f>
        <v>1</v>
      </c>
      <c r="P553">
        <f>SUM(I553:K553)</f>
        <v>1</v>
      </c>
    </row>
    <row r="554" spans="1:16" x14ac:dyDescent="0.4">
      <c r="A554">
        <v>553</v>
      </c>
      <c r="B554" s="1">
        <v>43888</v>
      </c>
      <c r="C554">
        <v>907</v>
      </c>
      <c r="D554" s="3">
        <f>YEAR(B554)</f>
        <v>2020</v>
      </c>
      <c r="E554" s="5">
        <f>AVERAGE(C535:C554)</f>
        <v>433</v>
      </c>
      <c r="F554" s="2" t="s">
        <v>554</v>
      </c>
      <c r="G554">
        <f>COUNTIFS($D$2:$D$1291,$G$1,$C$2:$C$1291,F554)</f>
        <v>0</v>
      </c>
      <c r="H554">
        <f>COUNTIFS($D$2:$D$1291,$H$1,$C$2:$C$1291,F554)</f>
        <v>0</v>
      </c>
      <c r="I554">
        <f>COUNTIFS($D$2:$D$1291,$I$1,$C$2:$C$1291,F554)</f>
        <v>0</v>
      </c>
      <c r="J554">
        <f>COUNTIFS($D$2:$D$1291,$J$1,$C$2:$C$1291,F554)</f>
        <v>0</v>
      </c>
      <c r="K554">
        <f>COUNTIFS($D$2:$D$1291,$K$1,$C$2:$C$1291,F554)</f>
        <v>1</v>
      </c>
      <c r="M554">
        <f>COUNTIF($C$2:$C$1291,F554)</f>
        <v>1</v>
      </c>
      <c r="N554">
        <f>SUM(G554:J554)</f>
        <v>0</v>
      </c>
      <c r="O554">
        <f>SUM(H554:K554)</f>
        <v>1</v>
      </c>
      <c r="P554">
        <f>SUM(I554:K554)</f>
        <v>1</v>
      </c>
    </row>
    <row r="555" spans="1:16" x14ac:dyDescent="0.4">
      <c r="A555">
        <v>554</v>
      </c>
      <c r="B555" s="1">
        <v>43889</v>
      </c>
      <c r="C555">
        <v>780</v>
      </c>
      <c r="D555" s="3">
        <f>YEAR(B555)</f>
        <v>2020</v>
      </c>
      <c r="E555" s="5">
        <f>AVERAGE(C536:C555)</f>
        <v>450.2</v>
      </c>
      <c r="F555" s="2" t="s">
        <v>555</v>
      </c>
      <c r="G555">
        <f>COUNTIFS($D$2:$D$1291,$G$1,$C$2:$C$1291,F555)</f>
        <v>0</v>
      </c>
      <c r="H555">
        <f>COUNTIFS($D$2:$D$1291,$H$1,$C$2:$C$1291,F555)</f>
        <v>0</v>
      </c>
      <c r="I555">
        <f>COUNTIFS($D$2:$D$1291,$I$1,$C$2:$C$1291,F555)</f>
        <v>0</v>
      </c>
      <c r="J555">
        <f>COUNTIFS($D$2:$D$1291,$J$1,$C$2:$C$1291,F555)</f>
        <v>2</v>
      </c>
      <c r="K555">
        <f>COUNTIFS($D$2:$D$1291,$K$1,$C$2:$C$1291,F555)</f>
        <v>0</v>
      </c>
      <c r="M555">
        <f>COUNTIF($C$2:$C$1291,F555)</f>
        <v>2</v>
      </c>
      <c r="N555">
        <f>SUM(G555:J555)</f>
        <v>2</v>
      </c>
      <c r="O555">
        <f>SUM(H555:K555)</f>
        <v>2</v>
      </c>
      <c r="P555">
        <f>SUM(I555:K555)</f>
        <v>2</v>
      </c>
    </row>
    <row r="556" spans="1:16" x14ac:dyDescent="0.4">
      <c r="A556">
        <v>555</v>
      </c>
      <c r="B556" s="1">
        <v>43892</v>
      </c>
      <c r="C556">
        <v>843</v>
      </c>
      <c r="D556" s="3">
        <f>YEAR(B556)</f>
        <v>2020</v>
      </c>
      <c r="E556" s="5">
        <f>AVERAGE(C537:C556)</f>
        <v>478.75</v>
      </c>
      <c r="F556" s="2" t="s">
        <v>556</v>
      </c>
      <c r="G556">
        <f>COUNTIFS($D$2:$D$1291,$G$1,$C$2:$C$1291,F556)</f>
        <v>0</v>
      </c>
      <c r="H556">
        <f>COUNTIFS($D$2:$D$1291,$H$1,$C$2:$C$1291,F556)</f>
        <v>1</v>
      </c>
      <c r="I556">
        <f>COUNTIFS($D$2:$D$1291,$I$1,$C$2:$C$1291,F556)</f>
        <v>0</v>
      </c>
      <c r="J556">
        <f>COUNTIFS($D$2:$D$1291,$J$1,$C$2:$C$1291,F556)</f>
        <v>0</v>
      </c>
      <c r="K556">
        <f>COUNTIFS($D$2:$D$1291,$K$1,$C$2:$C$1291,F556)</f>
        <v>0</v>
      </c>
      <c r="M556">
        <f>COUNTIF($C$2:$C$1291,F556)</f>
        <v>1</v>
      </c>
      <c r="N556">
        <f>SUM(G556:J556)</f>
        <v>1</v>
      </c>
      <c r="O556">
        <f>SUM(H556:K556)</f>
        <v>1</v>
      </c>
      <c r="P556">
        <f>SUM(I556:K556)</f>
        <v>0</v>
      </c>
    </row>
    <row r="557" spans="1:16" x14ac:dyDescent="0.4">
      <c r="A557">
        <v>556</v>
      </c>
      <c r="B557" s="1">
        <v>43893</v>
      </c>
      <c r="C557">
        <v>178</v>
      </c>
      <c r="D557" s="3">
        <f>YEAR(B557)</f>
        <v>2020</v>
      </c>
      <c r="E557" s="5">
        <f>AVERAGE(C538:C557)</f>
        <v>461.95</v>
      </c>
      <c r="F557" s="2" t="s">
        <v>557</v>
      </c>
      <c r="G557">
        <f>COUNTIFS($D$2:$D$1291,$G$1,$C$2:$C$1291,F557)</f>
        <v>0</v>
      </c>
      <c r="H557">
        <f>COUNTIFS($D$2:$D$1291,$H$1,$C$2:$C$1291,F557)</f>
        <v>0</v>
      </c>
      <c r="I557">
        <f>COUNTIFS($D$2:$D$1291,$I$1,$C$2:$C$1291,F557)</f>
        <v>1</v>
      </c>
      <c r="J557">
        <f>COUNTIFS($D$2:$D$1291,$J$1,$C$2:$C$1291,F557)</f>
        <v>0</v>
      </c>
      <c r="K557">
        <f>COUNTIFS($D$2:$D$1291,$K$1,$C$2:$C$1291,F557)</f>
        <v>0</v>
      </c>
      <c r="M557">
        <f>COUNTIF($C$2:$C$1291,F557)</f>
        <v>1</v>
      </c>
      <c r="N557">
        <f>SUM(G557:J557)</f>
        <v>1</v>
      </c>
      <c r="O557">
        <f>SUM(H557:K557)</f>
        <v>1</v>
      </c>
      <c r="P557">
        <f>SUM(I557:K557)</f>
        <v>1</v>
      </c>
    </row>
    <row r="558" spans="1:16" x14ac:dyDescent="0.4">
      <c r="A558">
        <v>557</v>
      </c>
      <c r="B558" s="1">
        <v>43894</v>
      </c>
      <c r="C558">
        <v>452</v>
      </c>
      <c r="D558" s="3">
        <f>YEAR(B558)</f>
        <v>2020</v>
      </c>
      <c r="E558" s="5">
        <f>AVERAGE(C539:C558)</f>
        <v>479.15</v>
      </c>
      <c r="F558" s="2" t="s">
        <v>558</v>
      </c>
      <c r="G558">
        <f>COUNTIFS($D$2:$D$1291,$G$1,$C$2:$C$1291,F558)</f>
        <v>0</v>
      </c>
      <c r="H558">
        <f>COUNTIFS($D$2:$D$1291,$H$1,$C$2:$C$1291,F558)</f>
        <v>1</v>
      </c>
      <c r="I558">
        <f>COUNTIFS($D$2:$D$1291,$I$1,$C$2:$C$1291,F558)</f>
        <v>0</v>
      </c>
      <c r="J558">
        <f>COUNTIFS($D$2:$D$1291,$J$1,$C$2:$C$1291,F558)</f>
        <v>1</v>
      </c>
      <c r="K558">
        <f>COUNTIFS($D$2:$D$1291,$K$1,$C$2:$C$1291,F558)</f>
        <v>0</v>
      </c>
      <c r="M558">
        <f>COUNTIF($C$2:$C$1291,F558)</f>
        <v>2</v>
      </c>
      <c r="N558">
        <f>SUM(G558:J558)</f>
        <v>2</v>
      </c>
      <c r="O558">
        <f>SUM(H558:K558)</f>
        <v>2</v>
      </c>
      <c r="P558">
        <f>SUM(I558:K558)</f>
        <v>1</v>
      </c>
    </row>
    <row r="559" spans="1:16" x14ac:dyDescent="0.4">
      <c r="A559">
        <v>558</v>
      </c>
      <c r="B559" s="1">
        <v>43895</v>
      </c>
      <c r="C559">
        <v>73</v>
      </c>
      <c r="D559" s="3">
        <f>YEAR(B559)</f>
        <v>2020</v>
      </c>
      <c r="E559" s="5">
        <f>AVERAGE(C540:C559)</f>
        <v>453.95</v>
      </c>
      <c r="F559" s="2" t="s">
        <v>559</v>
      </c>
      <c r="G559">
        <f>COUNTIFS($D$2:$D$1291,$G$1,$C$2:$C$1291,F559)</f>
        <v>1</v>
      </c>
      <c r="H559">
        <f>COUNTIFS($D$2:$D$1291,$H$1,$C$2:$C$1291,F559)</f>
        <v>2</v>
      </c>
      <c r="I559">
        <f>COUNTIFS($D$2:$D$1291,$I$1,$C$2:$C$1291,F559)</f>
        <v>0</v>
      </c>
      <c r="J559">
        <f>COUNTIFS($D$2:$D$1291,$J$1,$C$2:$C$1291,F559)</f>
        <v>0</v>
      </c>
      <c r="K559">
        <f>COUNTIFS($D$2:$D$1291,$K$1,$C$2:$C$1291,F559)</f>
        <v>0</v>
      </c>
      <c r="M559">
        <f>COUNTIF($C$2:$C$1291,F559)</f>
        <v>3</v>
      </c>
      <c r="N559">
        <f>SUM(G559:J559)</f>
        <v>3</v>
      </c>
      <c r="O559">
        <f>SUM(H559:K559)</f>
        <v>2</v>
      </c>
      <c r="P559">
        <f>SUM(I559:K559)</f>
        <v>0</v>
      </c>
    </row>
    <row r="560" spans="1:16" x14ac:dyDescent="0.4">
      <c r="A560">
        <v>559</v>
      </c>
      <c r="B560" s="1">
        <v>43896</v>
      </c>
      <c r="C560">
        <v>162</v>
      </c>
      <c r="D560" s="3">
        <f>YEAR(B560)</f>
        <v>2020</v>
      </c>
      <c r="E560" s="5">
        <f>AVERAGE(C541:C560)</f>
        <v>440.4</v>
      </c>
      <c r="F560" s="2" t="s">
        <v>560</v>
      </c>
      <c r="G560">
        <f>COUNTIFS($D$2:$D$1291,$G$1,$C$2:$C$1291,F560)</f>
        <v>0</v>
      </c>
      <c r="H560">
        <f>COUNTIFS($D$2:$D$1291,$H$1,$C$2:$C$1291,F560)</f>
        <v>0</v>
      </c>
      <c r="I560">
        <f>COUNTIFS($D$2:$D$1291,$I$1,$C$2:$C$1291,F560)</f>
        <v>0</v>
      </c>
      <c r="J560">
        <f>COUNTIFS($D$2:$D$1291,$J$1,$C$2:$C$1291,F560)</f>
        <v>0</v>
      </c>
      <c r="K560">
        <f>COUNTIFS($D$2:$D$1291,$K$1,$C$2:$C$1291,F560)</f>
        <v>0</v>
      </c>
      <c r="M560">
        <f>COUNTIF($C$2:$C$1291,F560)</f>
        <v>0</v>
      </c>
      <c r="N560">
        <f>SUM(G560:J560)</f>
        <v>0</v>
      </c>
      <c r="O560">
        <f>SUM(H560:K560)</f>
        <v>0</v>
      </c>
      <c r="P560">
        <f>SUM(I560:K560)</f>
        <v>0</v>
      </c>
    </row>
    <row r="561" spans="1:16" x14ac:dyDescent="0.4">
      <c r="A561">
        <v>560</v>
      </c>
      <c r="B561" s="1">
        <v>43899</v>
      </c>
      <c r="C561">
        <v>921</v>
      </c>
      <c r="D561" s="3">
        <f>YEAR(B561)</f>
        <v>2020</v>
      </c>
      <c r="E561" s="5">
        <f>AVERAGE(C542:C561)</f>
        <v>460.65</v>
      </c>
      <c r="F561" s="2" t="s">
        <v>561</v>
      </c>
      <c r="G561">
        <f>COUNTIFS($D$2:$D$1291,$G$1,$C$2:$C$1291,F561)</f>
        <v>0</v>
      </c>
      <c r="H561">
        <f>COUNTIFS($D$2:$D$1291,$H$1,$C$2:$C$1291,F561)</f>
        <v>0</v>
      </c>
      <c r="I561">
        <f>COUNTIFS($D$2:$D$1291,$I$1,$C$2:$C$1291,F561)</f>
        <v>0</v>
      </c>
      <c r="J561">
        <f>COUNTIFS($D$2:$D$1291,$J$1,$C$2:$C$1291,F561)</f>
        <v>0</v>
      </c>
      <c r="K561">
        <f>COUNTIFS($D$2:$D$1291,$K$1,$C$2:$C$1291,F561)</f>
        <v>1</v>
      </c>
      <c r="M561">
        <f>COUNTIF($C$2:$C$1291,F561)</f>
        <v>1</v>
      </c>
      <c r="N561">
        <f>SUM(G561:J561)</f>
        <v>0</v>
      </c>
      <c r="O561">
        <f>SUM(H561:K561)</f>
        <v>1</v>
      </c>
      <c r="P561">
        <f>SUM(I561:K561)</f>
        <v>1</v>
      </c>
    </row>
    <row r="562" spans="1:16" x14ac:dyDescent="0.4">
      <c r="A562">
        <v>561</v>
      </c>
      <c r="B562" s="1">
        <v>43900</v>
      </c>
      <c r="C562">
        <v>372</v>
      </c>
      <c r="D562" s="3">
        <f>YEAR(B562)</f>
        <v>2020</v>
      </c>
      <c r="E562" s="5">
        <f>AVERAGE(C543:C562)</f>
        <v>443.25</v>
      </c>
      <c r="F562" s="2" t="s">
        <v>562</v>
      </c>
      <c r="G562">
        <f>COUNTIFS($D$2:$D$1291,$G$1,$C$2:$C$1291,F562)</f>
        <v>0</v>
      </c>
      <c r="H562">
        <f>COUNTIFS($D$2:$D$1291,$H$1,$C$2:$C$1291,F562)</f>
        <v>1</v>
      </c>
      <c r="I562">
        <f>COUNTIFS($D$2:$D$1291,$I$1,$C$2:$C$1291,F562)</f>
        <v>0</v>
      </c>
      <c r="J562">
        <f>COUNTIFS($D$2:$D$1291,$J$1,$C$2:$C$1291,F562)</f>
        <v>0</v>
      </c>
      <c r="K562">
        <f>COUNTIFS($D$2:$D$1291,$K$1,$C$2:$C$1291,F562)</f>
        <v>0</v>
      </c>
      <c r="M562">
        <f>COUNTIF($C$2:$C$1291,F562)</f>
        <v>1</v>
      </c>
      <c r="N562">
        <f>SUM(G562:J562)</f>
        <v>1</v>
      </c>
      <c r="O562">
        <f>SUM(H562:K562)</f>
        <v>1</v>
      </c>
      <c r="P562">
        <f>SUM(I562:K562)</f>
        <v>0</v>
      </c>
    </row>
    <row r="563" spans="1:16" x14ac:dyDescent="0.4">
      <c r="A563">
        <v>562</v>
      </c>
      <c r="B563" s="1">
        <v>43901</v>
      </c>
      <c r="C563">
        <v>168</v>
      </c>
      <c r="D563" s="3">
        <f>YEAR(B563)</f>
        <v>2020</v>
      </c>
      <c r="E563" s="5">
        <f>AVERAGE(C544:C563)</f>
        <v>426.5</v>
      </c>
      <c r="F563" s="2" t="s">
        <v>563</v>
      </c>
      <c r="G563">
        <f>COUNTIFS($D$2:$D$1291,$G$1,$C$2:$C$1291,F563)</f>
        <v>0</v>
      </c>
      <c r="H563">
        <f>COUNTIFS($D$2:$D$1291,$H$1,$C$2:$C$1291,F563)</f>
        <v>0</v>
      </c>
      <c r="I563">
        <f>COUNTIFS($D$2:$D$1291,$I$1,$C$2:$C$1291,F563)</f>
        <v>0</v>
      </c>
      <c r="J563">
        <f>COUNTIFS($D$2:$D$1291,$J$1,$C$2:$C$1291,F563)</f>
        <v>0</v>
      </c>
      <c r="K563">
        <f>COUNTIFS($D$2:$D$1291,$K$1,$C$2:$C$1291,F563)</f>
        <v>0</v>
      </c>
      <c r="M563">
        <f>COUNTIF($C$2:$C$1291,F563)</f>
        <v>0</v>
      </c>
      <c r="N563">
        <f>SUM(G563:J563)</f>
        <v>0</v>
      </c>
      <c r="O563">
        <f>SUM(H563:K563)</f>
        <v>0</v>
      </c>
      <c r="P563">
        <f>SUM(I563:K563)</f>
        <v>0</v>
      </c>
    </row>
    <row r="564" spans="1:16" x14ac:dyDescent="0.4">
      <c r="A564">
        <v>563</v>
      </c>
      <c r="B564" s="1">
        <v>43902</v>
      </c>
      <c r="C564">
        <v>233</v>
      </c>
      <c r="D564" s="3">
        <f>YEAR(B564)</f>
        <v>2020</v>
      </c>
      <c r="E564" s="5">
        <f>AVERAGE(C545:C564)</f>
        <v>432</v>
      </c>
      <c r="F564" s="2" t="s">
        <v>564</v>
      </c>
      <c r="G564">
        <f>COUNTIFS($D$2:$D$1291,$G$1,$C$2:$C$1291,F564)</f>
        <v>0</v>
      </c>
      <c r="H564">
        <f>COUNTIFS($D$2:$D$1291,$H$1,$C$2:$C$1291,F564)</f>
        <v>0</v>
      </c>
      <c r="I564">
        <f>COUNTIFS($D$2:$D$1291,$I$1,$C$2:$C$1291,F564)</f>
        <v>0</v>
      </c>
      <c r="J564">
        <f>COUNTIFS($D$2:$D$1291,$J$1,$C$2:$C$1291,F564)</f>
        <v>0</v>
      </c>
      <c r="K564">
        <f>COUNTIFS($D$2:$D$1291,$K$1,$C$2:$C$1291,F564)</f>
        <v>0</v>
      </c>
      <c r="M564">
        <f>COUNTIF($C$2:$C$1291,F564)</f>
        <v>0</v>
      </c>
      <c r="N564">
        <f>SUM(G564:J564)</f>
        <v>0</v>
      </c>
      <c r="O564">
        <f>SUM(H564:K564)</f>
        <v>0</v>
      </c>
      <c r="P564">
        <f>SUM(I564:K564)</f>
        <v>0</v>
      </c>
    </row>
    <row r="565" spans="1:16" x14ac:dyDescent="0.4">
      <c r="A565">
        <v>564</v>
      </c>
      <c r="B565" s="1">
        <v>43903</v>
      </c>
      <c r="C565">
        <v>504</v>
      </c>
      <c r="D565" s="3">
        <f>YEAR(B565)</f>
        <v>2020</v>
      </c>
      <c r="E565" s="5">
        <f>AVERAGE(C546:C565)</f>
        <v>456.9</v>
      </c>
      <c r="F565" s="2" t="s">
        <v>565</v>
      </c>
      <c r="G565">
        <f>COUNTIFS($D$2:$D$1291,$G$1,$C$2:$C$1291,F565)</f>
        <v>0</v>
      </c>
      <c r="H565">
        <f>COUNTIFS($D$2:$D$1291,$H$1,$C$2:$C$1291,F565)</f>
        <v>0</v>
      </c>
      <c r="I565">
        <f>COUNTIFS($D$2:$D$1291,$I$1,$C$2:$C$1291,F565)</f>
        <v>0</v>
      </c>
      <c r="J565">
        <f>COUNTIFS($D$2:$D$1291,$J$1,$C$2:$C$1291,F565)</f>
        <v>0</v>
      </c>
      <c r="K565">
        <f>COUNTIFS($D$2:$D$1291,$K$1,$C$2:$C$1291,F565)</f>
        <v>0</v>
      </c>
      <c r="M565">
        <f>COUNTIF($C$2:$C$1291,F565)</f>
        <v>0</v>
      </c>
      <c r="N565">
        <f>SUM(G565:J565)</f>
        <v>0</v>
      </c>
      <c r="O565">
        <f>SUM(H565:K565)</f>
        <v>0</v>
      </c>
      <c r="P565">
        <f>SUM(I565:K565)</f>
        <v>0</v>
      </c>
    </row>
    <row r="566" spans="1:16" x14ac:dyDescent="0.4">
      <c r="A566">
        <v>565</v>
      </c>
      <c r="B566" s="1">
        <v>43906</v>
      </c>
      <c r="C566">
        <v>983</v>
      </c>
      <c r="D566" s="3">
        <f>YEAR(B566)</f>
        <v>2020</v>
      </c>
      <c r="E566" s="5">
        <f>AVERAGE(C547:C566)</f>
        <v>505.8</v>
      </c>
      <c r="F566" s="2" t="s">
        <v>566</v>
      </c>
      <c r="G566">
        <f>COUNTIFS($D$2:$D$1291,$G$1,$C$2:$C$1291,F566)</f>
        <v>0</v>
      </c>
      <c r="H566">
        <f>COUNTIFS($D$2:$D$1291,$H$1,$C$2:$C$1291,F566)</f>
        <v>0</v>
      </c>
      <c r="I566">
        <f>COUNTIFS($D$2:$D$1291,$I$1,$C$2:$C$1291,F566)</f>
        <v>0</v>
      </c>
      <c r="J566">
        <f>COUNTIFS($D$2:$D$1291,$J$1,$C$2:$C$1291,F566)</f>
        <v>0</v>
      </c>
      <c r="K566">
        <f>COUNTIFS($D$2:$D$1291,$K$1,$C$2:$C$1291,F566)</f>
        <v>0</v>
      </c>
      <c r="M566">
        <f>COUNTIF($C$2:$C$1291,F566)</f>
        <v>0</v>
      </c>
      <c r="N566">
        <f>SUM(G566:J566)</f>
        <v>0</v>
      </c>
      <c r="O566">
        <f>SUM(H566:K566)</f>
        <v>0</v>
      </c>
      <c r="P566">
        <f>SUM(I566:K566)</f>
        <v>0</v>
      </c>
    </row>
    <row r="567" spans="1:16" x14ac:dyDescent="0.4">
      <c r="A567">
        <v>566</v>
      </c>
      <c r="B567" s="1">
        <v>43907</v>
      </c>
      <c r="C567">
        <v>679</v>
      </c>
      <c r="D567" s="3">
        <f>YEAR(B567)</f>
        <v>2020</v>
      </c>
      <c r="E567" s="5">
        <f>AVERAGE(C548:C567)</f>
        <v>520.45000000000005</v>
      </c>
      <c r="F567" s="2" t="s">
        <v>567</v>
      </c>
      <c r="G567">
        <f>COUNTIFS($D$2:$D$1291,$G$1,$C$2:$C$1291,F567)</f>
        <v>0</v>
      </c>
      <c r="H567">
        <f>COUNTIFS($D$2:$D$1291,$H$1,$C$2:$C$1291,F567)</f>
        <v>1</v>
      </c>
      <c r="I567">
        <f>COUNTIFS($D$2:$D$1291,$I$1,$C$2:$C$1291,F567)</f>
        <v>1</v>
      </c>
      <c r="J567">
        <f>COUNTIFS($D$2:$D$1291,$J$1,$C$2:$C$1291,F567)</f>
        <v>0</v>
      </c>
      <c r="K567">
        <f>COUNTIFS($D$2:$D$1291,$K$1,$C$2:$C$1291,F567)</f>
        <v>0</v>
      </c>
      <c r="M567">
        <f>COUNTIF($C$2:$C$1291,F567)</f>
        <v>2</v>
      </c>
      <c r="N567">
        <f>SUM(G567:J567)</f>
        <v>2</v>
      </c>
      <c r="O567">
        <f>SUM(H567:K567)</f>
        <v>2</v>
      </c>
      <c r="P567">
        <f>SUM(I567:K567)</f>
        <v>1</v>
      </c>
    </row>
    <row r="568" spans="1:16" x14ac:dyDescent="0.4">
      <c r="A568">
        <v>567</v>
      </c>
      <c r="B568" s="1">
        <v>43908</v>
      </c>
      <c r="C568">
        <v>738</v>
      </c>
      <c r="D568" s="3">
        <f>YEAR(B568)</f>
        <v>2020</v>
      </c>
      <c r="E568" s="5">
        <f>AVERAGE(C549:C568)</f>
        <v>534.29999999999995</v>
      </c>
      <c r="F568" s="2" t="s">
        <v>568</v>
      </c>
      <c r="G568">
        <f>COUNTIFS($D$2:$D$1291,$G$1,$C$2:$C$1291,F568)</f>
        <v>0</v>
      </c>
      <c r="H568">
        <f>COUNTIFS($D$2:$D$1291,$H$1,$C$2:$C$1291,F568)</f>
        <v>0</v>
      </c>
      <c r="I568">
        <f>COUNTIFS($D$2:$D$1291,$I$1,$C$2:$C$1291,F568)</f>
        <v>0</v>
      </c>
      <c r="J568">
        <f>COUNTIFS($D$2:$D$1291,$J$1,$C$2:$C$1291,F568)</f>
        <v>1</v>
      </c>
      <c r="K568">
        <f>COUNTIFS($D$2:$D$1291,$K$1,$C$2:$C$1291,F568)</f>
        <v>1</v>
      </c>
      <c r="M568">
        <f>COUNTIF($C$2:$C$1291,F568)</f>
        <v>2</v>
      </c>
      <c r="N568">
        <f>SUM(G568:J568)</f>
        <v>1</v>
      </c>
      <c r="O568">
        <f>SUM(H568:K568)</f>
        <v>2</v>
      </c>
      <c r="P568">
        <f>SUM(I568:K568)</f>
        <v>2</v>
      </c>
    </row>
    <row r="569" spans="1:16" x14ac:dyDescent="0.4">
      <c r="A569">
        <v>568</v>
      </c>
      <c r="B569" s="1">
        <v>43909</v>
      </c>
      <c r="C569">
        <v>376</v>
      </c>
      <c r="D569" s="3">
        <f>YEAR(B569)</f>
        <v>2020</v>
      </c>
      <c r="E569" s="5">
        <f>AVERAGE(C550:C569)</f>
        <v>527.20000000000005</v>
      </c>
      <c r="F569" s="2" t="s">
        <v>569</v>
      </c>
      <c r="G569">
        <f>COUNTIFS($D$2:$D$1291,$G$1,$C$2:$C$1291,F569)</f>
        <v>0</v>
      </c>
      <c r="H569">
        <f>COUNTIFS($D$2:$D$1291,$H$1,$C$2:$C$1291,F569)</f>
        <v>0</v>
      </c>
      <c r="I569">
        <f>COUNTIFS($D$2:$D$1291,$I$1,$C$2:$C$1291,F569)</f>
        <v>0</v>
      </c>
      <c r="J569">
        <f>COUNTIFS($D$2:$D$1291,$J$1,$C$2:$C$1291,F569)</f>
        <v>0</v>
      </c>
      <c r="K569">
        <f>COUNTIFS($D$2:$D$1291,$K$1,$C$2:$C$1291,F569)</f>
        <v>1</v>
      </c>
      <c r="M569">
        <f>COUNTIF($C$2:$C$1291,F569)</f>
        <v>1</v>
      </c>
      <c r="N569">
        <f>SUM(G569:J569)</f>
        <v>0</v>
      </c>
      <c r="O569">
        <f>SUM(H569:K569)</f>
        <v>1</v>
      </c>
      <c r="P569">
        <f>SUM(I569:K569)</f>
        <v>1</v>
      </c>
    </row>
    <row r="570" spans="1:16" x14ac:dyDescent="0.4">
      <c r="A570">
        <v>569</v>
      </c>
      <c r="B570" s="1">
        <v>43910</v>
      </c>
      <c r="C570">
        <v>397</v>
      </c>
      <c r="D570" s="3">
        <f>YEAR(B570)</f>
        <v>2020</v>
      </c>
      <c r="E570" s="5">
        <f>AVERAGE(C551:C570)</f>
        <v>536.75</v>
      </c>
      <c r="F570" s="2" t="s">
        <v>570</v>
      </c>
      <c r="G570">
        <f>COUNTIFS($D$2:$D$1291,$G$1,$C$2:$C$1291,F570)</f>
        <v>0</v>
      </c>
      <c r="H570">
        <f>COUNTIFS($D$2:$D$1291,$H$1,$C$2:$C$1291,F570)</f>
        <v>0</v>
      </c>
      <c r="I570">
        <f>COUNTIFS($D$2:$D$1291,$I$1,$C$2:$C$1291,F570)</f>
        <v>0</v>
      </c>
      <c r="J570">
        <f>COUNTIFS($D$2:$D$1291,$J$1,$C$2:$C$1291,F570)</f>
        <v>0</v>
      </c>
      <c r="K570">
        <f>COUNTIFS($D$2:$D$1291,$K$1,$C$2:$C$1291,F570)</f>
        <v>0</v>
      </c>
      <c r="M570">
        <f>COUNTIF($C$2:$C$1291,F570)</f>
        <v>0</v>
      </c>
      <c r="N570">
        <f>SUM(G570:J570)</f>
        <v>0</v>
      </c>
      <c r="O570">
        <f>SUM(H570:K570)</f>
        <v>0</v>
      </c>
      <c r="P570">
        <f>SUM(I570:K570)</f>
        <v>0</v>
      </c>
    </row>
    <row r="571" spans="1:16" x14ac:dyDescent="0.4">
      <c r="A571">
        <v>570</v>
      </c>
      <c r="B571" s="1">
        <v>43913</v>
      </c>
      <c r="C571">
        <v>63</v>
      </c>
      <c r="D571" s="3">
        <f>YEAR(B571)</f>
        <v>2020</v>
      </c>
      <c r="E571" s="5">
        <f>AVERAGE(C552:C571)</f>
        <v>490.1</v>
      </c>
      <c r="F571" s="2" t="s">
        <v>571</v>
      </c>
      <c r="G571">
        <f>COUNTIFS($D$2:$D$1291,$G$1,$C$2:$C$1291,F571)</f>
        <v>0</v>
      </c>
      <c r="H571">
        <f>COUNTIFS($D$2:$D$1291,$H$1,$C$2:$C$1291,F571)</f>
        <v>0</v>
      </c>
      <c r="I571">
        <f>COUNTIFS($D$2:$D$1291,$I$1,$C$2:$C$1291,F571)</f>
        <v>0</v>
      </c>
      <c r="J571">
        <f>COUNTIFS($D$2:$D$1291,$J$1,$C$2:$C$1291,F571)</f>
        <v>0</v>
      </c>
      <c r="K571">
        <f>COUNTIFS($D$2:$D$1291,$K$1,$C$2:$C$1291,F571)</f>
        <v>0</v>
      </c>
      <c r="M571">
        <f>COUNTIF($C$2:$C$1291,F571)</f>
        <v>0</v>
      </c>
      <c r="N571">
        <f>SUM(G571:J571)</f>
        <v>0</v>
      </c>
      <c r="O571">
        <f>SUM(H571:K571)</f>
        <v>0</v>
      </c>
      <c r="P571">
        <f>SUM(I571:K571)</f>
        <v>0</v>
      </c>
    </row>
    <row r="572" spans="1:16" x14ac:dyDescent="0.4">
      <c r="A572">
        <v>571</v>
      </c>
      <c r="B572" s="1">
        <v>43914</v>
      </c>
      <c r="C572">
        <v>477</v>
      </c>
      <c r="D572" s="3">
        <f>YEAR(B572)</f>
        <v>2020</v>
      </c>
      <c r="E572" s="5">
        <f>AVERAGE(C553:C572)</f>
        <v>491.7</v>
      </c>
      <c r="F572" s="2" t="s">
        <v>572</v>
      </c>
      <c r="G572">
        <f>COUNTIFS($D$2:$D$1291,$G$1,$C$2:$C$1291,F572)</f>
        <v>0</v>
      </c>
      <c r="H572">
        <f>COUNTIFS($D$2:$D$1291,$H$1,$C$2:$C$1291,F572)</f>
        <v>0</v>
      </c>
      <c r="I572">
        <f>COUNTIFS($D$2:$D$1291,$I$1,$C$2:$C$1291,F572)</f>
        <v>0</v>
      </c>
      <c r="J572">
        <f>COUNTIFS($D$2:$D$1291,$J$1,$C$2:$C$1291,F572)</f>
        <v>1</v>
      </c>
      <c r="K572">
        <f>COUNTIFS($D$2:$D$1291,$K$1,$C$2:$C$1291,F572)</f>
        <v>1</v>
      </c>
      <c r="M572">
        <f>COUNTIF($C$2:$C$1291,F572)</f>
        <v>2</v>
      </c>
      <c r="N572">
        <f>SUM(G572:J572)</f>
        <v>1</v>
      </c>
      <c r="O572">
        <f>SUM(H572:K572)</f>
        <v>2</v>
      </c>
      <c r="P572">
        <f>SUM(I572:K572)</f>
        <v>2</v>
      </c>
    </row>
    <row r="573" spans="1:16" x14ac:dyDescent="0.4">
      <c r="A573">
        <v>572</v>
      </c>
      <c r="B573" s="1">
        <v>43915</v>
      </c>
      <c r="C573">
        <v>509</v>
      </c>
      <c r="D573" s="3">
        <f>YEAR(B573)</f>
        <v>2020</v>
      </c>
      <c r="E573" s="5">
        <f>AVERAGE(C554:C573)</f>
        <v>490.75</v>
      </c>
      <c r="F573" s="2" t="s">
        <v>573</v>
      </c>
      <c r="G573">
        <f>COUNTIFS($D$2:$D$1291,$G$1,$C$2:$C$1291,F573)</f>
        <v>1</v>
      </c>
      <c r="H573">
        <f>COUNTIFS($D$2:$D$1291,$H$1,$C$2:$C$1291,F573)</f>
        <v>0</v>
      </c>
      <c r="I573">
        <f>COUNTIFS($D$2:$D$1291,$I$1,$C$2:$C$1291,F573)</f>
        <v>1</v>
      </c>
      <c r="J573">
        <f>COUNTIFS($D$2:$D$1291,$J$1,$C$2:$C$1291,F573)</f>
        <v>1</v>
      </c>
      <c r="K573">
        <f>COUNTIFS($D$2:$D$1291,$K$1,$C$2:$C$1291,F573)</f>
        <v>0</v>
      </c>
      <c r="M573">
        <f>COUNTIF($C$2:$C$1291,F573)</f>
        <v>3</v>
      </c>
      <c r="N573">
        <f>SUM(G573:J573)</f>
        <v>3</v>
      </c>
      <c r="O573">
        <f>SUM(H573:K573)</f>
        <v>2</v>
      </c>
      <c r="P573">
        <f>SUM(I573:K573)</f>
        <v>2</v>
      </c>
    </row>
    <row r="574" spans="1:16" x14ac:dyDescent="0.4">
      <c r="A574">
        <v>573</v>
      </c>
      <c r="B574" s="1">
        <v>43916</v>
      </c>
      <c r="C574">
        <v>930</v>
      </c>
      <c r="D574" s="3">
        <f>YEAR(B574)</f>
        <v>2020</v>
      </c>
      <c r="E574" s="5">
        <f>AVERAGE(C555:C574)</f>
        <v>491.9</v>
      </c>
      <c r="F574" s="2" t="s">
        <v>574</v>
      </c>
      <c r="G574">
        <f>COUNTIFS($D$2:$D$1291,$G$1,$C$2:$C$1291,F574)</f>
        <v>0</v>
      </c>
      <c r="H574">
        <f>COUNTIFS($D$2:$D$1291,$H$1,$C$2:$C$1291,F574)</f>
        <v>0</v>
      </c>
      <c r="I574">
        <f>COUNTIFS($D$2:$D$1291,$I$1,$C$2:$C$1291,F574)</f>
        <v>0</v>
      </c>
      <c r="J574">
        <f>COUNTIFS($D$2:$D$1291,$J$1,$C$2:$C$1291,F574)</f>
        <v>0</v>
      </c>
      <c r="K574">
        <f>COUNTIFS($D$2:$D$1291,$K$1,$C$2:$C$1291,F574)</f>
        <v>0</v>
      </c>
      <c r="M574">
        <f>COUNTIF($C$2:$C$1291,F574)</f>
        <v>0</v>
      </c>
      <c r="N574">
        <f>SUM(G574:J574)</f>
        <v>0</v>
      </c>
      <c r="O574">
        <f>SUM(H574:K574)</f>
        <v>0</v>
      </c>
      <c r="P574">
        <f>SUM(I574:K574)</f>
        <v>0</v>
      </c>
    </row>
    <row r="575" spans="1:16" x14ac:dyDescent="0.4">
      <c r="A575">
        <v>574</v>
      </c>
      <c r="B575" s="1">
        <v>43917</v>
      </c>
      <c r="C575">
        <v>938</v>
      </c>
      <c r="D575" s="3">
        <f>YEAR(B575)</f>
        <v>2020</v>
      </c>
      <c r="E575" s="5">
        <f>AVERAGE(C556:C575)</f>
        <v>499.8</v>
      </c>
      <c r="F575" s="2" t="s">
        <v>575</v>
      </c>
      <c r="G575">
        <f>COUNTIFS($D$2:$D$1291,$G$1,$C$2:$C$1291,F575)</f>
        <v>0</v>
      </c>
      <c r="H575">
        <f>COUNTIFS($D$2:$D$1291,$H$1,$C$2:$C$1291,F575)</f>
        <v>0</v>
      </c>
      <c r="I575">
        <f>COUNTIFS($D$2:$D$1291,$I$1,$C$2:$C$1291,F575)</f>
        <v>0</v>
      </c>
      <c r="J575">
        <f>COUNTIFS($D$2:$D$1291,$J$1,$C$2:$C$1291,F575)</f>
        <v>0</v>
      </c>
      <c r="K575">
        <f>COUNTIFS($D$2:$D$1291,$K$1,$C$2:$C$1291,F575)</f>
        <v>0</v>
      </c>
      <c r="M575">
        <f>COUNTIF($C$2:$C$1291,F575)</f>
        <v>0</v>
      </c>
      <c r="N575">
        <f>SUM(G575:J575)</f>
        <v>0</v>
      </c>
      <c r="O575">
        <f>SUM(H575:K575)</f>
        <v>0</v>
      </c>
      <c r="P575">
        <f>SUM(I575:K575)</f>
        <v>0</v>
      </c>
    </row>
    <row r="576" spans="1:16" x14ac:dyDescent="0.4">
      <c r="A576">
        <v>575</v>
      </c>
      <c r="B576" s="1">
        <v>43920</v>
      </c>
      <c r="C576">
        <v>574</v>
      </c>
      <c r="D576" s="3">
        <f>YEAR(B576)</f>
        <v>2020</v>
      </c>
      <c r="E576" s="5">
        <f>AVERAGE(C557:C576)</f>
        <v>486.35</v>
      </c>
      <c r="F576" s="2" t="s">
        <v>576</v>
      </c>
      <c r="G576">
        <f>COUNTIFS($D$2:$D$1291,$G$1,$C$2:$C$1291,F576)</f>
        <v>0</v>
      </c>
      <c r="H576">
        <f>COUNTIFS($D$2:$D$1291,$H$1,$C$2:$C$1291,F576)</f>
        <v>0</v>
      </c>
      <c r="I576">
        <f>COUNTIFS($D$2:$D$1291,$I$1,$C$2:$C$1291,F576)</f>
        <v>1</v>
      </c>
      <c r="J576">
        <f>COUNTIFS($D$2:$D$1291,$J$1,$C$2:$C$1291,F576)</f>
        <v>1</v>
      </c>
      <c r="K576">
        <f>COUNTIFS($D$2:$D$1291,$K$1,$C$2:$C$1291,F576)</f>
        <v>0</v>
      </c>
      <c r="M576">
        <f>COUNTIF($C$2:$C$1291,F576)</f>
        <v>2</v>
      </c>
      <c r="N576">
        <f>SUM(G576:J576)</f>
        <v>2</v>
      </c>
      <c r="O576">
        <f>SUM(H576:K576)</f>
        <v>2</v>
      </c>
      <c r="P576">
        <f>SUM(I576:K576)</f>
        <v>2</v>
      </c>
    </row>
    <row r="577" spans="1:16" x14ac:dyDescent="0.4">
      <c r="A577">
        <v>576</v>
      </c>
      <c r="B577" s="1">
        <v>43921</v>
      </c>
      <c r="C577">
        <v>724</v>
      </c>
      <c r="D577" s="3">
        <f>YEAR(B577)</f>
        <v>2020</v>
      </c>
      <c r="E577" s="5">
        <f>AVERAGE(C558:C577)</f>
        <v>513.65</v>
      </c>
      <c r="F577" s="2" t="s">
        <v>577</v>
      </c>
      <c r="G577">
        <f>COUNTIFS($D$2:$D$1291,$G$1,$C$2:$C$1291,F577)</f>
        <v>0</v>
      </c>
      <c r="H577">
        <f>COUNTIFS($D$2:$D$1291,$H$1,$C$2:$C$1291,F577)</f>
        <v>0</v>
      </c>
      <c r="I577">
        <f>COUNTIFS($D$2:$D$1291,$I$1,$C$2:$C$1291,F577)</f>
        <v>0</v>
      </c>
      <c r="J577">
        <f>COUNTIFS($D$2:$D$1291,$J$1,$C$2:$C$1291,F577)</f>
        <v>0</v>
      </c>
      <c r="K577">
        <f>COUNTIFS($D$2:$D$1291,$K$1,$C$2:$C$1291,F577)</f>
        <v>0</v>
      </c>
      <c r="M577">
        <f>COUNTIF($C$2:$C$1291,F577)</f>
        <v>0</v>
      </c>
      <c r="N577">
        <f>SUM(G577:J577)</f>
        <v>0</v>
      </c>
      <c r="O577">
        <f>SUM(H577:K577)</f>
        <v>0</v>
      </c>
      <c r="P577">
        <f>SUM(I577:K577)</f>
        <v>0</v>
      </c>
    </row>
    <row r="578" spans="1:16" x14ac:dyDescent="0.4">
      <c r="A578">
        <v>577</v>
      </c>
      <c r="B578" s="1">
        <v>43922</v>
      </c>
      <c r="C578">
        <v>176</v>
      </c>
      <c r="D578" s="3">
        <f>YEAR(B578)</f>
        <v>2020</v>
      </c>
      <c r="E578" s="5">
        <f>AVERAGE(C559:C578)</f>
        <v>499.85</v>
      </c>
      <c r="F578" s="2" t="s">
        <v>578</v>
      </c>
      <c r="G578">
        <f>COUNTIFS($D$2:$D$1291,$G$1,$C$2:$C$1291,F578)</f>
        <v>0</v>
      </c>
      <c r="H578">
        <f>COUNTIFS($D$2:$D$1291,$H$1,$C$2:$C$1291,F578)</f>
        <v>0</v>
      </c>
      <c r="I578">
        <f>COUNTIFS($D$2:$D$1291,$I$1,$C$2:$C$1291,F578)</f>
        <v>0</v>
      </c>
      <c r="J578">
        <f>COUNTIFS($D$2:$D$1291,$J$1,$C$2:$C$1291,F578)</f>
        <v>2</v>
      </c>
      <c r="K578">
        <f>COUNTIFS($D$2:$D$1291,$K$1,$C$2:$C$1291,F578)</f>
        <v>0</v>
      </c>
      <c r="M578">
        <f>COUNTIF($C$2:$C$1291,F578)</f>
        <v>2</v>
      </c>
      <c r="N578">
        <f>SUM(G578:J578)</f>
        <v>2</v>
      </c>
      <c r="O578">
        <f>SUM(H578:K578)</f>
        <v>2</v>
      </c>
      <c r="P578">
        <f>SUM(I578:K578)</f>
        <v>2</v>
      </c>
    </row>
    <row r="579" spans="1:16" x14ac:dyDescent="0.4">
      <c r="A579">
        <v>578</v>
      </c>
      <c r="B579" s="1">
        <v>43923</v>
      </c>
      <c r="C579">
        <v>10</v>
      </c>
      <c r="D579" s="3">
        <f>YEAR(B579)</f>
        <v>2020</v>
      </c>
      <c r="E579" s="5">
        <f>AVERAGE(C560:C579)</f>
        <v>496.7</v>
      </c>
      <c r="F579" s="2" t="s">
        <v>579</v>
      </c>
      <c r="G579">
        <f>COUNTIFS($D$2:$D$1291,$G$1,$C$2:$C$1291,F579)</f>
        <v>0</v>
      </c>
      <c r="H579">
        <f>COUNTIFS($D$2:$D$1291,$H$1,$C$2:$C$1291,F579)</f>
        <v>0</v>
      </c>
      <c r="I579">
        <f>COUNTIFS($D$2:$D$1291,$I$1,$C$2:$C$1291,F579)</f>
        <v>1</v>
      </c>
      <c r="J579">
        <f>COUNTIFS($D$2:$D$1291,$J$1,$C$2:$C$1291,F579)</f>
        <v>0</v>
      </c>
      <c r="K579">
        <f>COUNTIFS($D$2:$D$1291,$K$1,$C$2:$C$1291,F579)</f>
        <v>1</v>
      </c>
      <c r="M579">
        <f>COUNTIF($C$2:$C$1291,F579)</f>
        <v>2</v>
      </c>
      <c r="N579">
        <f>SUM(G579:J579)</f>
        <v>1</v>
      </c>
      <c r="O579">
        <f>SUM(H579:K579)</f>
        <v>2</v>
      </c>
      <c r="P579">
        <f>SUM(I579:K579)</f>
        <v>2</v>
      </c>
    </row>
    <row r="580" spans="1:16" x14ac:dyDescent="0.4">
      <c r="A580">
        <v>579</v>
      </c>
      <c r="B580" s="1">
        <v>43924</v>
      </c>
      <c r="C580">
        <v>802</v>
      </c>
      <c r="D580" s="3">
        <f>YEAR(B580)</f>
        <v>2020</v>
      </c>
      <c r="E580" s="5">
        <f>AVERAGE(C561:C580)</f>
        <v>528.70000000000005</v>
      </c>
      <c r="F580" s="2" t="s">
        <v>580</v>
      </c>
      <c r="G580">
        <f>COUNTIFS($D$2:$D$1291,$G$1,$C$2:$C$1291,F580)</f>
        <v>0</v>
      </c>
      <c r="H580">
        <f>COUNTIFS($D$2:$D$1291,$H$1,$C$2:$C$1291,F580)</f>
        <v>0</v>
      </c>
      <c r="I580">
        <f>COUNTIFS($D$2:$D$1291,$I$1,$C$2:$C$1291,F580)</f>
        <v>0</v>
      </c>
      <c r="J580">
        <f>COUNTIFS($D$2:$D$1291,$J$1,$C$2:$C$1291,F580)</f>
        <v>0</v>
      </c>
      <c r="K580">
        <f>COUNTIFS($D$2:$D$1291,$K$1,$C$2:$C$1291,F580)</f>
        <v>0</v>
      </c>
      <c r="M580">
        <f>COUNTIF($C$2:$C$1291,F580)</f>
        <v>0</v>
      </c>
      <c r="N580">
        <f>SUM(G580:J580)</f>
        <v>0</v>
      </c>
      <c r="O580">
        <f>SUM(H580:K580)</f>
        <v>0</v>
      </c>
      <c r="P580">
        <f>SUM(I580:K580)</f>
        <v>0</v>
      </c>
    </row>
    <row r="581" spans="1:16" x14ac:dyDescent="0.4">
      <c r="A581">
        <v>580</v>
      </c>
      <c r="B581" s="1">
        <v>43927</v>
      </c>
      <c r="C581">
        <v>602</v>
      </c>
      <c r="D581" s="3">
        <f>YEAR(B581)</f>
        <v>2020</v>
      </c>
      <c r="E581" s="5">
        <f>AVERAGE(C562:C581)</f>
        <v>512.75</v>
      </c>
      <c r="F581" s="2" t="s">
        <v>581</v>
      </c>
      <c r="G581">
        <f>COUNTIFS($D$2:$D$1291,$G$1,$C$2:$C$1291,F581)</f>
        <v>0</v>
      </c>
      <c r="H581">
        <f>COUNTIFS($D$2:$D$1291,$H$1,$C$2:$C$1291,F581)</f>
        <v>0</v>
      </c>
      <c r="I581">
        <f>COUNTIFS($D$2:$D$1291,$I$1,$C$2:$C$1291,F581)</f>
        <v>0</v>
      </c>
      <c r="J581">
        <f>COUNTIFS($D$2:$D$1291,$J$1,$C$2:$C$1291,F581)</f>
        <v>0</v>
      </c>
      <c r="K581">
        <f>COUNTIFS($D$2:$D$1291,$K$1,$C$2:$C$1291,F581)</f>
        <v>0</v>
      </c>
      <c r="M581">
        <f>COUNTIF($C$2:$C$1291,F581)</f>
        <v>0</v>
      </c>
      <c r="N581">
        <f>SUM(G581:J581)</f>
        <v>0</v>
      </c>
      <c r="O581">
        <f>SUM(H581:K581)</f>
        <v>0</v>
      </c>
      <c r="P581">
        <f>SUM(I581:K581)</f>
        <v>0</v>
      </c>
    </row>
    <row r="582" spans="1:16" x14ac:dyDescent="0.4">
      <c r="A582">
        <v>581</v>
      </c>
      <c r="B582" s="1">
        <v>43928</v>
      </c>
      <c r="C582">
        <v>221</v>
      </c>
      <c r="D582" s="3">
        <f>YEAR(B582)</f>
        <v>2020</v>
      </c>
      <c r="E582" s="5">
        <f>AVERAGE(C563:C582)</f>
        <v>505.2</v>
      </c>
      <c r="F582" s="2" t="s">
        <v>582</v>
      </c>
      <c r="G582">
        <f>COUNTIFS($D$2:$D$1291,$G$1,$C$2:$C$1291,F582)</f>
        <v>1</v>
      </c>
      <c r="H582">
        <f>COUNTIFS($D$2:$D$1291,$H$1,$C$2:$C$1291,F582)</f>
        <v>0</v>
      </c>
      <c r="I582">
        <f>COUNTIFS($D$2:$D$1291,$I$1,$C$2:$C$1291,F582)</f>
        <v>0</v>
      </c>
      <c r="J582">
        <f>COUNTIFS($D$2:$D$1291,$J$1,$C$2:$C$1291,F582)</f>
        <v>0</v>
      </c>
      <c r="K582">
        <f>COUNTIFS($D$2:$D$1291,$K$1,$C$2:$C$1291,F582)</f>
        <v>0</v>
      </c>
      <c r="M582">
        <f>COUNTIF($C$2:$C$1291,F582)</f>
        <v>1</v>
      </c>
      <c r="N582">
        <f>SUM(G582:J582)</f>
        <v>1</v>
      </c>
      <c r="O582">
        <f>SUM(H582:K582)</f>
        <v>0</v>
      </c>
      <c r="P582">
        <f>SUM(I582:K582)</f>
        <v>0</v>
      </c>
    </row>
    <row r="583" spans="1:16" x14ac:dyDescent="0.4">
      <c r="A583">
        <v>582</v>
      </c>
      <c r="B583" s="1">
        <v>43929</v>
      </c>
      <c r="C583">
        <v>925</v>
      </c>
      <c r="D583" s="3">
        <f>YEAR(B583)</f>
        <v>2020</v>
      </c>
      <c r="E583" s="5">
        <f>AVERAGE(C564:C583)</f>
        <v>543.04999999999995</v>
      </c>
      <c r="F583" s="2" t="s">
        <v>583</v>
      </c>
      <c r="G583">
        <f>COUNTIFS($D$2:$D$1291,$G$1,$C$2:$C$1291,F583)</f>
        <v>0</v>
      </c>
      <c r="H583">
        <f>COUNTIFS($D$2:$D$1291,$H$1,$C$2:$C$1291,F583)</f>
        <v>0</v>
      </c>
      <c r="I583">
        <f>COUNTIFS($D$2:$D$1291,$I$1,$C$2:$C$1291,F583)</f>
        <v>0</v>
      </c>
      <c r="J583">
        <f>COUNTIFS($D$2:$D$1291,$J$1,$C$2:$C$1291,F583)</f>
        <v>0</v>
      </c>
      <c r="K583">
        <f>COUNTIFS($D$2:$D$1291,$K$1,$C$2:$C$1291,F583)</f>
        <v>0</v>
      </c>
      <c r="M583">
        <f>COUNTIF($C$2:$C$1291,F583)</f>
        <v>0</v>
      </c>
      <c r="N583">
        <f>SUM(G583:J583)</f>
        <v>0</v>
      </c>
      <c r="O583">
        <f>SUM(H583:K583)</f>
        <v>0</v>
      </c>
      <c r="P583">
        <f>SUM(I583:K583)</f>
        <v>0</v>
      </c>
    </row>
    <row r="584" spans="1:16" x14ac:dyDescent="0.4">
      <c r="A584">
        <v>583</v>
      </c>
      <c r="B584" s="1">
        <v>43930</v>
      </c>
      <c r="C584">
        <v>505</v>
      </c>
      <c r="D584" s="3">
        <f>YEAR(B584)</f>
        <v>2020</v>
      </c>
      <c r="E584" s="5">
        <f>AVERAGE(C565:C584)</f>
        <v>556.65</v>
      </c>
      <c r="F584" s="2" t="s">
        <v>584</v>
      </c>
      <c r="G584">
        <f>COUNTIFS($D$2:$D$1291,$G$1,$C$2:$C$1291,F584)</f>
        <v>0</v>
      </c>
      <c r="H584">
        <f>COUNTIFS($D$2:$D$1291,$H$1,$C$2:$C$1291,F584)</f>
        <v>0</v>
      </c>
      <c r="I584">
        <f>COUNTIFS($D$2:$D$1291,$I$1,$C$2:$C$1291,F584)</f>
        <v>0</v>
      </c>
      <c r="J584">
        <f>COUNTIFS($D$2:$D$1291,$J$1,$C$2:$C$1291,F584)</f>
        <v>0</v>
      </c>
      <c r="K584">
        <f>COUNTIFS($D$2:$D$1291,$K$1,$C$2:$C$1291,F584)</f>
        <v>0</v>
      </c>
      <c r="M584">
        <f>COUNTIF($C$2:$C$1291,F584)</f>
        <v>0</v>
      </c>
      <c r="N584">
        <f>SUM(G584:J584)</f>
        <v>0</v>
      </c>
      <c r="O584">
        <f>SUM(H584:K584)</f>
        <v>0</v>
      </c>
      <c r="P584">
        <f>SUM(I584:K584)</f>
        <v>0</v>
      </c>
    </row>
    <row r="585" spans="1:16" x14ac:dyDescent="0.4">
      <c r="A585">
        <v>584</v>
      </c>
      <c r="B585" s="1">
        <v>43931</v>
      </c>
      <c r="C585">
        <v>182</v>
      </c>
      <c r="D585" s="3">
        <f>YEAR(B585)</f>
        <v>2020</v>
      </c>
      <c r="E585" s="5">
        <f>AVERAGE(C566:C585)</f>
        <v>540.54999999999995</v>
      </c>
      <c r="F585" s="2" t="s">
        <v>585</v>
      </c>
      <c r="G585">
        <f>COUNTIFS($D$2:$D$1291,$G$1,$C$2:$C$1291,F585)</f>
        <v>0</v>
      </c>
      <c r="H585">
        <f>COUNTIFS($D$2:$D$1291,$H$1,$C$2:$C$1291,F585)</f>
        <v>1</v>
      </c>
      <c r="I585">
        <f>COUNTIFS($D$2:$D$1291,$I$1,$C$2:$C$1291,F585)</f>
        <v>0</v>
      </c>
      <c r="J585">
        <f>COUNTIFS($D$2:$D$1291,$J$1,$C$2:$C$1291,F585)</f>
        <v>0</v>
      </c>
      <c r="K585">
        <f>COUNTIFS($D$2:$D$1291,$K$1,$C$2:$C$1291,F585)</f>
        <v>0</v>
      </c>
      <c r="M585">
        <f>COUNTIF($C$2:$C$1291,F585)</f>
        <v>1</v>
      </c>
      <c r="N585">
        <f>SUM(G585:J585)</f>
        <v>1</v>
      </c>
      <c r="O585">
        <f>SUM(H585:K585)</f>
        <v>1</v>
      </c>
      <c r="P585">
        <f>SUM(I585:K585)</f>
        <v>0</v>
      </c>
    </row>
    <row r="586" spans="1:16" x14ac:dyDescent="0.4">
      <c r="A586">
        <v>585</v>
      </c>
      <c r="B586" s="1">
        <v>43934</v>
      </c>
      <c r="C586">
        <v>684</v>
      </c>
      <c r="D586" s="3">
        <f>YEAR(B586)</f>
        <v>2020</v>
      </c>
      <c r="E586" s="5">
        <f>AVERAGE(C567:C586)</f>
        <v>525.6</v>
      </c>
      <c r="F586" s="2" t="s">
        <v>586</v>
      </c>
      <c r="G586">
        <f>COUNTIFS($D$2:$D$1291,$G$1,$C$2:$C$1291,F586)</f>
        <v>0</v>
      </c>
      <c r="H586">
        <f>COUNTIFS($D$2:$D$1291,$H$1,$C$2:$C$1291,F586)</f>
        <v>0</v>
      </c>
      <c r="I586">
        <f>COUNTIFS($D$2:$D$1291,$I$1,$C$2:$C$1291,F586)</f>
        <v>0</v>
      </c>
      <c r="J586">
        <f>COUNTIFS($D$2:$D$1291,$J$1,$C$2:$C$1291,F586)</f>
        <v>0</v>
      </c>
      <c r="K586">
        <f>COUNTIFS($D$2:$D$1291,$K$1,$C$2:$C$1291,F586)</f>
        <v>0</v>
      </c>
      <c r="M586">
        <f>COUNTIF($C$2:$C$1291,F586)</f>
        <v>0</v>
      </c>
      <c r="N586">
        <f>SUM(G586:J586)</f>
        <v>0</v>
      </c>
      <c r="O586">
        <f>SUM(H586:K586)</f>
        <v>0</v>
      </c>
      <c r="P586">
        <f>SUM(I586:K586)</f>
        <v>0</v>
      </c>
    </row>
    <row r="587" spans="1:16" x14ac:dyDescent="0.4">
      <c r="A587">
        <v>586</v>
      </c>
      <c r="B587" s="1">
        <v>43935</v>
      </c>
      <c r="C587">
        <v>909</v>
      </c>
      <c r="D587" s="3">
        <f>YEAR(B587)</f>
        <v>2020</v>
      </c>
      <c r="E587" s="5">
        <f>AVERAGE(C568:C587)</f>
        <v>537.1</v>
      </c>
      <c r="F587" s="2" t="s">
        <v>587</v>
      </c>
      <c r="G587">
        <f>COUNTIFS($D$2:$D$1291,$G$1,$C$2:$C$1291,F587)</f>
        <v>0</v>
      </c>
      <c r="H587">
        <f>COUNTIFS($D$2:$D$1291,$H$1,$C$2:$C$1291,F587)</f>
        <v>0</v>
      </c>
      <c r="I587">
        <f>COUNTIFS($D$2:$D$1291,$I$1,$C$2:$C$1291,F587)</f>
        <v>0</v>
      </c>
      <c r="J587">
        <f>COUNTIFS($D$2:$D$1291,$J$1,$C$2:$C$1291,F587)</f>
        <v>0</v>
      </c>
      <c r="K587">
        <f>COUNTIFS($D$2:$D$1291,$K$1,$C$2:$C$1291,F587)</f>
        <v>0</v>
      </c>
      <c r="M587">
        <f>COUNTIF($C$2:$C$1291,F587)</f>
        <v>0</v>
      </c>
      <c r="N587">
        <f>SUM(G587:J587)</f>
        <v>0</v>
      </c>
      <c r="O587">
        <f>SUM(H587:K587)</f>
        <v>0</v>
      </c>
      <c r="P587">
        <f>SUM(I587:K587)</f>
        <v>0</v>
      </c>
    </row>
    <row r="588" spans="1:16" x14ac:dyDescent="0.4">
      <c r="A588">
        <v>587</v>
      </c>
      <c r="B588" s="1">
        <v>43936</v>
      </c>
      <c r="C588">
        <v>962</v>
      </c>
      <c r="D588" s="3">
        <f>YEAR(B588)</f>
        <v>2020</v>
      </c>
      <c r="E588" s="5">
        <f>AVERAGE(C569:C588)</f>
        <v>548.29999999999995</v>
      </c>
      <c r="F588" s="2" t="s">
        <v>588</v>
      </c>
      <c r="G588">
        <f>COUNTIFS($D$2:$D$1291,$G$1,$C$2:$C$1291,F588)</f>
        <v>1</v>
      </c>
      <c r="H588">
        <f>COUNTIFS($D$2:$D$1291,$H$1,$C$2:$C$1291,F588)</f>
        <v>0</v>
      </c>
      <c r="I588">
        <f>COUNTIFS($D$2:$D$1291,$I$1,$C$2:$C$1291,F588)</f>
        <v>0</v>
      </c>
      <c r="J588">
        <f>COUNTIFS($D$2:$D$1291,$J$1,$C$2:$C$1291,F588)</f>
        <v>0</v>
      </c>
      <c r="K588">
        <f>COUNTIFS($D$2:$D$1291,$K$1,$C$2:$C$1291,F588)</f>
        <v>0</v>
      </c>
      <c r="M588">
        <f>COUNTIF($C$2:$C$1291,F588)</f>
        <v>1</v>
      </c>
      <c r="N588">
        <f>SUM(G588:J588)</f>
        <v>1</v>
      </c>
      <c r="O588">
        <f>SUM(H588:K588)</f>
        <v>0</v>
      </c>
      <c r="P588">
        <f>SUM(I588:K588)</f>
        <v>0</v>
      </c>
    </row>
    <row r="589" spans="1:16" x14ac:dyDescent="0.4">
      <c r="A589">
        <v>588</v>
      </c>
      <c r="B589" s="1">
        <v>43937</v>
      </c>
      <c r="C589">
        <v>10</v>
      </c>
      <c r="D589" s="3">
        <f>YEAR(B589)</f>
        <v>2020</v>
      </c>
      <c r="E589" s="5">
        <f>AVERAGE(C570:C589)</f>
        <v>530</v>
      </c>
      <c r="F589" s="2" t="s">
        <v>589</v>
      </c>
      <c r="G589">
        <f>COUNTIFS($D$2:$D$1291,$G$1,$C$2:$C$1291,F589)</f>
        <v>0</v>
      </c>
      <c r="H589">
        <f>COUNTIFS($D$2:$D$1291,$H$1,$C$2:$C$1291,F589)</f>
        <v>0</v>
      </c>
      <c r="I589">
        <f>COUNTIFS($D$2:$D$1291,$I$1,$C$2:$C$1291,F589)</f>
        <v>0</v>
      </c>
      <c r="J589">
        <f>COUNTIFS($D$2:$D$1291,$J$1,$C$2:$C$1291,F589)</f>
        <v>0</v>
      </c>
      <c r="K589">
        <f>COUNTIFS($D$2:$D$1291,$K$1,$C$2:$C$1291,F589)</f>
        <v>0</v>
      </c>
      <c r="M589">
        <f>COUNTIF($C$2:$C$1291,F589)</f>
        <v>0</v>
      </c>
      <c r="N589">
        <f>SUM(G589:J589)</f>
        <v>0</v>
      </c>
      <c r="O589">
        <f>SUM(H589:K589)</f>
        <v>0</v>
      </c>
      <c r="P589">
        <f>SUM(I589:K589)</f>
        <v>0</v>
      </c>
    </row>
    <row r="590" spans="1:16" x14ac:dyDescent="0.4">
      <c r="A590">
        <v>589</v>
      </c>
      <c r="B590" s="1">
        <v>43938</v>
      </c>
      <c r="C590">
        <v>391</v>
      </c>
      <c r="D590" s="3">
        <f>YEAR(B590)</f>
        <v>2020</v>
      </c>
      <c r="E590" s="5">
        <f>AVERAGE(C571:C590)</f>
        <v>529.70000000000005</v>
      </c>
      <c r="F590" s="2" t="s">
        <v>590</v>
      </c>
      <c r="G590">
        <f>COUNTIFS($D$2:$D$1291,$G$1,$C$2:$C$1291,F590)</f>
        <v>0</v>
      </c>
      <c r="H590">
        <f>COUNTIFS($D$2:$D$1291,$H$1,$C$2:$C$1291,F590)</f>
        <v>0</v>
      </c>
      <c r="I590">
        <f>COUNTIFS($D$2:$D$1291,$I$1,$C$2:$C$1291,F590)</f>
        <v>1</v>
      </c>
      <c r="J590">
        <f>COUNTIFS($D$2:$D$1291,$J$1,$C$2:$C$1291,F590)</f>
        <v>0</v>
      </c>
      <c r="K590">
        <f>COUNTIFS($D$2:$D$1291,$K$1,$C$2:$C$1291,F590)</f>
        <v>0</v>
      </c>
      <c r="M590">
        <f>COUNTIF($C$2:$C$1291,F590)</f>
        <v>1</v>
      </c>
      <c r="N590">
        <f>SUM(G590:J590)</f>
        <v>1</v>
      </c>
      <c r="O590">
        <f>SUM(H590:K590)</f>
        <v>1</v>
      </c>
      <c r="P590">
        <f>SUM(I590:K590)</f>
        <v>1</v>
      </c>
    </row>
    <row r="591" spans="1:16" x14ac:dyDescent="0.4">
      <c r="A591">
        <v>590</v>
      </c>
      <c r="B591" s="1">
        <v>43941</v>
      </c>
      <c r="C591">
        <v>950</v>
      </c>
      <c r="D591" s="3">
        <f>YEAR(B591)</f>
        <v>2020</v>
      </c>
      <c r="E591" s="5">
        <f>AVERAGE(C572:C591)</f>
        <v>574.04999999999995</v>
      </c>
      <c r="F591" s="2" t="s">
        <v>591</v>
      </c>
      <c r="G591">
        <f>COUNTIFS($D$2:$D$1291,$G$1,$C$2:$C$1291,F591)</f>
        <v>3</v>
      </c>
      <c r="H591">
        <f>COUNTIFS($D$2:$D$1291,$H$1,$C$2:$C$1291,F591)</f>
        <v>0</v>
      </c>
      <c r="I591">
        <f>COUNTIFS($D$2:$D$1291,$I$1,$C$2:$C$1291,F591)</f>
        <v>0</v>
      </c>
      <c r="J591">
        <f>COUNTIFS($D$2:$D$1291,$J$1,$C$2:$C$1291,F591)</f>
        <v>0</v>
      </c>
      <c r="K591">
        <f>COUNTIFS($D$2:$D$1291,$K$1,$C$2:$C$1291,F591)</f>
        <v>1</v>
      </c>
      <c r="M591">
        <f>COUNTIF($C$2:$C$1291,F591)</f>
        <v>4</v>
      </c>
      <c r="N591">
        <f>SUM(G591:J591)</f>
        <v>3</v>
      </c>
      <c r="O591">
        <f>SUM(H591:K591)</f>
        <v>1</v>
      </c>
      <c r="P591">
        <f>SUM(I591:K591)</f>
        <v>1</v>
      </c>
    </row>
    <row r="592" spans="1:16" x14ac:dyDescent="0.4">
      <c r="A592">
        <v>591</v>
      </c>
      <c r="B592" s="1">
        <v>43942</v>
      </c>
      <c r="C592">
        <v>889</v>
      </c>
      <c r="D592" s="3">
        <f>YEAR(B592)</f>
        <v>2020</v>
      </c>
      <c r="E592" s="5">
        <f>AVERAGE(C573:C592)</f>
        <v>594.65</v>
      </c>
      <c r="F592" s="2" t="s">
        <v>592</v>
      </c>
      <c r="G592">
        <f>COUNTIFS($D$2:$D$1291,$G$1,$C$2:$C$1291,F592)</f>
        <v>0</v>
      </c>
      <c r="H592">
        <f>COUNTIFS($D$2:$D$1291,$H$1,$C$2:$C$1291,F592)</f>
        <v>0</v>
      </c>
      <c r="I592">
        <f>COUNTIFS($D$2:$D$1291,$I$1,$C$2:$C$1291,F592)</f>
        <v>0</v>
      </c>
      <c r="J592">
        <f>COUNTIFS($D$2:$D$1291,$J$1,$C$2:$C$1291,F592)</f>
        <v>0</v>
      </c>
      <c r="K592">
        <f>COUNTIFS($D$2:$D$1291,$K$1,$C$2:$C$1291,F592)</f>
        <v>1</v>
      </c>
      <c r="M592">
        <f>COUNTIF($C$2:$C$1291,F592)</f>
        <v>1</v>
      </c>
      <c r="N592">
        <f>SUM(G592:J592)</f>
        <v>0</v>
      </c>
      <c r="O592">
        <f>SUM(H592:K592)</f>
        <v>1</v>
      </c>
      <c r="P592">
        <f>SUM(I592:K592)</f>
        <v>1</v>
      </c>
    </row>
    <row r="593" spans="1:16" x14ac:dyDescent="0.4">
      <c r="A593">
        <v>592</v>
      </c>
      <c r="B593" s="1">
        <v>43943</v>
      </c>
      <c r="C593">
        <v>489</v>
      </c>
      <c r="D593" s="3">
        <f>YEAR(B593)</f>
        <v>2020</v>
      </c>
      <c r="E593" s="5">
        <f>AVERAGE(C574:C593)</f>
        <v>593.65</v>
      </c>
      <c r="F593" s="2" t="s">
        <v>593</v>
      </c>
      <c r="G593">
        <f>COUNTIFS($D$2:$D$1291,$G$1,$C$2:$C$1291,F593)</f>
        <v>0</v>
      </c>
      <c r="H593">
        <f>COUNTIFS($D$2:$D$1291,$H$1,$C$2:$C$1291,F593)</f>
        <v>0</v>
      </c>
      <c r="I593">
        <f>COUNTIFS($D$2:$D$1291,$I$1,$C$2:$C$1291,F593)</f>
        <v>0</v>
      </c>
      <c r="J593">
        <f>COUNTIFS($D$2:$D$1291,$J$1,$C$2:$C$1291,F593)</f>
        <v>1</v>
      </c>
      <c r="K593">
        <f>COUNTIFS($D$2:$D$1291,$K$1,$C$2:$C$1291,F593)</f>
        <v>1</v>
      </c>
      <c r="M593">
        <f>COUNTIF($C$2:$C$1291,F593)</f>
        <v>2</v>
      </c>
      <c r="N593">
        <f>SUM(G593:J593)</f>
        <v>1</v>
      </c>
      <c r="O593">
        <f>SUM(H593:K593)</f>
        <v>2</v>
      </c>
      <c r="P593">
        <f>SUM(I593:K593)</f>
        <v>2</v>
      </c>
    </row>
    <row r="594" spans="1:16" x14ac:dyDescent="0.4">
      <c r="A594">
        <v>593</v>
      </c>
      <c r="B594" s="1">
        <v>43944</v>
      </c>
      <c r="C594">
        <v>804</v>
      </c>
      <c r="D594" s="3">
        <f>YEAR(B594)</f>
        <v>2020</v>
      </c>
      <c r="E594" s="5">
        <f>AVERAGE(C575:C594)</f>
        <v>587.35</v>
      </c>
      <c r="F594" s="2" t="s">
        <v>594</v>
      </c>
      <c r="G594">
        <f>COUNTIFS($D$2:$D$1291,$G$1,$C$2:$C$1291,F594)</f>
        <v>0</v>
      </c>
      <c r="H594">
        <f>COUNTIFS($D$2:$D$1291,$H$1,$C$2:$C$1291,F594)</f>
        <v>0</v>
      </c>
      <c r="I594">
        <f>COUNTIFS($D$2:$D$1291,$I$1,$C$2:$C$1291,F594)</f>
        <v>1</v>
      </c>
      <c r="J594">
        <f>COUNTIFS($D$2:$D$1291,$J$1,$C$2:$C$1291,F594)</f>
        <v>0</v>
      </c>
      <c r="K594">
        <f>COUNTIFS($D$2:$D$1291,$K$1,$C$2:$C$1291,F594)</f>
        <v>0</v>
      </c>
      <c r="M594">
        <f>COUNTIF($C$2:$C$1291,F594)</f>
        <v>1</v>
      </c>
      <c r="N594">
        <f>SUM(G594:J594)</f>
        <v>1</v>
      </c>
      <c r="O594">
        <f>SUM(H594:K594)</f>
        <v>1</v>
      </c>
      <c r="P594">
        <f>SUM(I594:K594)</f>
        <v>1</v>
      </c>
    </row>
    <row r="595" spans="1:16" x14ac:dyDescent="0.4">
      <c r="A595">
        <v>594</v>
      </c>
      <c r="B595" s="1">
        <v>43945</v>
      </c>
      <c r="C595">
        <v>654</v>
      </c>
      <c r="D595" s="3">
        <f>YEAR(B595)</f>
        <v>2020</v>
      </c>
      <c r="E595" s="5">
        <f>AVERAGE(C576:C595)</f>
        <v>573.15</v>
      </c>
      <c r="F595" s="2" t="s">
        <v>595</v>
      </c>
      <c r="G595">
        <f>COUNTIFS($D$2:$D$1291,$G$1,$C$2:$C$1291,F595)</f>
        <v>0</v>
      </c>
      <c r="H595">
        <f>COUNTIFS($D$2:$D$1291,$H$1,$C$2:$C$1291,F595)</f>
        <v>0</v>
      </c>
      <c r="I595">
        <f>COUNTIFS($D$2:$D$1291,$I$1,$C$2:$C$1291,F595)</f>
        <v>0</v>
      </c>
      <c r="J595">
        <f>COUNTIFS($D$2:$D$1291,$J$1,$C$2:$C$1291,F595)</f>
        <v>0</v>
      </c>
      <c r="K595">
        <f>COUNTIFS($D$2:$D$1291,$K$1,$C$2:$C$1291,F595)</f>
        <v>0</v>
      </c>
      <c r="M595">
        <f>COUNTIF($C$2:$C$1291,F595)</f>
        <v>0</v>
      </c>
      <c r="N595">
        <f>SUM(G595:J595)</f>
        <v>0</v>
      </c>
      <c r="O595">
        <f>SUM(H595:K595)</f>
        <v>0</v>
      </c>
      <c r="P595">
        <f>SUM(I595:K595)</f>
        <v>0</v>
      </c>
    </row>
    <row r="596" spans="1:16" x14ac:dyDescent="0.4">
      <c r="A596">
        <v>595</v>
      </c>
      <c r="B596" s="1">
        <v>43948</v>
      </c>
      <c r="C596">
        <v>867</v>
      </c>
      <c r="D596" s="3">
        <f>YEAR(B596)</f>
        <v>2020</v>
      </c>
      <c r="E596" s="5">
        <f>AVERAGE(C577:C596)</f>
        <v>587.79999999999995</v>
      </c>
      <c r="F596" s="2" t="s">
        <v>596</v>
      </c>
      <c r="G596">
        <f>COUNTIFS($D$2:$D$1291,$G$1,$C$2:$C$1291,F596)</f>
        <v>1</v>
      </c>
      <c r="H596">
        <f>COUNTIFS($D$2:$D$1291,$H$1,$C$2:$C$1291,F596)</f>
        <v>0</v>
      </c>
      <c r="I596">
        <f>COUNTIFS($D$2:$D$1291,$I$1,$C$2:$C$1291,F596)</f>
        <v>0</v>
      </c>
      <c r="J596">
        <f>COUNTIFS($D$2:$D$1291,$J$1,$C$2:$C$1291,F596)</f>
        <v>0</v>
      </c>
      <c r="K596">
        <f>COUNTIFS($D$2:$D$1291,$K$1,$C$2:$C$1291,F596)</f>
        <v>0</v>
      </c>
      <c r="M596">
        <f>COUNTIF($C$2:$C$1291,F596)</f>
        <v>1</v>
      </c>
      <c r="N596">
        <f>SUM(G596:J596)</f>
        <v>1</v>
      </c>
      <c r="O596">
        <f>SUM(H596:K596)</f>
        <v>0</v>
      </c>
      <c r="P596">
        <f>SUM(I596:K596)</f>
        <v>0</v>
      </c>
    </row>
    <row r="597" spans="1:16" x14ac:dyDescent="0.4">
      <c r="A597">
        <v>596</v>
      </c>
      <c r="B597" s="1">
        <v>43949</v>
      </c>
      <c r="C597">
        <v>843</v>
      </c>
      <c r="D597" s="3">
        <f>YEAR(B597)</f>
        <v>2020</v>
      </c>
      <c r="E597" s="5">
        <f>AVERAGE(C578:C597)</f>
        <v>593.75</v>
      </c>
      <c r="F597" s="2" t="s">
        <v>597</v>
      </c>
      <c r="G597">
        <f>COUNTIFS($D$2:$D$1291,$G$1,$C$2:$C$1291,F597)</f>
        <v>0</v>
      </c>
      <c r="H597">
        <f>COUNTIFS($D$2:$D$1291,$H$1,$C$2:$C$1291,F597)</f>
        <v>0</v>
      </c>
      <c r="I597">
        <f>COUNTIFS($D$2:$D$1291,$I$1,$C$2:$C$1291,F597)</f>
        <v>0</v>
      </c>
      <c r="J597">
        <f>COUNTIFS($D$2:$D$1291,$J$1,$C$2:$C$1291,F597)</f>
        <v>1</v>
      </c>
      <c r="K597">
        <f>COUNTIFS($D$2:$D$1291,$K$1,$C$2:$C$1291,F597)</f>
        <v>2</v>
      </c>
      <c r="M597">
        <f>COUNTIF($C$2:$C$1291,F597)</f>
        <v>3</v>
      </c>
      <c r="N597">
        <f>SUM(G597:J597)</f>
        <v>1</v>
      </c>
      <c r="O597">
        <f>SUM(H597:K597)</f>
        <v>3</v>
      </c>
      <c r="P597">
        <f>SUM(I597:K597)</f>
        <v>3</v>
      </c>
    </row>
    <row r="598" spans="1:16" x14ac:dyDescent="0.4">
      <c r="A598">
        <v>597</v>
      </c>
      <c r="B598" s="1">
        <v>43950</v>
      </c>
      <c r="C598">
        <v>457</v>
      </c>
      <c r="D598" s="3">
        <f>YEAR(B598)</f>
        <v>2020</v>
      </c>
      <c r="E598" s="5">
        <f>AVERAGE(C579:C598)</f>
        <v>607.79999999999995</v>
      </c>
      <c r="F598" s="2" t="s">
        <v>598</v>
      </c>
      <c r="G598">
        <f>COUNTIFS($D$2:$D$1291,$G$1,$C$2:$C$1291,F598)</f>
        <v>0</v>
      </c>
      <c r="H598">
        <f>COUNTIFS($D$2:$D$1291,$H$1,$C$2:$C$1291,F598)</f>
        <v>2</v>
      </c>
      <c r="I598">
        <f>COUNTIFS($D$2:$D$1291,$I$1,$C$2:$C$1291,F598)</f>
        <v>0</v>
      </c>
      <c r="J598">
        <f>COUNTIFS($D$2:$D$1291,$J$1,$C$2:$C$1291,F598)</f>
        <v>0</v>
      </c>
      <c r="K598">
        <f>COUNTIFS($D$2:$D$1291,$K$1,$C$2:$C$1291,F598)</f>
        <v>0</v>
      </c>
      <c r="M598">
        <f>COUNTIF($C$2:$C$1291,F598)</f>
        <v>2</v>
      </c>
      <c r="N598">
        <f>SUM(G598:J598)</f>
        <v>2</v>
      </c>
      <c r="O598">
        <f>SUM(H598:K598)</f>
        <v>2</v>
      </c>
      <c r="P598">
        <f>SUM(I598:K598)</f>
        <v>0</v>
      </c>
    </row>
    <row r="599" spans="1:16" x14ac:dyDescent="0.4">
      <c r="A599">
        <v>598</v>
      </c>
      <c r="B599" s="1">
        <v>43951</v>
      </c>
      <c r="C599">
        <v>54</v>
      </c>
      <c r="D599" s="3">
        <f>YEAR(B599)</f>
        <v>2020</v>
      </c>
      <c r="E599" s="5">
        <f>AVERAGE(C580:C599)</f>
        <v>610</v>
      </c>
      <c r="F599" s="2" t="s">
        <v>599</v>
      </c>
      <c r="G599">
        <f>COUNTIFS($D$2:$D$1291,$G$1,$C$2:$C$1291,F599)</f>
        <v>0</v>
      </c>
      <c r="H599">
        <f>COUNTIFS($D$2:$D$1291,$H$1,$C$2:$C$1291,F599)</f>
        <v>1</v>
      </c>
      <c r="I599">
        <f>COUNTIFS($D$2:$D$1291,$I$1,$C$2:$C$1291,F599)</f>
        <v>0</v>
      </c>
      <c r="J599">
        <f>COUNTIFS($D$2:$D$1291,$J$1,$C$2:$C$1291,F599)</f>
        <v>0</v>
      </c>
      <c r="K599">
        <f>COUNTIFS($D$2:$D$1291,$K$1,$C$2:$C$1291,F599)</f>
        <v>2</v>
      </c>
      <c r="M599">
        <f>COUNTIF($C$2:$C$1291,F599)</f>
        <v>3</v>
      </c>
      <c r="N599">
        <f>SUM(G599:J599)</f>
        <v>1</v>
      </c>
      <c r="O599">
        <f>SUM(H599:K599)</f>
        <v>3</v>
      </c>
      <c r="P599">
        <f>SUM(I599:K599)</f>
        <v>2</v>
      </c>
    </row>
    <row r="600" spans="1:16" x14ac:dyDescent="0.4">
      <c r="A600">
        <v>599</v>
      </c>
      <c r="B600" s="1">
        <v>43952</v>
      </c>
      <c r="C600">
        <v>815</v>
      </c>
      <c r="D600" s="3">
        <f>YEAR(B600)</f>
        <v>2020</v>
      </c>
      <c r="E600" s="5">
        <f>AVERAGE(C581:C600)</f>
        <v>610.65</v>
      </c>
      <c r="F600" s="2" t="s">
        <v>600</v>
      </c>
      <c r="G600">
        <f>COUNTIFS($D$2:$D$1291,$G$1,$C$2:$C$1291,F600)</f>
        <v>0</v>
      </c>
      <c r="H600">
        <f>COUNTIFS($D$2:$D$1291,$H$1,$C$2:$C$1291,F600)</f>
        <v>0</v>
      </c>
      <c r="I600">
        <f>COUNTIFS($D$2:$D$1291,$I$1,$C$2:$C$1291,F600)</f>
        <v>0</v>
      </c>
      <c r="J600">
        <f>COUNTIFS($D$2:$D$1291,$J$1,$C$2:$C$1291,F600)</f>
        <v>0</v>
      </c>
      <c r="K600">
        <f>COUNTIFS($D$2:$D$1291,$K$1,$C$2:$C$1291,F600)</f>
        <v>0</v>
      </c>
      <c r="M600">
        <f>COUNTIF($C$2:$C$1291,F600)</f>
        <v>0</v>
      </c>
      <c r="N600">
        <f>SUM(G600:J600)</f>
        <v>0</v>
      </c>
      <c r="O600">
        <f>SUM(H600:K600)</f>
        <v>0</v>
      </c>
      <c r="P600">
        <f>SUM(I600:K600)</f>
        <v>0</v>
      </c>
    </row>
    <row r="601" spans="1:16" x14ac:dyDescent="0.4">
      <c r="A601">
        <v>600</v>
      </c>
      <c r="B601" s="1">
        <v>43955</v>
      </c>
      <c r="C601">
        <v>534</v>
      </c>
      <c r="D601" s="3">
        <f>YEAR(B601)</f>
        <v>2020</v>
      </c>
      <c r="E601" s="5">
        <f>AVERAGE(C582:C601)</f>
        <v>607.25</v>
      </c>
      <c r="F601" s="2" t="s">
        <v>601</v>
      </c>
      <c r="G601">
        <f>COUNTIFS($D$2:$D$1291,$G$1,$C$2:$C$1291,F601)</f>
        <v>0</v>
      </c>
      <c r="H601">
        <f>COUNTIFS($D$2:$D$1291,$H$1,$C$2:$C$1291,F601)</f>
        <v>0</v>
      </c>
      <c r="I601">
        <f>COUNTIFS($D$2:$D$1291,$I$1,$C$2:$C$1291,F601)</f>
        <v>0</v>
      </c>
      <c r="J601">
        <f>COUNTIFS($D$2:$D$1291,$J$1,$C$2:$C$1291,F601)</f>
        <v>1</v>
      </c>
      <c r="K601">
        <f>COUNTIFS($D$2:$D$1291,$K$1,$C$2:$C$1291,F601)</f>
        <v>0</v>
      </c>
      <c r="M601">
        <f>COUNTIF($C$2:$C$1291,F601)</f>
        <v>1</v>
      </c>
      <c r="N601">
        <f>SUM(G601:J601)</f>
        <v>1</v>
      </c>
      <c r="O601">
        <f>SUM(H601:K601)</f>
        <v>1</v>
      </c>
      <c r="P601">
        <f>SUM(I601:K601)</f>
        <v>1</v>
      </c>
    </row>
    <row r="602" spans="1:16" x14ac:dyDescent="0.4">
      <c r="A602">
        <v>601</v>
      </c>
      <c r="B602" s="1">
        <v>43956</v>
      </c>
      <c r="C602">
        <v>809</v>
      </c>
      <c r="D602" s="3">
        <f>YEAR(B602)</f>
        <v>2020</v>
      </c>
      <c r="E602" s="5">
        <f>AVERAGE(C583:C602)</f>
        <v>636.65</v>
      </c>
      <c r="F602" s="2" t="s">
        <v>602</v>
      </c>
      <c r="G602">
        <f>COUNTIFS($D$2:$D$1291,$G$1,$C$2:$C$1291,F602)</f>
        <v>1</v>
      </c>
      <c r="H602">
        <f>COUNTIFS($D$2:$D$1291,$H$1,$C$2:$C$1291,F602)</f>
        <v>0</v>
      </c>
      <c r="I602">
        <f>COUNTIFS($D$2:$D$1291,$I$1,$C$2:$C$1291,F602)</f>
        <v>0</v>
      </c>
      <c r="J602">
        <f>COUNTIFS($D$2:$D$1291,$J$1,$C$2:$C$1291,F602)</f>
        <v>0</v>
      </c>
      <c r="K602">
        <f>COUNTIFS($D$2:$D$1291,$K$1,$C$2:$C$1291,F602)</f>
        <v>0</v>
      </c>
      <c r="M602">
        <f>COUNTIF($C$2:$C$1291,F602)</f>
        <v>1</v>
      </c>
      <c r="N602">
        <f>SUM(G602:J602)</f>
        <v>1</v>
      </c>
      <c r="O602">
        <f>SUM(H602:K602)</f>
        <v>0</v>
      </c>
      <c r="P602">
        <f>SUM(I602:K602)</f>
        <v>0</v>
      </c>
    </row>
    <row r="603" spans="1:16" x14ac:dyDescent="0.4">
      <c r="A603">
        <v>602</v>
      </c>
      <c r="B603" s="1">
        <v>43957</v>
      </c>
      <c r="C603">
        <v>348</v>
      </c>
      <c r="D603" s="3">
        <f>YEAR(B603)</f>
        <v>2020</v>
      </c>
      <c r="E603" s="5">
        <f>AVERAGE(C584:C603)</f>
        <v>607.79999999999995</v>
      </c>
      <c r="F603" s="2" t="s">
        <v>603</v>
      </c>
      <c r="G603">
        <f>COUNTIFS($D$2:$D$1291,$G$1,$C$2:$C$1291,F603)</f>
        <v>0</v>
      </c>
      <c r="H603">
        <f>COUNTIFS($D$2:$D$1291,$H$1,$C$2:$C$1291,F603)</f>
        <v>1</v>
      </c>
      <c r="I603">
        <f>COUNTIFS($D$2:$D$1291,$I$1,$C$2:$C$1291,F603)</f>
        <v>0</v>
      </c>
      <c r="J603">
        <f>COUNTIFS($D$2:$D$1291,$J$1,$C$2:$C$1291,F603)</f>
        <v>0</v>
      </c>
      <c r="K603">
        <f>COUNTIFS($D$2:$D$1291,$K$1,$C$2:$C$1291,F603)</f>
        <v>1</v>
      </c>
      <c r="M603">
        <f>COUNTIF($C$2:$C$1291,F603)</f>
        <v>2</v>
      </c>
      <c r="N603">
        <f>SUM(G603:J603)</f>
        <v>1</v>
      </c>
      <c r="O603">
        <f>SUM(H603:K603)</f>
        <v>2</v>
      </c>
      <c r="P603">
        <f>SUM(I603:K603)</f>
        <v>1</v>
      </c>
    </row>
    <row r="604" spans="1:16" x14ac:dyDescent="0.4">
      <c r="A604">
        <v>603</v>
      </c>
      <c r="B604" s="1">
        <v>43958</v>
      </c>
      <c r="C604">
        <v>33</v>
      </c>
      <c r="D604" s="3">
        <f>YEAR(B604)</f>
        <v>2020</v>
      </c>
      <c r="E604" s="5">
        <f>AVERAGE(C585:C604)</f>
        <v>584.20000000000005</v>
      </c>
      <c r="F604" s="2" t="s">
        <v>604</v>
      </c>
      <c r="G604">
        <f>COUNTIFS($D$2:$D$1291,$G$1,$C$2:$C$1291,F604)</f>
        <v>0</v>
      </c>
      <c r="H604">
        <f>COUNTIFS($D$2:$D$1291,$H$1,$C$2:$C$1291,F604)</f>
        <v>0</v>
      </c>
      <c r="I604">
        <f>COUNTIFS($D$2:$D$1291,$I$1,$C$2:$C$1291,F604)</f>
        <v>1</v>
      </c>
      <c r="J604">
        <f>COUNTIFS($D$2:$D$1291,$J$1,$C$2:$C$1291,F604)</f>
        <v>1</v>
      </c>
      <c r="K604">
        <f>COUNTIFS($D$2:$D$1291,$K$1,$C$2:$C$1291,F604)</f>
        <v>0</v>
      </c>
      <c r="M604">
        <f>COUNTIF($C$2:$C$1291,F604)</f>
        <v>2</v>
      </c>
      <c r="N604">
        <f>SUM(G604:J604)</f>
        <v>2</v>
      </c>
      <c r="O604">
        <f>SUM(H604:K604)</f>
        <v>2</v>
      </c>
      <c r="P604">
        <f>SUM(I604:K604)</f>
        <v>2</v>
      </c>
    </row>
    <row r="605" spans="1:16" x14ac:dyDescent="0.4">
      <c r="A605">
        <v>604</v>
      </c>
      <c r="B605" s="1">
        <v>43959</v>
      </c>
      <c r="C605">
        <v>278</v>
      </c>
      <c r="D605" s="3">
        <f>YEAR(B605)</f>
        <v>2020</v>
      </c>
      <c r="E605" s="5">
        <f>AVERAGE(C586:C605)</f>
        <v>589</v>
      </c>
      <c r="F605" s="2" t="s">
        <v>605</v>
      </c>
      <c r="G605">
        <f>COUNTIFS($D$2:$D$1291,$G$1,$C$2:$C$1291,F605)</f>
        <v>0</v>
      </c>
      <c r="H605">
        <f>COUNTIFS($D$2:$D$1291,$H$1,$C$2:$C$1291,F605)</f>
        <v>1</v>
      </c>
      <c r="I605">
        <f>COUNTIFS($D$2:$D$1291,$I$1,$C$2:$C$1291,F605)</f>
        <v>0</v>
      </c>
      <c r="J605">
        <f>COUNTIFS($D$2:$D$1291,$J$1,$C$2:$C$1291,F605)</f>
        <v>0</v>
      </c>
      <c r="K605">
        <f>COUNTIFS($D$2:$D$1291,$K$1,$C$2:$C$1291,F605)</f>
        <v>1</v>
      </c>
      <c r="M605">
        <f>COUNTIF($C$2:$C$1291,F605)</f>
        <v>2</v>
      </c>
      <c r="N605">
        <f>SUM(G605:J605)</f>
        <v>1</v>
      </c>
      <c r="O605">
        <f>SUM(H605:K605)</f>
        <v>2</v>
      </c>
      <c r="P605">
        <f>SUM(I605:K605)</f>
        <v>1</v>
      </c>
    </row>
    <row r="606" spans="1:16" x14ac:dyDescent="0.4">
      <c r="A606">
        <v>605</v>
      </c>
      <c r="B606" s="1">
        <v>43962</v>
      </c>
      <c r="C606">
        <v>837</v>
      </c>
      <c r="D606" s="3">
        <f>YEAR(B606)</f>
        <v>2020</v>
      </c>
      <c r="E606" s="5">
        <f>AVERAGE(C587:C606)</f>
        <v>596.65</v>
      </c>
      <c r="F606" s="2" t="s">
        <v>606</v>
      </c>
      <c r="G606">
        <f>COUNTIFS($D$2:$D$1291,$G$1,$C$2:$C$1291,F606)</f>
        <v>1</v>
      </c>
      <c r="H606">
        <f>COUNTIFS($D$2:$D$1291,$H$1,$C$2:$C$1291,F606)</f>
        <v>0</v>
      </c>
      <c r="I606">
        <f>COUNTIFS($D$2:$D$1291,$I$1,$C$2:$C$1291,F606)</f>
        <v>0</v>
      </c>
      <c r="J606">
        <f>COUNTIFS($D$2:$D$1291,$J$1,$C$2:$C$1291,F606)</f>
        <v>0</v>
      </c>
      <c r="K606">
        <f>COUNTIFS($D$2:$D$1291,$K$1,$C$2:$C$1291,F606)</f>
        <v>0</v>
      </c>
      <c r="M606">
        <f>COUNTIF($C$2:$C$1291,F606)</f>
        <v>1</v>
      </c>
      <c r="N606">
        <f>SUM(G606:J606)</f>
        <v>1</v>
      </c>
      <c r="O606">
        <f>SUM(H606:K606)</f>
        <v>0</v>
      </c>
      <c r="P606">
        <f>SUM(I606:K606)</f>
        <v>0</v>
      </c>
    </row>
    <row r="607" spans="1:16" x14ac:dyDescent="0.4">
      <c r="A607">
        <v>606</v>
      </c>
      <c r="B607" s="1">
        <v>43963</v>
      </c>
      <c r="C607">
        <v>996</v>
      </c>
      <c r="D607" s="3">
        <f>YEAR(B607)</f>
        <v>2020</v>
      </c>
      <c r="E607" s="5">
        <f>AVERAGE(C588:C607)</f>
        <v>601</v>
      </c>
      <c r="F607" s="2" t="s">
        <v>607</v>
      </c>
      <c r="G607">
        <f>COUNTIFS($D$2:$D$1291,$G$1,$C$2:$C$1291,F607)</f>
        <v>0</v>
      </c>
      <c r="H607">
        <f>COUNTIFS($D$2:$D$1291,$H$1,$C$2:$C$1291,F607)</f>
        <v>0</v>
      </c>
      <c r="I607">
        <f>COUNTIFS($D$2:$D$1291,$I$1,$C$2:$C$1291,F607)</f>
        <v>0</v>
      </c>
      <c r="J607">
        <f>COUNTIFS($D$2:$D$1291,$J$1,$C$2:$C$1291,F607)</f>
        <v>0</v>
      </c>
      <c r="K607">
        <f>COUNTIFS($D$2:$D$1291,$K$1,$C$2:$C$1291,F607)</f>
        <v>1</v>
      </c>
      <c r="M607">
        <f>COUNTIF($C$2:$C$1291,F607)</f>
        <v>1</v>
      </c>
      <c r="N607">
        <f>SUM(G607:J607)</f>
        <v>0</v>
      </c>
      <c r="O607">
        <f>SUM(H607:K607)</f>
        <v>1</v>
      </c>
      <c r="P607">
        <f>SUM(I607:K607)</f>
        <v>1</v>
      </c>
    </row>
    <row r="608" spans="1:16" x14ac:dyDescent="0.4">
      <c r="A608">
        <v>607</v>
      </c>
      <c r="B608" s="1">
        <v>43964</v>
      </c>
      <c r="C608">
        <v>860</v>
      </c>
      <c r="D608" s="3">
        <f>YEAR(B608)</f>
        <v>2020</v>
      </c>
      <c r="E608" s="5">
        <f>AVERAGE(C589:C608)</f>
        <v>595.9</v>
      </c>
      <c r="F608" s="2" t="s">
        <v>608</v>
      </c>
      <c r="G608">
        <f>COUNTIFS($D$2:$D$1291,$G$1,$C$2:$C$1291,F608)</f>
        <v>0</v>
      </c>
      <c r="H608">
        <f>COUNTIFS($D$2:$D$1291,$H$1,$C$2:$C$1291,F608)</f>
        <v>0</v>
      </c>
      <c r="I608">
        <f>COUNTIFS($D$2:$D$1291,$I$1,$C$2:$C$1291,F608)</f>
        <v>0</v>
      </c>
      <c r="J608">
        <f>COUNTIFS($D$2:$D$1291,$J$1,$C$2:$C$1291,F608)</f>
        <v>1</v>
      </c>
      <c r="K608">
        <f>COUNTIFS($D$2:$D$1291,$K$1,$C$2:$C$1291,F608)</f>
        <v>1</v>
      </c>
      <c r="M608">
        <f>COUNTIF($C$2:$C$1291,F608)</f>
        <v>2</v>
      </c>
      <c r="N608">
        <f>SUM(G608:J608)</f>
        <v>1</v>
      </c>
      <c r="O608">
        <f>SUM(H608:K608)</f>
        <v>2</v>
      </c>
      <c r="P608">
        <f>SUM(I608:K608)</f>
        <v>2</v>
      </c>
    </row>
    <row r="609" spans="1:16" x14ac:dyDescent="0.4">
      <c r="A609">
        <v>608</v>
      </c>
      <c r="B609" s="1">
        <v>43965</v>
      </c>
      <c r="C609">
        <v>700</v>
      </c>
      <c r="D609" s="3">
        <f>YEAR(B609)</f>
        <v>2020</v>
      </c>
      <c r="E609" s="5">
        <f>AVERAGE(C590:C609)</f>
        <v>630.4</v>
      </c>
      <c r="F609" s="2" t="s">
        <v>609</v>
      </c>
      <c r="G609">
        <f>COUNTIFS($D$2:$D$1291,$G$1,$C$2:$C$1291,F609)</f>
        <v>0</v>
      </c>
      <c r="H609">
        <f>COUNTIFS($D$2:$D$1291,$H$1,$C$2:$C$1291,F609)</f>
        <v>1</v>
      </c>
      <c r="I609">
        <f>COUNTIFS($D$2:$D$1291,$I$1,$C$2:$C$1291,F609)</f>
        <v>0</v>
      </c>
      <c r="J609">
        <f>COUNTIFS($D$2:$D$1291,$J$1,$C$2:$C$1291,F609)</f>
        <v>0</v>
      </c>
      <c r="K609">
        <f>COUNTIFS($D$2:$D$1291,$K$1,$C$2:$C$1291,F609)</f>
        <v>1</v>
      </c>
      <c r="M609">
        <f>COUNTIF($C$2:$C$1291,F609)</f>
        <v>2</v>
      </c>
      <c r="N609">
        <f>SUM(G609:J609)</f>
        <v>1</v>
      </c>
      <c r="O609">
        <f>SUM(H609:K609)</f>
        <v>2</v>
      </c>
      <c r="P609">
        <f>SUM(I609:K609)</f>
        <v>1</v>
      </c>
    </row>
    <row r="610" spans="1:16" x14ac:dyDescent="0.4">
      <c r="A610">
        <v>609</v>
      </c>
      <c r="B610" s="1">
        <v>43966</v>
      </c>
      <c r="C610">
        <v>325</v>
      </c>
      <c r="D610" s="3">
        <f>YEAR(B610)</f>
        <v>2020</v>
      </c>
      <c r="E610" s="5">
        <f>AVERAGE(C591:C610)</f>
        <v>627.1</v>
      </c>
      <c r="F610" s="2" t="s">
        <v>610</v>
      </c>
      <c r="G610">
        <f>COUNTIFS($D$2:$D$1291,$G$1,$C$2:$C$1291,F610)</f>
        <v>0</v>
      </c>
      <c r="H610">
        <f>COUNTIFS($D$2:$D$1291,$H$1,$C$2:$C$1291,F610)</f>
        <v>1</v>
      </c>
      <c r="I610">
        <f>COUNTIFS($D$2:$D$1291,$I$1,$C$2:$C$1291,F610)</f>
        <v>0</v>
      </c>
      <c r="J610">
        <f>COUNTIFS($D$2:$D$1291,$J$1,$C$2:$C$1291,F610)</f>
        <v>0</v>
      </c>
      <c r="K610">
        <f>COUNTIFS($D$2:$D$1291,$K$1,$C$2:$C$1291,F610)</f>
        <v>0</v>
      </c>
      <c r="M610">
        <f>COUNTIF($C$2:$C$1291,F610)</f>
        <v>1</v>
      </c>
      <c r="N610">
        <f>SUM(G610:J610)</f>
        <v>1</v>
      </c>
      <c r="O610">
        <f>SUM(H610:K610)</f>
        <v>1</v>
      </c>
      <c r="P610">
        <f>SUM(I610:K610)</f>
        <v>0</v>
      </c>
    </row>
    <row r="611" spans="1:16" x14ac:dyDescent="0.4">
      <c r="A611">
        <v>610</v>
      </c>
      <c r="B611" s="1">
        <v>43969</v>
      </c>
      <c r="C611">
        <v>803</v>
      </c>
      <c r="D611" s="3">
        <f>YEAR(B611)</f>
        <v>2020</v>
      </c>
      <c r="E611" s="5">
        <f>AVERAGE(C592:C611)</f>
        <v>619.75</v>
      </c>
      <c r="F611" s="2" t="s">
        <v>611</v>
      </c>
      <c r="G611">
        <f>COUNTIFS($D$2:$D$1291,$G$1,$C$2:$C$1291,F611)</f>
        <v>0</v>
      </c>
      <c r="H611">
        <f>COUNTIFS($D$2:$D$1291,$H$1,$C$2:$C$1291,F611)</f>
        <v>0</v>
      </c>
      <c r="I611">
        <f>COUNTIFS($D$2:$D$1291,$I$1,$C$2:$C$1291,F611)</f>
        <v>0</v>
      </c>
      <c r="J611">
        <f>COUNTIFS($D$2:$D$1291,$J$1,$C$2:$C$1291,F611)</f>
        <v>0</v>
      </c>
      <c r="K611">
        <f>COUNTIFS($D$2:$D$1291,$K$1,$C$2:$C$1291,F611)</f>
        <v>0</v>
      </c>
      <c r="M611">
        <f>COUNTIF($C$2:$C$1291,F611)</f>
        <v>0</v>
      </c>
      <c r="N611">
        <f>SUM(G611:J611)</f>
        <v>0</v>
      </c>
      <c r="O611">
        <f>SUM(H611:K611)</f>
        <v>0</v>
      </c>
      <c r="P611">
        <f>SUM(I611:K611)</f>
        <v>0</v>
      </c>
    </row>
    <row r="612" spans="1:16" x14ac:dyDescent="0.4">
      <c r="A612">
        <v>611</v>
      </c>
      <c r="B612" s="1">
        <v>43970</v>
      </c>
      <c r="C612">
        <v>162</v>
      </c>
      <c r="D612" s="3">
        <f>YEAR(B612)</f>
        <v>2020</v>
      </c>
      <c r="E612" s="5">
        <f>AVERAGE(C593:C612)</f>
        <v>583.4</v>
      </c>
      <c r="F612" s="2" t="s">
        <v>612</v>
      </c>
      <c r="G612">
        <f>COUNTIFS($D$2:$D$1291,$G$1,$C$2:$C$1291,F612)</f>
        <v>0</v>
      </c>
      <c r="H612">
        <f>COUNTIFS($D$2:$D$1291,$H$1,$C$2:$C$1291,F612)</f>
        <v>0</v>
      </c>
      <c r="I612">
        <f>COUNTIFS($D$2:$D$1291,$I$1,$C$2:$C$1291,F612)</f>
        <v>0</v>
      </c>
      <c r="J612">
        <f>COUNTIFS($D$2:$D$1291,$J$1,$C$2:$C$1291,F612)</f>
        <v>1</v>
      </c>
      <c r="K612">
        <f>COUNTIFS($D$2:$D$1291,$K$1,$C$2:$C$1291,F612)</f>
        <v>0</v>
      </c>
      <c r="M612">
        <f>COUNTIF($C$2:$C$1291,F612)</f>
        <v>1</v>
      </c>
      <c r="N612">
        <f>SUM(G612:J612)</f>
        <v>1</v>
      </c>
      <c r="O612">
        <f>SUM(H612:K612)</f>
        <v>1</v>
      </c>
      <c r="P612">
        <f>SUM(I612:K612)</f>
        <v>1</v>
      </c>
    </row>
    <row r="613" spans="1:16" x14ac:dyDescent="0.4">
      <c r="A613">
        <v>612</v>
      </c>
      <c r="B613" s="1">
        <v>43971</v>
      </c>
      <c r="C613">
        <v>729</v>
      </c>
      <c r="D613" s="3">
        <f>YEAR(B613)</f>
        <v>2020</v>
      </c>
      <c r="E613" s="5">
        <f>AVERAGE(C594:C613)</f>
        <v>595.4</v>
      </c>
      <c r="F613" s="2" t="s">
        <v>613</v>
      </c>
      <c r="G613">
        <f>COUNTIFS($D$2:$D$1291,$G$1,$C$2:$C$1291,F613)</f>
        <v>0</v>
      </c>
      <c r="H613">
        <f>COUNTIFS($D$2:$D$1291,$H$1,$C$2:$C$1291,F613)</f>
        <v>0</v>
      </c>
      <c r="I613">
        <f>COUNTIFS($D$2:$D$1291,$I$1,$C$2:$C$1291,F613)</f>
        <v>1</v>
      </c>
      <c r="J613">
        <f>COUNTIFS($D$2:$D$1291,$J$1,$C$2:$C$1291,F613)</f>
        <v>1</v>
      </c>
      <c r="K613">
        <f>COUNTIFS($D$2:$D$1291,$K$1,$C$2:$C$1291,F613)</f>
        <v>0</v>
      </c>
      <c r="M613">
        <f>COUNTIF($C$2:$C$1291,F613)</f>
        <v>2</v>
      </c>
      <c r="N613">
        <f>SUM(G613:J613)</f>
        <v>2</v>
      </c>
      <c r="O613">
        <f>SUM(H613:K613)</f>
        <v>2</v>
      </c>
      <c r="P613">
        <f>SUM(I613:K613)</f>
        <v>2</v>
      </c>
    </row>
    <row r="614" spans="1:16" x14ac:dyDescent="0.4">
      <c r="A614">
        <v>613</v>
      </c>
      <c r="B614" s="1">
        <v>43972</v>
      </c>
      <c r="C614">
        <v>684</v>
      </c>
      <c r="D614" s="3">
        <f>YEAR(B614)</f>
        <v>2020</v>
      </c>
      <c r="E614" s="5">
        <f>AVERAGE(C595:C614)</f>
        <v>589.4</v>
      </c>
      <c r="F614" s="2" t="s">
        <v>614</v>
      </c>
      <c r="G614">
        <f>COUNTIFS($D$2:$D$1291,$G$1,$C$2:$C$1291,F614)</f>
        <v>0</v>
      </c>
      <c r="H614">
        <f>COUNTIFS($D$2:$D$1291,$H$1,$C$2:$C$1291,F614)</f>
        <v>1</v>
      </c>
      <c r="I614">
        <f>COUNTIFS($D$2:$D$1291,$I$1,$C$2:$C$1291,F614)</f>
        <v>0</v>
      </c>
      <c r="J614">
        <f>COUNTIFS($D$2:$D$1291,$J$1,$C$2:$C$1291,F614)</f>
        <v>0</v>
      </c>
      <c r="K614">
        <f>COUNTIFS($D$2:$D$1291,$K$1,$C$2:$C$1291,F614)</f>
        <v>1</v>
      </c>
      <c r="M614">
        <f>COUNTIF($C$2:$C$1291,F614)</f>
        <v>2</v>
      </c>
      <c r="N614">
        <f>SUM(G614:J614)</f>
        <v>1</v>
      </c>
      <c r="O614">
        <f>SUM(H614:K614)</f>
        <v>2</v>
      </c>
      <c r="P614">
        <f>SUM(I614:K614)</f>
        <v>1</v>
      </c>
    </row>
    <row r="615" spans="1:16" x14ac:dyDescent="0.4">
      <c r="A615">
        <v>614</v>
      </c>
      <c r="B615" s="1">
        <v>43973</v>
      </c>
      <c r="C615">
        <v>406</v>
      </c>
      <c r="D615" s="3">
        <f>YEAR(B615)</f>
        <v>2020</v>
      </c>
      <c r="E615" s="5">
        <f>AVERAGE(C596:C615)</f>
        <v>577</v>
      </c>
      <c r="F615" s="2" t="s">
        <v>615</v>
      </c>
      <c r="G615">
        <f>COUNTIFS($D$2:$D$1291,$G$1,$C$2:$C$1291,F615)</f>
        <v>0</v>
      </c>
      <c r="H615">
        <f>COUNTIFS($D$2:$D$1291,$H$1,$C$2:$C$1291,F615)</f>
        <v>1</v>
      </c>
      <c r="I615">
        <f>COUNTIFS($D$2:$D$1291,$I$1,$C$2:$C$1291,F615)</f>
        <v>1</v>
      </c>
      <c r="J615">
        <f>COUNTIFS($D$2:$D$1291,$J$1,$C$2:$C$1291,F615)</f>
        <v>0</v>
      </c>
      <c r="K615">
        <f>COUNTIFS($D$2:$D$1291,$K$1,$C$2:$C$1291,F615)</f>
        <v>1</v>
      </c>
      <c r="M615">
        <f>COUNTIF($C$2:$C$1291,F615)</f>
        <v>3</v>
      </c>
      <c r="N615">
        <f>SUM(G615:J615)</f>
        <v>2</v>
      </c>
      <c r="O615">
        <f>SUM(H615:K615)</f>
        <v>3</v>
      </c>
      <c r="P615">
        <f>SUM(I615:K615)</f>
        <v>2</v>
      </c>
    </row>
    <row r="616" spans="1:16" x14ac:dyDescent="0.4">
      <c r="A616">
        <v>615</v>
      </c>
      <c r="B616" s="1">
        <v>43976</v>
      </c>
      <c r="C616">
        <v>663</v>
      </c>
      <c r="D616" s="3">
        <f>YEAR(B616)</f>
        <v>2020</v>
      </c>
      <c r="E616" s="5">
        <f>AVERAGE(C597:C616)</f>
        <v>566.79999999999995</v>
      </c>
      <c r="F616" s="2" t="s">
        <v>616</v>
      </c>
      <c r="G616">
        <f>COUNTIFS($D$2:$D$1291,$G$1,$C$2:$C$1291,F616)</f>
        <v>0</v>
      </c>
      <c r="H616">
        <f>COUNTIFS($D$2:$D$1291,$H$1,$C$2:$C$1291,F616)</f>
        <v>0</v>
      </c>
      <c r="I616">
        <f>COUNTIFS($D$2:$D$1291,$I$1,$C$2:$C$1291,F616)</f>
        <v>0</v>
      </c>
      <c r="J616">
        <f>COUNTIFS($D$2:$D$1291,$J$1,$C$2:$C$1291,F616)</f>
        <v>1</v>
      </c>
      <c r="K616">
        <f>COUNTIFS($D$2:$D$1291,$K$1,$C$2:$C$1291,F616)</f>
        <v>0</v>
      </c>
      <c r="M616">
        <f>COUNTIF($C$2:$C$1291,F616)</f>
        <v>1</v>
      </c>
      <c r="N616">
        <f>SUM(G616:J616)</f>
        <v>1</v>
      </c>
      <c r="O616">
        <f>SUM(H616:K616)</f>
        <v>1</v>
      </c>
      <c r="P616">
        <f>SUM(I616:K616)</f>
        <v>1</v>
      </c>
    </row>
    <row r="617" spans="1:16" x14ac:dyDescent="0.4">
      <c r="A617">
        <v>616</v>
      </c>
      <c r="B617" s="1">
        <v>43977</v>
      </c>
      <c r="C617">
        <v>178</v>
      </c>
      <c r="D617" s="3">
        <f>YEAR(B617)</f>
        <v>2020</v>
      </c>
      <c r="E617" s="5">
        <f>AVERAGE(C598:C617)</f>
        <v>533.54999999999995</v>
      </c>
      <c r="F617" s="2" t="s">
        <v>617</v>
      </c>
      <c r="G617">
        <f>COUNTIFS($D$2:$D$1291,$G$1,$C$2:$C$1291,F617)</f>
        <v>0</v>
      </c>
      <c r="H617">
        <f>COUNTIFS($D$2:$D$1291,$H$1,$C$2:$C$1291,F617)</f>
        <v>0</v>
      </c>
      <c r="I617">
        <f>COUNTIFS($D$2:$D$1291,$I$1,$C$2:$C$1291,F617)</f>
        <v>0</v>
      </c>
      <c r="J617">
        <f>COUNTIFS($D$2:$D$1291,$J$1,$C$2:$C$1291,F617)</f>
        <v>1</v>
      </c>
      <c r="K617">
        <f>COUNTIFS($D$2:$D$1291,$K$1,$C$2:$C$1291,F617)</f>
        <v>0</v>
      </c>
      <c r="M617">
        <f>COUNTIF($C$2:$C$1291,F617)</f>
        <v>1</v>
      </c>
      <c r="N617">
        <f>SUM(G617:J617)</f>
        <v>1</v>
      </c>
      <c r="O617">
        <f>SUM(H617:K617)</f>
        <v>1</v>
      </c>
      <c r="P617">
        <f>SUM(I617:K617)</f>
        <v>1</v>
      </c>
    </row>
    <row r="618" spans="1:16" x14ac:dyDescent="0.4">
      <c r="A618">
        <v>617</v>
      </c>
      <c r="B618" s="1">
        <v>43978</v>
      </c>
      <c r="C618">
        <v>551</v>
      </c>
      <c r="D618" s="3">
        <f>YEAR(B618)</f>
        <v>2020</v>
      </c>
      <c r="E618" s="5">
        <f>AVERAGE(C599:C618)</f>
        <v>538.25</v>
      </c>
      <c r="F618" s="2" t="s">
        <v>618</v>
      </c>
      <c r="G618">
        <f>COUNTIFS($D$2:$D$1291,$G$1,$C$2:$C$1291,F618)</f>
        <v>0</v>
      </c>
      <c r="H618">
        <f>COUNTIFS($D$2:$D$1291,$H$1,$C$2:$C$1291,F618)</f>
        <v>1</v>
      </c>
      <c r="I618">
        <f>COUNTIFS($D$2:$D$1291,$I$1,$C$2:$C$1291,F618)</f>
        <v>0</v>
      </c>
      <c r="J618">
        <f>COUNTIFS($D$2:$D$1291,$J$1,$C$2:$C$1291,F618)</f>
        <v>0</v>
      </c>
      <c r="K618">
        <f>COUNTIFS($D$2:$D$1291,$K$1,$C$2:$C$1291,F618)</f>
        <v>0</v>
      </c>
      <c r="M618">
        <f>COUNTIF($C$2:$C$1291,F618)</f>
        <v>1</v>
      </c>
      <c r="N618">
        <f>SUM(G618:J618)</f>
        <v>1</v>
      </c>
      <c r="O618">
        <f>SUM(H618:K618)</f>
        <v>1</v>
      </c>
      <c r="P618">
        <f>SUM(I618:K618)</f>
        <v>0</v>
      </c>
    </row>
    <row r="619" spans="1:16" x14ac:dyDescent="0.4">
      <c r="A619">
        <v>618</v>
      </c>
      <c r="B619" s="1">
        <v>43979</v>
      </c>
      <c r="C619">
        <v>343</v>
      </c>
      <c r="D619" s="3">
        <f>YEAR(B619)</f>
        <v>2020</v>
      </c>
      <c r="E619" s="5">
        <f>AVERAGE(C600:C619)</f>
        <v>552.70000000000005</v>
      </c>
      <c r="F619" s="2" t="s">
        <v>619</v>
      </c>
      <c r="G619">
        <f>COUNTIFS($D$2:$D$1291,$G$1,$C$2:$C$1291,F619)</f>
        <v>0</v>
      </c>
      <c r="H619">
        <f>COUNTIFS($D$2:$D$1291,$H$1,$C$2:$C$1291,F619)</f>
        <v>0</v>
      </c>
      <c r="I619">
        <f>COUNTIFS($D$2:$D$1291,$I$1,$C$2:$C$1291,F619)</f>
        <v>0</v>
      </c>
      <c r="J619">
        <f>COUNTIFS($D$2:$D$1291,$J$1,$C$2:$C$1291,F619)</f>
        <v>0</v>
      </c>
      <c r="K619">
        <f>COUNTIFS($D$2:$D$1291,$K$1,$C$2:$C$1291,F619)</f>
        <v>0</v>
      </c>
      <c r="M619">
        <f>COUNTIF($C$2:$C$1291,F619)</f>
        <v>0</v>
      </c>
      <c r="N619">
        <f>SUM(G619:J619)</f>
        <v>0</v>
      </c>
      <c r="O619">
        <f>SUM(H619:K619)</f>
        <v>0</v>
      </c>
      <c r="P619">
        <f>SUM(I619:K619)</f>
        <v>0</v>
      </c>
    </row>
    <row r="620" spans="1:16" x14ac:dyDescent="0.4">
      <c r="A620">
        <v>619</v>
      </c>
      <c r="B620" s="1">
        <v>43980</v>
      </c>
      <c r="C620">
        <v>892</v>
      </c>
      <c r="D620" s="3">
        <f>YEAR(B620)</f>
        <v>2020</v>
      </c>
      <c r="E620" s="5">
        <f>AVERAGE(C601:C620)</f>
        <v>556.54999999999995</v>
      </c>
      <c r="F620" s="2" t="s">
        <v>620</v>
      </c>
      <c r="G620">
        <f>COUNTIFS($D$2:$D$1291,$G$1,$C$2:$C$1291,F620)</f>
        <v>0</v>
      </c>
      <c r="H620">
        <f>COUNTIFS($D$2:$D$1291,$H$1,$C$2:$C$1291,F620)</f>
        <v>0</v>
      </c>
      <c r="I620">
        <f>COUNTIFS($D$2:$D$1291,$I$1,$C$2:$C$1291,F620)</f>
        <v>0</v>
      </c>
      <c r="J620">
        <f>COUNTIFS($D$2:$D$1291,$J$1,$C$2:$C$1291,F620)</f>
        <v>0</v>
      </c>
      <c r="K620">
        <f>COUNTIFS($D$2:$D$1291,$K$1,$C$2:$C$1291,F620)</f>
        <v>0</v>
      </c>
      <c r="M620">
        <f>COUNTIF($C$2:$C$1291,F620)</f>
        <v>0</v>
      </c>
      <c r="N620">
        <f>SUM(G620:J620)</f>
        <v>0</v>
      </c>
      <c r="O620">
        <f>SUM(H620:K620)</f>
        <v>0</v>
      </c>
      <c r="P620">
        <f>SUM(I620:K620)</f>
        <v>0</v>
      </c>
    </row>
    <row r="621" spans="1:16" x14ac:dyDescent="0.4">
      <c r="A621">
        <v>620</v>
      </c>
      <c r="B621" s="1">
        <v>43983</v>
      </c>
      <c r="C621">
        <v>536</v>
      </c>
      <c r="D621" s="3">
        <f>YEAR(B621)</f>
        <v>2020</v>
      </c>
      <c r="E621" s="5">
        <f>AVERAGE(C602:C621)</f>
        <v>556.65</v>
      </c>
      <c r="F621" s="2" t="s">
        <v>621</v>
      </c>
      <c r="G621">
        <f>COUNTIFS($D$2:$D$1291,$G$1,$C$2:$C$1291,F621)</f>
        <v>0</v>
      </c>
      <c r="H621">
        <f>COUNTIFS($D$2:$D$1291,$H$1,$C$2:$C$1291,F621)</f>
        <v>1</v>
      </c>
      <c r="I621">
        <f>COUNTIFS($D$2:$D$1291,$I$1,$C$2:$C$1291,F621)</f>
        <v>0</v>
      </c>
      <c r="J621">
        <f>COUNTIFS($D$2:$D$1291,$J$1,$C$2:$C$1291,F621)</f>
        <v>0</v>
      </c>
      <c r="K621">
        <f>COUNTIFS($D$2:$D$1291,$K$1,$C$2:$C$1291,F621)</f>
        <v>0</v>
      </c>
      <c r="M621">
        <f>COUNTIF($C$2:$C$1291,F621)</f>
        <v>1</v>
      </c>
      <c r="N621">
        <f>SUM(G621:J621)</f>
        <v>1</v>
      </c>
      <c r="O621">
        <f>SUM(H621:K621)</f>
        <v>1</v>
      </c>
      <c r="P621">
        <f>SUM(I621:K621)</f>
        <v>0</v>
      </c>
    </row>
    <row r="622" spans="1:16" x14ac:dyDescent="0.4">
      <c r="A622">
        <v>621</v>
      </c>
      <c r="B622" s="1">
        <v>43984</v>
      </c>
      <c r="C622">
        <v>202</v>
      </c>
      <c r="D622" s="3">
        <f>YEAR(B622)</f>
        <v>2020</v>
      </c>
      <c r="E622" s="5">
        <f>AVERAGE(C603:C622)</f>
        <v>526.29999999999995</v>
      </c>
      <c r="F622" s="2" t="s">
        <v>622</v>
      </c>
      <c r="G622">
        <f>COUNTIFS($D$2:$D$1291,$G$1,$C$2:$C$1291,F622)</f>
        <v>0</v>
      </c>
      <c r="H622">
        <f>COUNTIFS($D$2:$D$1291,$H$1,$C$2:$C$1291,F622)</f>
        <v>0</v>
      </c>
      <c r="I622">
        <f>COUNTIFS($D$2:$D$1291,$I$1,$C$2:$C$1291,F622)</f>
        <v>0</v>
      </c>
      <c r="J622">
        <f>COUNTIFS($D$2:$D$1291,$J$1,$C$2:$C$1291,F622)</f>
        <v>0</v>
      </c>
      <c r="K622">
        <f>COUNTIFS($D$2:$D$1291,$K$1,$C$2:$C$1291,F622)</f>
        <v>0</v>
      </c>
      <c r="M622">
        <f>COUNTIF($C$2:$C$1291,F622)</f>
        <v>0</v>
      </c>
      <c r="N622">
        <f>SUM(G622:J622)</f>
        <v>0</v>
      </c>
      <c r="O622">
        <f>SUM(H622:K622)</f>
        <v>0</v>
      </c>
      <c r="P622">
        <f>SUM(I622:K622)</f>
        <v>0</v>
      </c>
    </row>
    <row r="623" spans="1:16" x14ac:dyDescent="0.4">
      <c r="A623">
        <v>622</v>
      </c>
      <c r="B623" s="1">
        <v>43985</v>
      </c>
      <c r="C623">
        <v>697</v>
      </c>
      <c r="D623" s="3">
        <f>YEAR(B623)</f>
        <v>2020</v>
      </c>
      <c r="E623" s="5">
        <f>AVERAGE(C604:C623)</f>
        <v>543.75</v>
      </c>
      <c r="F623" s="2" t="s">
        <v>623</v>
      </c>
      <c r="G623">
        <f>COUNTIFS($D$2:$D$1291,$G$1,$C$2:$C$1291,F623)</f>
        <v>0</v>
      </c>
      <c r="H623">
        <f>COUNTIFS($D$2:$D$1291,$H$1,$C$2:$C$1291,F623)</f>
        <v>0</v>
      </c>
      <c r="I623">
        <f>COUNTIFS($D$2:$D$1291,$I$1,$C$2:$C$1291,F623)</f>
        <v>0</v>
      </c>
      <c r="J623">
        <f>COUNTIFS($D$2:$D$1291,$J$1,$C$2:$C$1291,F623)</f>
        <v>0</v>
      </c>
      <c r="K623">
        <f>COUNTIFS($D$2:$D$1291,$K$1,$C$2:$C$1291,F623)</f>
        <v>1</v>
      </c>
      <c r="M623">
        <f>COUNTIF($C$2:$C$1291,F623)</f>
        <v>1</v>
      </c>
      <c r="N623">
        <f>SUM(G623:J623)</f>
        <v>0</v>
      </c>
      <c r="O623">
        <f>SUM(H623:K623)</f>
        <v>1</v>
      </c>
      <c r="P623">
        <f>SUM(I623:K623)</f>
        <v>1</v>
      </c>
    </row>
    <row r="624" spans="1:16" x14ac:dyDescent="0.4">
      <c r="A624">
        <v>623</v>
      </c>
      <c r="B624" s="1">
        <v>43986</v>
      </c>
      <c r="C624">
        <v>432</v>
      </c>
      <c r="D624" s="3">
        <f>YEAR(B624)</f>
        <v>2020</v>
      </c>
      <c r="E624" s="5">
        <f>AVERAGE(C605:C624)</f>
        <v>563.70000000000005</v>
      </c>
      <c r="F624" s="2" t="s">
        <v>624</v>
      </c>
      <c r="G624">
        <f>COUNTIFS($D$2:$D$1291,$G$1,$C$2:$C$1291,F624)</f>
        <v>0</v>
      </c>
      <c r="H624">
        <f>COUNTIFS($D$2:$D$1291,$H$1,$C$2:$C$1291,F624)</f>
        <v>0</v>
      </c>
      <c r="I624">
        <f>COUNTIFS($D$2:$D$1291,$I$1,$C$2:$C$1291,F624)</f>
        <v>0</v>
      </c>
      <c r="J624">
        <f>COUNTIFS($D$2:$D$1291,$J$1,$C$2:$C$1291,F624)</f>
        <v>0</v>
      </c>
      <c r="K624">
        <f>COUNTIFS($D$2:$D$1291,$K$1,$C$2:$C$1291,F624)</f>
        <v>1</v>
      </c>
      <c r="M624">
        <f>COUNTIF($C$2:$C$1291,F624)</f>
        <v>1</v>
      </c>
      <c r="N624">
        <f>SUM(G624:J624)</f>
        <v>0</v>
      </c>
      <c r="O624">
        <f>SUM(H624:K624)</f>
        <v>1</v>
      </c>
      <c r="P624">
        <f>SUM(I624:K624)</f>
        <v>1</v>
      </c>
    </row>
    <row r="625" spans="1:16" x14ac:dyDescent="0.4">
      <c r="A625">
        <v>624</v>
      </c>
      <c r="B625" s="1">
        <v>43987</v>
      </c>
      <c r="C625">
        <v>863</v>
      </c>
      <c r="D625" s="3">
        <f>YEAR(B625)</f>
        <v>2020</v>
      </c>
      <c r="E625" s="5">
        <f>AVERAGE(C606:C625)</f>
        <v>592.95000000000005</v>
      </c>
      <c r="F625" s="2" t="s">
        <v>625</v>
      </c>
      <c r="G625">
        <f>COUNTIFS($D$2:$D$1291,$G$1,$C$2:$C$1291,F625)</f>
        <v>0</v>
      </c>
      <c r="H625">
        <f>COUNTIFS($D$2:$D$1291,$H$1,$C$2:$C$1291,F625)</f>
        <v>0</v>
      </c>
      <c r="I625">
        <f>COUNTIFS($D$2:$D$1291,$I$1,$C$2:$C$1291,F625)</f>
        <v>0</v>
      </c>
      <c r="J625">
        <f>COUNTIFS($D$2:$D$1291,$J$1,$C$2:$C$1291,F625)</f>
        <v>1</v>
      </c>
      <c r="K625">
        <f>COUNTIFS($D$2:$D$1291,$K$1,$C$2:$C$1291,F625)</f>
        <v>0</v>
      </c>
      <c r="M625">
        <f>COUNTIF($C$2:$C$1291,F625)</f>
        <v>1</v>
      </c>
      <c r="N625">
        <f>SUM(G625:J625)</f>
        <v>1</v>
      </c>
      <c r="O625">
        <f>SUM(H625:K625)</f>
        <v>1</v>
      </c>
      <c r="P625">
        <f>SUM(I625:K625)</f>
        <v>1</v>
      </c>
    </row>
    <row r="626" spans="1:16" x14ac:dyDescent="0.4">
      <c r="A626">
        <v>625</v>
      </c>
      <c r="B626" s="1">
        <v>43990</v>
      </c>
      <c r="C626">
        <v>507</v>
      </c>
      <c r="D626" s="3">
        <f>YEAR(B626)</f>
        <v>2020</v>
      </c>
      <c r="E626" s="5">
        <f>AVERAGE(C607:C626)</f>
        <v>576.45000000000005</v>
      </c>
      <c r="F626" s="2" t="s">
        <v>626</v>
      </c>
      <c r="G626">
        <f>COUNTIFS($D$2:$D$1291,$G$1,$C$2:$C$1291,F626)</f>
        <v>0</v>
      </c>
      <c r="H626">
        <f>COUNTIFS($D$2:$D$1291,$H$1,$C$2:$C$1291,F626)</f>
        <v>0</v>
      </c>
      <c r="I626">
        <f>COUNTIFS($D$2:$D$1291,$I$1,$C$2:$C$1291,F626)</f>
        <v>0</v>
      </c>
      <c r="J626">
        <f>COUNTIFS($D$2:$D$1291,$J$1,$C$2:$C$1291,F626)</f>
        <v>0</v>
      </c>
      <c r="K626">
        <f>COUNTIFS($D$2:$D$1291,$K$1,$C$2:$C$1291,F626)</f>
        <v>1</v>
      </c>
      <c r="M626">
        <f>COUNTIF($C$2:$C$1291,F626)</f>
        <v>1</v>
      </c>
      <c r="N626">
        <f>SUM(G626:J626)</f>
        <v>0</v>
      </c>
      <c r="O626">
        <f>SUM(H626:K626)</f>
        <v>1</v>
      </c>
      <c r="P626">
        <f>SUM(I626:K626)</f>
        <v>1</v>
      </c>
    </row>
    <row r="627" spans="1:16" x14ac:dyDescent="0.4">
      <c r="A627">
        <v>626</v>
      </c>
      <c r="B627" s="1">
        <v>43991</v>
      </c>
      <c r="C627">
        <v>744</v>
      </c>
      <c r="D627" s="3">
        <f>YEAR(B627)</f>
        <v>2020</v>
      </c>
      <c r="E627" s="5">
        <f>AVERAGE(C608:C627)</f>
        <v>563.85</v>
      </c>
      <c r="F627" s="2" t="s">
        <v>627</v>
      </c>
      <c r="G627">
        <f>COUNTIFS($D$2:$D$1291,$G$1,$C$2:$C$1291,F627)</f>
        <v>1</v>
      </c>
      <c r="H627">
        <f>COUNTIFS($D$2:$D$1291,$H$1,$C$2:$C$1291,F627)</f>
        <v>0</v>
      </c>
      <c r="I627">
        <f>COUNTIFS($D$2:$D$1291,$I$1,$C$2:$C$1291,F627)</f>
        <v>0</v>
      </c>
      <c r="J627">
        <f>COUNTIFS($D$2:$D$1291,$J$1,$C$2:$C$1291,F627)</f>
        <v>0</v>
      </c>
      <c r="K627">
        <f>COUNTIFS($D$2:$D$1291,$K$1,$C$2:$C$1291,F627)</f>
        <v>0</v>
      </c>
      <c r="M627">
        <f>COUNTIF($C$2:$C$1291,F627)</f>
        <v>1</v>
      </c>
      <c r="N627">
        <f>SUM(G627:J627)</f>
        <v>1</v>
      </c>
      <c r="O627">
        <f>SUM(H627:K627)</f>
        <v>0</v>
      </c>
      <c r="P627">
        <f>SUM(I627:K627)</f>
        <v>0</v>
      </c>
    </row>
    <row r="628" spans="1:16" x14ac:dyDescent="0.4">
      <c r="A628">
        <v>627</v>
      </c>
      <c r="B628" s="1">
        <v>43992</v>
      </c>
      <c r="C628">
        <v>774</v>
      </c>
      <c r="D628" s="3">
        <f>YEAR(B628)</f>
        <v>2020</v>
      </c>
      <c r="E628" s="5">
        <f>AVERAGE(C609:C628)</f>
        <v>559.54999999999995</v>
      </c>
      <c r="F628" s="2" t="s">
        <v>628</v>
      </c>
      <c r="G628">
        <f>COUNTIFS($D$2:$D$1291,$G$1,$C$2:$C$1291,F628)</f>
        <v>0</v>
      </c>
      <c r="H628">
        <f>COUNTIFS($D$2:$D$1291,$H$1,$C$2:$C$1291,F628)</f>
        <v>2</v>
      </c>
      <c r="I628">
        <f>COUNTIFS($D$2:$D$1291,$I$1,$C$2:$C$1291,F628)</f>
        <v>1</v>
      </c>
      <c r="J628">
        <f>COUNTIFS($D$2:$D$1291,$J$1,$C$2:$C$1291,F628)</f>
        <v>0</v>
      </c>
      <c r="K628">
        <f>COUNTIFS($D$2:$D$1291,$K$1,$C$2:$C$1291,F628)</f>
        <v>0</v>
      </c>
      <c r="M628">
        <f>COUNTIF($C$2:$C$1291,F628)</f>
        <v>3</v>
      </c>
      <c r="N628">
        <f>SUM(G628:J628)</f>
        <v>3</v>
      </c>
      <c r="O628">
        <f>SUM(H628:K628)</f>
        <v>3</v>
      </c>
      <c r="P628">
        <f>SUM(I628:K628)</f>
        <v>1</v>
      </c>
    </row>
    <row r="629" spans="1:16" x14ac:dyDescent="0.4">
      <c r="A629">
        <v>628</v>
      </c>
      <c r="B629" s="1">
        <v>43993</v>
      </c>
      <c r="C629">
        <v>383</v>
      </c>
      <c r="D629" s="3">
        <f>YEAR(B629)</f>
        <v>2020</v>
      </c>
      <c r="E629" s="5">
        <f>AVERAGE(C610:C629)</f>
        <v>543.70000000000005</v>
      </c>
      <c r="F629" s="2" t="s">
        <v>629</v>
      </c>
      <c r="G629">
        <f>COUNTIFS($D$2:$D$1291,$G$1,$C$2:$C$1291,F629)</f>
        <v>0</v>
      </c>
      <c r="H629">
        <f>COUNTIFS($D$2:$D$1291,$H$1,$C$2:$C$1291,F629)</f>
        <v>0</v>
      </c>
      <c r="I629">
        <f>COUNTIFS($D$2:$D$1291,$I$1,$C$2:$C$1291,F629)</f>
        <v>0</v>
      </c>
      <c r="J629">
        <f>COUNTIFS($D$2:$D$1291,$J$1,$C$2:$C$1291,F629)</f>
        <v>0</v>
      </c>
      <c r="K629">
        <f>COUNTIFS($D$2:$D$1291,$K$1,$C$2:$C$1291,F629)</f>
        <v>0</v>
      </c>
      <c r="M629">
        <f>COUNTIF($C$2:$C$1291,F629)</f>
        <v>0</v>
      </c>
      <c r="N629">
        <f>SUM(G629:J629)</f>
        <v>0</v>
      </c>
      <c r="O629">
        <f>SUM(H629:K629)</f>
        <v>0</v>
      </c>
      <c r="P629">
        <f>SUM(I629:K629)</f>
        <v>0</v>
      </c>
    </row>
    <row r="630" spans="1:16" x14ac:dyDescent="0.4">
      <c r="A630">
        <v>629</v>
      </c>
      <c r="B630" s="1">
        <v>43994</v>
      </c>
      <c r="C630">
        <v>78</v>
      </c>
      <c r="D630" s="3">
        <f>YEAR(B630)</f>
        <v>2020</v>
      </c>
      <c r="E630" s="5">
        <f>AVERAGE(C611:C630)</f>
        <v>531.35</v>
      </c>
      <c r="F630" s="2" t="s">
        <v>630</v>
      </c>
      <c r="G630">
        <f>COUNTIFS($D$2:$D$1291,$G$1,$C$2:$C$1291,F630)</f>
        <v>0</v>
      </c>
      <c r="H630">
        <f>COUNTIFS($D$2:$D$1291,$H$1,$C$2:$C$1291,F630)</f>
        <v>0</v>
      </c>
      <c r="I630">
        <f>COUNTIFS($D$2:$D$1291,$I$1,$C$2:$C$1291,F630)</f>
        <v>0</v>
      </c>
      <c r="J630">
        <f>COUNTIFS($D$2:$D$1291,$J$1,$C$2:$C$1291,F630)</f>
        <v>0</v>
      </c>
      <c r="K630">
        <f>COUNTIFS($D$2:$D$1291,$K$1,$C$2:$C$1291,F630)</f>
        <v>1</v>
      </c>
      <c r="M630">
        <f>COUNTIF($C$2:$C$1291,F630)</f>
        <v>1</v>
      </c>
      <c r="N630">
        <f>SUM(G630:J630)</f>
        <v>0</v>
      </c>
      <c r="O630">
        <f>SUM(H630:K630)</f>
        <v>1</v>
      </c>
      <c r="P630">
        <f>SUM(I630:K630)</f>
        <v>1</v>
      </c>
    </row>
    <row r="631" spans="1:16" x14ac:dyDescent="0.4">
      <c r="A631">
        <v>630</v>
      </c>
      <c r="B631" s="1">
        <v>43997</v>
      </c>
      <c r="C631">
        <v>712</v>
      </c>
      <c r="D631" s="3">
        <f>YEAR(B631)</f>
        <v>2020</v>
      </c>
      <c r="E631" s="5">
        <f>AVERAGE(C612:C631)</f>
        <v>526.79999999999995</v>
      </c>
      <c r="F631" s="2" t="s">
        <v>631</v>
      </c>
      <c r="G631">
        <f>COUNTIFS($D$2:$D$1291,$G$1,$C$2:$C$1291,F631)</f>
        <v>0</v>
      </c>
      <c r="H631">
        <f>COUNTIFS($D$2:$D$1291,$H$1,$C$2:$C$1291,F631)</f>
        <v>0</v>
      </c>
      <c r="I631">
        <f>COUNTIFS($D$2:$D$1291,$I$1,$C$2:$C$1291,F631)</f>
        <v>1</v>
      </c>
      <c r="J631">
        <f>COUNTIFS($D$2:$D$1291,$J$1,$C$2:$C$1291,F631)</f>
        <v>0</v>
      </c>
      <c r="K631">
        <f>COUNTIFS($D$2:$D$1291,$K$1,$C$2:$C$1291,F631)</f>
        <v>0</v>
      </c>
      <c r="M631">
        <f>COUNTIF($C$2:$C$1291,F631)</f>
        <v>1</v>
      </c>
      <c r="N631">
        <f>SUM(G631:J631)</f>
        <v>1</v>
      </c>
      <c r="O631">
        <f>SUM(H631:K631)</f>
        <v>1</v>
      </c>
      <c r="P631">
        <f>SUM(I631:K631)</f>
        <v>1</v>
      </c>
    </row>
    <row r="632" spans="1:16" x14ac:dyDescent="0.4">
      <c r="A632">
        <v>631</v>
      </c>
      <c r="B632" s="1">
        <v>43998</v>
      </c>
      <c r="C632">
        <v>826</v>
      </c>
      <c r="D632" s="3">
        <f>YEAR(B632)</f>
        <v>2020</v>
      </c>
      <c r="E632" s="5">
        <f>AVERAGE(C613:C632)</f>
        <v>560</v>
      </c>
      <c r="F632" s="2" t="s">
        <v>632</v>
      </c>
      <c r="G632">
        <f>COUNTIFS($D$2:$D$1291,$G$1,$C$2:$C$1291,F632)</f>
        <v>0</v>
      </c>
      <c r="H632">
        <f>COUNTIFS($D$2:$D$1291,$H$1,$C$2:$C$1291,F632)</f>
        <v>0</v>
      </c>
      <c r="I632">
        <f>COUNTIFS($D$2:$D$1291,$I$1,$C$2:$C$1291,F632)</f>
        <v>0</v>
      </c>
      <c r="J632">
        <f>COUNTIFS($D$2:$D$1291,$J$1,$C$2:$C$1291,F632)</f>
        <v>1</v>
      </c>
      <c r="K632">
        <f>COUNTIFS($D$2:$D$1291,$K$1,$C$2:$C$1291,F632)</f>
        <v>1</v>
      </c>
      <c r="M632">
        <f>COUNTIF($C$2:$C$1291,F632)</f>
        <v>2</v>
      </c>
      <c r="N632">
        <f>SUM(G632:J632)</f>
        <v>1</v>
      </c>
      <c r="O632">
        <f>SUM(H632:K632)</f>
        <v>2</v>
      </c>
      <c r="P632">
        <f>SUM(I632:K632)</f>
        <v>2</v>
      </c>
    </row>
    <row r="633" spans="1:16" x14ac:dyDescent="0.4">
      <c r="A633">
        <v>632</v>
      </c>
      <c r="B633" s="1">
        <v>43999</v>
      </c>
      <c r="C633">
        <v>153</v>
      </c>
      <c r="D633" s="3">
        <f>YEAR(B633)</f>
        <v>2020</v>
      </c>
      <c r="E633" s="5">
        <f>AVERAGE(C614:C633)</f>
        <v>531.20000000000005</v>
      </c>
      <c r="F633" s="2" t="s">
        <v>633</v>
      </c>
      <c r="G633">
        <f>COUNTIFS($D$2:$D$1291,$G$1,$C$2:$C$1291,F633)</f>
        <v>1</v>
      </c>
      <c r="H633">
        <f>COUNTIFS($D$2:$D$1291,$H$1,$C$2:$C$1291,F633)</f>
        <v>1</v>
      </c>
      <c r="I633">
        <f>COUNTIFS($D$2:$D$1291,$I$1,$C$2:$C$1291,F633)</f>
        <v>0</v>
      </c>
      <c r="J633">
        <f>COUNTIFS($D$2:$D$1291,$J$1,$C$2:$C$1291,F633)</f>
        <v>0</v>
      </c>
      <c r="K633">
        <f>COUNTIFS($D$2:$D$1291,$K$1,$C$2:$C$1291,F633)</f>
        <v>0</v>
      </c>
      <c r="M633">
        <f>COUNTIF($C$2:$C$1291,F633)</f>
        <v>2</v>
      </c>
      <c r="N633">
        <f>SUM(G633:J633)</f>
        <v>2</v>
      </c>
      <c r="O633">
        <f>SUM(H633:K633)</f>
        <v>1</v>
      </c>
      <c r="P633">
        <f>SUM(I633:K633)</f>
        <v>0</v>
      </c>
    </row>
    <row r="634" spans="1:16" x14ac:dyDescent="0.4">
      <c r="A634">
        <v>633</v>
      </c>
      <c r="B634" s="1">
        <v>44000</v>
      </c>
      <c r="C634">
        <v>365</v>
      </c>
      <c r="D634" s="3">
        <f>YEAR(B634)</f>
        <v>2020</v>
      </c>
      <c r="E634" s="5">
        <f>AVERAGE(C615:C634)</f>
        <v>515.25</v>
      </c>
      <c r="F634" s="2" t="s">
        <v>634</v>
      </c>
      <c r="G634">
        <f>COUNTIFS($D$2:$D$1291,$G$1,$C$2:$C$1291,F634)</f>
        <v>0</v>
      </c>
      <c r="H634">
        <f>COUNTIFS($D$2:$D$1291,$H$1,$C$2:$C$1291,F634)</f>
        <v>0</v>
      </c>
      <c r="I634">
        <f>COUNTIFS($D$2:$D$1291,$I$1,$C$2:$C$1291,F634)</f>
        <v>0</v>
      </c>
      <c r="J634">
        <f>COUNTIFS($D$2:$D$1291,$J$1,$C$2:$C$1291,F634)</f>
        <v>0</v>
      </c>
      <c r="K634">
        <f>COUNTIFS($D$2:$D$1291,$K$1,$C$2:$C$1291,F634)</f>
        <v>0</v>
      </c>
      <c r="M634">
        <f>COUNTIF($C$2:$C$1291,F634)</f>
        <v>0</v>
      </c>
      <c r="N634">
        <f>SUM(G634:J634)</f>
        <v>0</v>
      </c>
      <c r="O634">
        <f>SUM(H634:K634)</f>
        <v>0</v>
      </c>
      <c r="P634">
        <f>SUM(I634:K634)</f>
        <v>0</v>
      </c>
    </row>
    <row r="635" spans="1:16" x14ac:dyDescent="0.4">
      <c r="A635">
        <v>634</v>
      </c>
      <c r="B635" s="1">
        <v>44001</v>
      </c>
      <c r="C635">
        <v>734</v>
      </c>
      <c r="D635" s="3">
        <f>YEAR(B635)</f>
        <v>2020</v>
      </c>
      <c r="E635" s="5">
        <f>AVERAGE(C616:C635)</f>
        <v>531.65</v>
      </c>
      <c r="F635" s="2" t="s">
        <v>635</v>
      </c>
      <c r="G635">
        <f>COUNTIFS($D$2:$D$1291,$G$1,$C$2:$C$1291,F635)</f>
        <v>0</v>
      </c>
      <c r="H635">
        <f>COUNTIFS($D$2:$D$1291,$H$1,$C$2:$C$1291,F635)</f>
        <v>1</v>
      </c>
      <c r="I635">
        <f>COUNTIFS($D$2:$D$1291,$I$1,$C$2:$C$1291,F635)</f>
        <v>0</v>
      </c>
      <c r="J635">
        <f>COUNTIFS($D$2:$D$1291,$J$1,$C$2:$C$1291,F635)</f>
        <v>1</v>
      </c>
      <c r="K635">
        <f>COUNTIFS($D$2:$D$1291,$K$1,$C$2:$C$1291,F635)</f>
        <v>0</v>
      </c>
      <c r="M635">
        <f>COUNTIF($C$2:$C$1291,F635)</f>
        <v>2</v>
      </c>
      <c r="N635">
        <f>SUM(G635:J635)</f>
        <v>2</v>
      </c>
      <c r="O635">
        <f>SUM(H635:K635)</f>
        <v>2</v>
      </c>
      <c r="P635">
        <f>SUM(I635:K635)</f>
        <v>1</v>
      </c>
    </row>
    <row r="636" spans="1:16" x14ac:dyDescent="0.4">
      <c r="A636">
        <v>635</v>
      </c>
      <c r="B636" s="1">
        <v>44004</v>
      </c>
      <c r="C636">
        <v>197</v>
      </c>
      <c r="D636" s="3">
        <f>YEAR(B636)</f>
        <v>2020</v>
      </c>
      <c r="E636" s="5">
        <f>AVERAGE(C617:C636)</f>
        <v>508.35</v>
      </c>
      <c r="F636" s="2" t="s">
        <v>636</v>
      </c>
      <c r="G636">
        <f>COUNTIFS($D$2:$D$1291,$G$1,$C$2:$C$1291,F636)</f>
        <v>1</v>
      </c>
      <c r="H636">
        <f>COUNTIFS($D$2:$D$1291,$H$1,$C$2:$C$1291,F636)</f>
        <v>0</v>
      </c>
      <c r="I636">
        <f>COUNTIFS($D$2:$D$1291,$I$1,$C$2:$C$1291,F636)</f>
        <v>0</v>
      </c>
      <c r="J636">
        <f>COUNTIFS($D$2:$D$1291,$J$1,$C$2:$C$1291,F636)</f>
        <v>0</v>
      </c>
      <c r="K636">
        <f>COUNTIFS($D$2:$D$1291,$K$1,$C$2:$C$1291,F636)</f>
        <v>0</v>
      </c>
      <c r="M636">
        <f>COUNTIF($C$2:$C$1291,F636)</f>
        <v>1</v>
      </c>
      <c r="N636">
        <f>SUM(G636:J636)</f>
        <v>1</v>
      </c>
      <c r="O636">
        <f>SUM(H636:K636)</f>
        <v>0</v>
      </c>
      <c r="P636">
        <f>SUM(I636:K636)</f>
        <v>0</v>
      </c>
    </row>
    <row r="637" spans="1:16" x14ac:dyDescent="0.4">
      <c r="A637">
        <v>636</v>
      </c>
      <c r="B637" s="1">
        <v>44005</v>
      </c>
      <c r="C637">
        <v>988</v>
      </c>
      <c r="D637" s="3">
        <f>YEAR(B637)</f>
        <v>2020</v>
      </c>
      <c r="E637" s="5">
        <f>AVERAGE(C627:C637)</f>
        <v>541.27272727272725</v>
      </c>
      <c r="F637" s="2" t="s">
        <v>637</v>
      </c>
      <c r="G637">
        <f>COUNTIFS($D$2:$D$1291,$G$1,$C$2:$C$1291,F637)</f>
        <v>1</v>
      </c>
      <c r="H637">
        <f>COUNTIFS($D$2:$D$1291,$H$1,$C$2:$C$1291,F637)</f>
        <v>2</v>
      </c>
      <c r="I637">
        <f>COUNTIFS($D$2:$D$1291,$I$1,$C$2:$C$1291,F637)</f>
        <v>0</v>
      </c>
      <c r="J637">
        <f>COUNTIFS($D$2:$D$1291,$J$1,$C$2:$C$1291,F637)</f>
        <v>3</v>
      </c>
      <c r="K637">
        <f>COUNTIFS($D$2:$D$1291,$K$1,$C$2:$C$1291,F637)</f>
        <v>0</v>
      </c>
      <c r="M637">
        <f>COUNTIF($C$2:$C$1291,F637)</f>
        <v>6</v>
      </c>
      <c r="N637">
        <f>SUM(G637:J637)</f>
        <v>6</v>
      </c>
      <c r="O637">
        <f>SUM(H637:K637)</f>
        <v>5</v>
      </c>
      <c r="P637">
        <f>SUM(I637:K637)</f>
        <v>3</v>
      </c>
    </row>
    <row r="638" spans="1:16" x14ac:dyDescent="0.4">
      <c r="A638">
        <v>637</v>
      </c>
      <c r="B638" s="1">
        <v>44006</v>
      </c>
      <c r="C638">
        <v>550</v>
      </c>
      <c r="D638" s="3">
        <f>YEAR(B638)</f>
        <v>2020</v>
      </c>
      <c r="E638" s="5">
        <f>AVERAGE(C619:C638)</f>
        <v>548.79999999999995</v>
      </c>
      <c r="F638" s="2" t="s">
        <v>638</v>
      </c>
      <c r="G638">
        <f>COUNTIFS($D$2:$D$1291,$G$1,$C$2:$C$1291,F638)</f>
        <v>0</v>
      </c>
      <c r="H638">
        <f>COUNTIFS($D$2:$D$1291,$H$1,$C$2:$C$1291,F638)</f>
        <v>0</v>
      </c>
      <c r="I638">
        <f>COUNTIFS($D$2:$D$1291,$I$1,$C$2:$C$1291,F638)</f>
        <v>0</v>
      </c>
      <c r="J638">
        <f>COUNTIFS($D$2:$D$1291,$J$1,$C$2:$C$1291,F638)</f>
        <v>0</v>
      </c>
      <c r="K638">
        <f>COUNTIFS($D$2:$D$1291,$K$1,$C$2:$C$1291,F638)</f>
        <v>1</v>
      </c>
      <c r="M638">
        <f>COUNTIF($C$2:$C$1291,F638)</f>
        <v>1</v>
      </c>
      <c r="N638">
        <f>SUM(G638:J638)</f>
        <v>0</v>
      </c>
      <c r="O638">
        <f>SUM(H638:K638)</f>
        <v>1</v>
      </c>
      <c r="P638">
        <f>SUM(I638:K638)</f>
        <v>1</v>
      </c>
    </row>
    <row r="639" spans="1:16" x14ac:dyDescent="0.4">
      <c r="A639">
        <v>638</v>
      </c>
      <c r="B639" s="1">
        <v>44007</v>
      </c>
      <c r="C639">
        <v>981</v>
      </c>
      <c r="D639" s="3">
        <f>YEAR(B639)</f>
        <v>2020</v>
      </c>
      <c r="E639" s="5">
        <f>AVERAGE(C620:C639)</f>
        <v>580.70000000000005</v>
      </c>
      <c r="F639" s="2" t="s">
        <v>639</v>
      </c>
      <c r="G639">
        <f>COUNTIFS($D$2:$D$1291,$G$1,$C$2:$C$1291,F639)</f>
        <v>0</v>
      </c>
      <c r="H639">
        <f>COUNTIFS($D$2:$D$1291,$H$1,$C$2:$C$1291,F639)</f>
        <v>2</v>
      </c>
      <c r="I639">
        <f>COUNTIFS($D$2:$D$1291,$I$1,$C$2:$C$1291,F639)</f>
        <v>1</v>
      </c>
      <c r="J639">
        <f>COUNTIFS($D$2:$D$1291,$J$1,$C$2:$C$1291,F639)</f>
        <v>0</v>
      </c>
      <c r="K639">
        <f>COUNTIFS($D$2:$D$1291,$K$1,$C$2:$C$1291,F639)</f>
        <v>0</v>
      </c>
      <c r="M639">
        <f>COUNTIF($C$2:$C$1291,F639)</f>
        <v>3</v>
      </c>
      <c r="N639">
        <f>SUM(G639:J639)</f>
        <v>3</v>
      </c>
      <c r="O639">
        <f>SUM(H639:K639)</f>
        <v>3</v>
      </c>
      <c r="P639">
        <f>SUM(I639:K639)</f>
        <v>1</v>
      </c>
    </row>
    <row r="640" spans="1:16" x14ac:dyDescent="0.4">
      <c r="A640">
        <v>639</v>
      </c>
      <c r="B640" s="1">
        <v>44008</v>
      </c>
      <c r="C640">
        <v>709</v>
      </c>
      <c r="D640" s="3">
        <f>YEAR(B640)</f>
        <v>2020</v>
      </c>
      <c r="E640" s="5">
        <f>AVERAGE(C621:C640)</f>
        <v>571.54999999999995</v>
      </c>
      <c r="F640" s="2" t="s">
        <v>640</v>
      </c>
      <c r="G640">
        <f>COUNTIFS($D$2:$D$1291,$G$1,$C$2:$C$1291,F640)</f>
        <v>0</v>
      </c>
      <c r="H640">
        <f>COUNTIFS($D$2:$D$1291,$H$1,$C$2:$C$1291,F640)</f>
        <v>0</v>
      </c>
      <c r="I640">
        <f>COUNTIFS($D$2:$D$1291,$I$1,$C$2:$C$1291,F640)</f>
        <v>0</v>
      </c>
      <c r="J640">
        <f>COUNTIFS($D$2:$D$1291,$J$1,$C$2:$C$1291,F640)</f>
        <v>0</v>
      </c>
      <c r="K640">
        <f>COUNTIFS($D$2:$D$1291,$K$1,$C$2:$C$1291,F640)</f>
        <v>1</v>
      </c>
      <c r="M640">
        <f>COUNTIF($C$2:$C$1291,F640)</f>
        <v>1</v>
      </c>
      <c r="N640">
        <f>SUM(G640:J640)</f>
        <v>0</v>
      </c>
      <c r="O640">
        <f>SUM(H640:K640)</f>
        <v>1</v>
      </c>
      <c r="P640">
        <f>SUM(I640:K640)</f>
        <v>1</v>
      </c>
    </row>
    <row r="641" spans="1:16" x14ac:dyDescent="0.4">
      <c r="A641">
        <v>640</v>
      </c>
      <c r="B641" s="1">
        <v>44011</v>
      </c>
      <c r="C641">
        <v>801</v>
      </c>
      <c r="D641" s="3">
        <f>YEAR(B641)</f>
        <v>2020</v>
      </c>
      <c r="E641" s="5">
        <f>AVERAGE(C622:C641)</f>
        <v>584.79999999999995</v>
      </c>
      <c r="F641" s="2" t="s">
        <v>641</v>
      </c>
      <c r="G641">
        <f>COUNTIFS($D$2:$D$1291,$G$1,$C$2:$C$1291,F641)</f>
        <v>0</v>
      </c>
      <c r="H641">
        <f>COUNTIFS($D$2:$D$1291,$H$1,$C$2:$C$1291,F641)</f>
        <v>0</v>
      </c>
      <c r="I641">
        <f>COUNTIFS($D$2:$D$1291,$I$1,$C$2:$C$1291,F641)</f>
        <v>0</v>
      </c>
      <c r="J641">
        <f>COUNTIFS($D$2:$D$1291,$J$1,$C$2:$C$1291,F641)</f>
        <v>0</v>
      </c>
      <c r="K641">
        <f>COUNTIFS($D$2:$D$1291,$K$1,$C$2:$C$1291,F641)</f>
        <v>0</v>
      </c>
      <c r="M641">
        <f>COUNTIF($C$2:$C$1291,F641)</f>
        <v>0</v>
      </c>
      <c r="N641">
        <f>SUM(G641:J641)</f>
        <v>0</v>
      </c>
      <c r="O641">
        <f>SUM(H641:K641)</f>
        <v>0</v>
      </c>
      <c r="P641">
        <f>SUM(I641:K641)</f>
        <v>0</v>
      </c>
    </row>
    <row r="642" spans="1:16" x14ac:dyDescent="0.4">
      <c r="A642">
        <v>641</v>
      </c>
      <c r="B642" s="1">
        <v>44012</v>
      </c>
      <c r="C642">
        <v>245</v>
      </c>
      <c r="D642" s="3">
        <f>YEAR(B642)</f>
        <v>2020</v>
      </c>
      <c r="E642" s="5">
        <f>AVERAGE(C623:C642)</f>
        <v>586.95000000000005</v>
      </c>
      <c r="F642" s="2" t="s">
        <v>642</v>
      </c>
      <c r="G642">
        <f>COUNTIFS($D$2:$D$1291,$G$1,$C$2:$C$1291,F642)</f>
        <v>0</v>
      </c>
      <c r="H642">
        <f>COUNTIFS($D$2:$D$1291,$H$1,$C$2:$C$1291,F642)</f>
        <v>0</v>
      </c>
      <c r="I642">
        <f>COUNTIFS($D$2:$D$1291,$I$1,$C$2:$C$1291,F642)</f>
        <v>1</v>
      </c>
      <c r="J642">
        <f>COUNTIFS($D$2:$D$1291,$J$1,$C$2:$C$1291,F642)</f>
        <v>0</v>
      </c>
      <c r="K642">
        <f>COUNTIFS($D$2:$D$1291,$K$1,$C$2:$C$1291,F642)</f>
        <v>2</v>
      </c>
      <c r="M642">
        <f>COUNTIF($C$2:$C$1291,F642)</f>
        <v>3</v>
      </c>
      <c r="N642">
        <f>SUM(G642:J642)</f>
        <v>1</v>
      </c>
      <c r="O642">
        <f>SUM(H642:K642)</f>
        <v>3</v>
      </c>
      <c r="P642">
        <f>SUM(I642:K642)</f>
        <v>3</v>
      </c>
    </row>
    <row r="643" spans="1:16" x14ac:dyDescent="0.4">
      <c r="A643">
        <v>642</v>
      </c>
      <c r="B643" s="1">
        <v>44013</v>
      </c>
      <c r="C643">
        <v>358</v>
      </c>
      <c r="D643" s="3">
        <f>YEAR(B643)</f>
        <v>2020</v>
      </c>
      <c r="E643" s="5">
        <f>AVERAGE(C624:C643)</f>
        <v>570</v>
      </c>
      <c r="F643" s="2" t="s">
        <v>643</v>
      </c>
      <c r="G643">
        <f>COUNTIFS($D$2:$D$1291,$G$1,$C$2:$C$1291,F643)</f>
        <v>0</v>
      </c>
      <c r="H643">
        <f>COUNTIFS($D$2:$D$1291,$H$1,$C$2:$C$1291,F643)</f>
        <v>0</v>
      </c>
      <c r="I643">
        <f>COUNTIFS($D$2:$D$1291,$I$1,$C$2:$C$1291,F643)</f>
        <v>0</v>
      </c>
      <c r="J643">
        <f>COUNTIFS($D$2:$D$1291,$J$1,$C$2:$C$1291,F643)</f>
        <v>2</v>
      </c>
      <c r="K643">
        <f>COUNTIFS($D$2:$D$1291,$K$1,$C$2:$C$1291,F643)</f>
        <v>2</v>
      </c>
      <c r="M643">
        <f>COUNTIF($C$2:$C$1291,F643)</f>
        <v>4</v>
      </c>
      <c r="N643">
        <f>SUM(G643:J643)</f>
        <v>2</v>
      </c>
      <c r="O643">
        <f>SUM(H643:K643)</f>
        <v>4</v>
      </c>
      <c r="P643">
        <f>SUM(I643:K643)</f>
        <v>4</v>
      </c>
    </row>
    <row r="644" spans="1:16" x14ac:dyDescent="0.4">
      <c r="A644">
        <v>643</v>
      </c>
      <c r="B644" s="1">
        <v>44014</v>
      </c>
      <c r="C644">
        <v>510</v>
      </c>
      <c r="D644" s="3">
        <f>YEAR(B644)</f>
        <v>2020</v>
      </c>
      <c r="E644" s="5">
        <f>AVERAGE(C625:C644)</f>
        <v>573.9</v>
      </c>
      <c r="F644" s="2" t="s">
        <v>644</v>
      </c>
      <c r="G644">
        <f>COUNTIFS($D$2:$D$1291,$G$1,$C$2:$C$1291,F644)</f>
        <v>1</v>
      </c>
      <c r="H644">
        <f>COUNTIFS($D$2:$D$1291,$H$1,$C$2:$C$1291,F644)</f>
        <v>0</v>
      </c>
      <c r="I644">
        <f>COUNTIFS($D$2:$D$1291,$I$1,$C$2:$C$1291,F644)</f>
        <v>0</v>
      </c>
      <c r="J644">
        <f>COUNTIFS($D$2:$D$1291,$J$1,$C$2:$C$1291,F644)</f>
        <v>2</v>
      </c>
      <c r="K644">
        <f>COUNTIFS($D$2:$D$1291,$K$1,$C$2:$C$1291,F644)</f>
        <v>0</v>
      </c>
      <c r="M644">
        <f>COUNTIF($C$2:$C$1291,F644)</f>
        <v>3</v>
      </c>
      <c r="N644">
        <f>SUM(G644:J644)</f>
        <v>3</v>
      </c>
      <c r="O644">
        <f>SUM(H644:K644)</f>
        <v>2</v>
      </c>
      <c r="P644">
        <f>SUM(I644:K644)</f>
        <v>2</v>
      </c>
    </row>
    <row r="645" spans="1:16" x14ac:dyDescent="0.4">
      <c r="A645">
        <v>644</v>
      </c>
      <c r="B645" s="1">
        <v>44015</v>
      </c>
      <c r="C645">
        <v>464</v>
      </c>
      <c r="D645" s="3">
        <f>YEAR(B645)</f>
        <v>2020</v>
      </c>
      <c r="E645" s="5">
        <f>AVERAGE(C626:C645)</f>
        <v>553.95000000000005</v>
      </c>
      <c r="F645" s="2" t="s">
        <v>645</v>
      </c>
      <c r="G645">
        <f>COUNTIFS($D$2:$D$1291,$G$1,$C$2:$C$1291,F645)</f>
        <v>1</v>
      </c>
      <c r="H645">
        <f>COUNTIFS($D$2:$D$1291,$H$1,$C$2:$C$1291,F645)</f>
        <v>0</v>
      </c>
      <c r="I645">
        <f>COUNTIFS($D$2:$D$1291,$I$1,$C$2:$C$1291,F645)</f>
        <v>0</v>
      </c>
      <c r="J645">
        <f>COUNTIFS($D$2:$D$1291,$J$1,$C$2:$C$1291,F645)</f>
        <v>0</v>
      </c>
      <c r="K645">
        <f>COUNTIFS($D$2:$D$1291,$K$1,$C$2:$C$1291,F645)</f>
        <v>0</v>
      </c>
      <c r="M645">
        <f>COUNTIF($C$2:$C$1291,F645)</f>
        <v>1</v>
      </c>
      <c r="N645">
        <f>SUM(G645:J645)</f>
        <v>1</v>
      </c>
      <c r="O645">
        <f>SUM(H645:K645)</f>
        <v>0</v>
      </c>
      <c r="P645">
        <f>SUM(I645:K645)</f>
        <v>0</v>
      </c>
    </row>
    <row r="646" spans="1:16" x14ac:dyDescent="0.4">
      <c r="A646">
        <v>645</v>
      </c>
      <c r="B646" s="1">
        <v>44018</v>
      </c>
      <c r="C646">
        <v>337</v>
      </c>
      <c r="D646" s="3">
        <f>YEAR(B646)</f>
        <v>2020</v>
      </c>
      <c r="E646" s="5">
        <f>AVERAGE(C627:C646)</f>
        <v>545.45000000000005</v>
      </c>
      <c r="F646" s="2" t="s">
        <v>646</v>
      </c>
      <c r="G646">
        <f>COUNTIFS($D$2:$D$1291,$G$1,$C$2:$C$1291,F646)</f>
        <v>2</v>
      </c>
      <c r="H646">
        <f>COUNTIFS($D$2:$D$1291,$H$1,$C$2:$C$1291,F646)</f>
        <v>0</v>
      </c>
      <c r="I646">
        <f>COUNTIFS($D$2:$D$1291,$I$1,$C$2:$C$1291,F646)</f>
        <v>0</v>
      </c>
      <c r="J646">
        <f>COUNTIFS($D$2:$D$1291,$J$1,$C$2:$C$1291,F646)</f>
        <v>0</v>
      </c>
      <c r="K646">
        <f>COUNTIFS($D$2:$D$1291,$K$1,$C$2:$C$1291,F646)</f>
        <v>0</v>
      </c>
      <c r="M646">
        <f>COUNTIF($C$2:$C$1291,F646)</f>
        <v>2</v>
      </c>
      <c r="N646">
        <f>SUM(G646:J646)</f>
        <v>2</v>
      </c>
      <c r="O646">
        <f>SUM(H646:K646)</f>
        <v>0</v>
      </c>
      <c r="P646">
        <f>SUM(I646:K646)</f>
        <v>0</v>
      </c>
    </row>
    <row r="647" spans="1:16" x14ac:dyDescent="0.4">
      <c r="A647">
        <v>646</v>
      </c>
      <c r="B647" s="1">
        <v>44019</v>
      </c>
      <c r="C647">
        <v>112</v>
      </c>
      <c r="D647" s="3">
        <f>YEAR(B647)</f>
        <v>2020</v>
      </c>
      <c r="E647" s="5">
        <f>AVERAGE(C628:C647)</f>
        <v>513.85</v>
      </c>
      <c r="F647" s="2" t="s">
        <v>647</v>
      </c>
      <c r="G647">
        <f>COUNTIFS($D$2:$D$1291,$G$1,$C$2:$C$1291,F647)</f>
        <v>0</v>
      </c>
      <c r="H647">
        <f>COUNTIFS($D$2:$D$1291,$H$1,$C$2:$C$1291,F647)</f>
        <v>0</v>
      </c>
      <c r="I647">
        <f>COUNTIFS($D$2:$D$1291,$I$1,$C$2:$C$1291,F647)</f>
        <v>0</v>
      </c>
      <c r="J647">
        <f>COUNTIFS($D$2:$D$1291,$J$1,$C$2:$C$1291,F647)</f>
        <v>0</v>
      </c>
      <c r="K647">
        <f>COUNTIFS($D$2:$D$1291,$K$1,$C$2:$C$1291,F647)</f>
        <v>0</v>
      </c>
      <c r="M647">
        <f>COUNTIF($C$2:$C$1291,F647)</f>
        <v>0</v>
      </c>
      <c r="N647">
        <f>SUM(G647:J647)</f>
        <v>0</v>
      </c>
      <c r="O647">
        <f>SUM(H647:K647)</f>
        <v>0</v>
      </c>
      <c r="P647">
        <f>SUM(I647:K647)</f>
        <v>0</v>
      </c>
    </row>
    <row r="648" spans="1:16" x14ac:dyDescent="0.4">
      <c r="A648">
        <v>647</v>
      </c>
      <c r="B648" s="1">
        <v>44020</v>
      </c>
      <c r="C648">
        <v>24</v>
      </c>
      <c r="D648" s="3">
        <f>YEAR(B648)</f>
        <v>2020</v>
      </c>
      <c r="E648" s="5">
        <f>AVERAGE(C629:C648)</f>
        <v>476.35</v>
      </c>
      <c r="F648" s="2" t="s">
        <v>648</v>
      </c>
      <c r="G648">
        <f>COUNTIFS($D$2:$D$1291,$G$1,$C$2:$C$1291,F648)</f>
        <v>1</v>
      </c>
      <c r="H648">
        <f>COUNTIFS($D$2:$D$1291,$H$1,$C$2:$C$1291,F648)</f>
        <v>0</v>
      </c>
      <c r="I648">
        <f>COUNTIFS($D$2:$D$1291,$I$1,$C$2:$C$1291,F648)</f>
        <v>0</v>
      </c>
      <c r="J648">
        <f>COUNTIFS($D$2:$D$1291,$J$1,$C$2:$C$1291,F648)</f>
        <v>0</v>
      </c>
      <c r="K648">
        <f>COUNTIFS($D$2:$D$1291,$K$1,$C$2:$C$1291,F648)</f>
        <v>0</v>
      </c>
      <c r="M648">
        <f>COUNTIF($C$2:$C$1291,F648)</f>
        <v>1</v>
      </c>
      <c r="N648">
        <f>SUM(G648:J648)</f>
        <v>1</v>
      </c>
      <c r="O648">
        <f>SUM(H648:K648)</f>
        <v>0</v>
      </c>
      <c r="P648">
        <f>SUM(I648:K648)</f>
        <v>0</v>
      </c>
    </row>
    <row r="649" spans="1:16" x14ac:dyDescent="0.4">
      <c r="A649">
        <v>648</v>
      </c>
      <c r="B649" s="1">
        <v>44021</v>
      </c>
      <c r="C649">
        <v>339</v>
      </c>
      <c r="D649" s="3">
        <f>YEAR(B649)</f>
        <v>2020</v>
      </c>
      <c r="E649" s="5">
        <f>AVERAGE(C630:C649)</f>
        <v>474.15</v>
      </c>
      <c r="F649" s="2" t="s">
        <v>649</v>
      </c>
      <c r="G649">
        <f>COUNTIFS($D$2:$D$1291,$G$1,$C$2:$C$1291,F649)</f>
        <v>0</v>
      </c>
      <c r="H649">
        <f>COUNTIFS($D$2:$D$1291,$H$1,$C$2:$C$1291,F649)</f>
        <v>2</v>
      </c>
      <c r="I649">
        <f>COUNTIFS($D$2:$D$1291,$I$1,$C$2:$C$1291,F649)</f>
        <v>0</v>
      </c>
      <c r="J649">
        <f>COUNTIFS($D$2:$D$1291,$J$1,$C$2:$C$1291,F649)</f>
        <v>0</v>
      </c>
      <c r="K649">
        <f>COUNTIFS($D$2:$D$1291,$K$1,$C$2:$C$1291,F649)</f>
        <v>0</v>
      </c>
      <c r="M649">
        <f>COUNTIF($C$2:$C$1291,F649)</f>
        <v>2</v>
      </c>
      <c r="N649">
        <f>SUM(G649:J649)</f>
        <v>2</v>
      </c>
      <c r="O649">
        <f>SUM(H649:K649)</f>
        <v>2</v>
      </c>
      <c r="P649">
        <f>SUM(I649:K649)</f>
        <v>0</v>
      </c>
    </row>
    <row r="650" spans="1:16" x14ac:dyDescent="0.4">
      <c r="A650">
        <v>649</v>
      </c>
      <c r="B650" s="1">
        <v>44022</v>
      </c>
      <c r="C650">
        <v>937</v>
      </c>
      <c r="D650" s="3">
        <f>YEAR(B650)</f>
        <v>2020</v>
      </c>
      <c r="E650" s="5">
        <f>AVERAGE(C631:C650)</f>
        <v>517.1</v>
      </c>
      <c r="F650" s="2" t="s">
        <v>650</v>
      </c>
      <c r="G650">
        <f>COUNTIFS($D$2:$D$1291,$G$1,$C$2:$C$1291,F650)</f>
        <v>1</v>
      </c>
      <c r="H650">
        <f>COUNTIFS($D$2:$D$1291,$H$1,$C$2:$C$1291,F650)</f>
        <v>0</v>
      </c>
      <c r="I650">
        <f>COUNTIFS($D$2:$D$1291,$I$1,$C$2:$C$1291,F650)</f>
        <v>0</v>
      </c>
      <c r="J650">
        <f>COUNTIFS($D$2:$D$1291,$J$1,$C$2:$C$1291,F650)</f>
        <v>0</v>
      </c>
      <c r="K650">
        <f>COUNTIFS($D$2:$D$1291,$K$1,$C$2:$C$1291,F650)</f>
        <v>0</v>
      </c>
      <c r="M650">
        <f>COUNTIF($C$2:$C$1291,F650)</f>
        <v>1</v>
      </c>
      <c r="N650">
        <f>SUM(G650:J650)</f>
        <v>1</v>
      </c>
      <c r="O650">
        <f>SUM(H650:K650)</f>
        <v>0</v>
      </c>
      <c r="P650">
        <f>SUM(I650:K650)</f>
        <v>0</v>
      </c>
    </row>
    <row r="651" spans="1:16" x14ac:dyDescent="0.4">
      <c r="A651">
        <v>650</v>
      </c>
      <c r="B651" s="1">
        <v>44025</v>
      </c>
      <c r="C651">
        <v>182</v>
      </c>
      <c r="D651" s="3">
        <f>YEAR(B651)</f>
        <v>2020</v>
      </c>
      <c r="E651" s="5">
        <f>AVERAGE(C632:C651)</f>
        <v>490.6</v>
      </c>
      <c r="F651" s="2" t="s">
        <v>651</v>
      </c>
      <c r="G651">
        <f>COUNTIFS($D$2:$D$1291,$G$1,$C$2:$C$1291,F651)</f>
        <v>0</v>
      </c>
      <c r="H651">
        <f>COUNTIFS($D$2:$D$1291,$H$1,$C$2:$C$1291,F651)</f>
        <v>0</v>
      </c>
      <c r="I651">
        <f>COUNTIFS($D$2:$D$1291,$I$1,$C$2:$C$1291,F651)</f>
        <v>0</v>
      </c>
      <c r="J651">
        <f>COUNTIFS($D$2:$D$1291,$J$1,$C$2:$C$1291,F651)</f>
        <v>1</v>
      </c>
      <c r="K651">
        <f>COUNTIFS($D$2:$D$1291,$K$1,$C$2:$C$1291,F651)</f>
        <v>0</v>
      </c>
      <c r="M651">
        <f>COUNTIF($C$2:$C$1291,F651)</f>
        <v>1</v>
      </c>
      <c r="N651">
        <f>SUM(G651:J651)</f>
        <v>1</v>
      </c>
      <c r="O651">
        <f>SUM(H651:K651)</f>
        <v>1</v>
      </c>
      <c r="P651">
        <f>SUM(I651:K651)</f>
        <v>1</v>
      </c>
    </row>
    <row r="652" spans="1:16" x14ac:dyDescent="0.4">
      <c r="A652">
        <v>651</v>
      </c>
      <c r="B652" s="1">
        <v>44026</v>
      </c>
      <c r="C652">
        <v>738</v>
      </c>
      <c r="D652" s="3">
        <f>YEAR(B652)</f>
        <v>2020</v>
      </c>
      <c r="E652" s="5">
        <f>AVERAGE(C633:C652)</f>
        <v>486.2</v>
      </c>
      <c r="F652" s="2" t="s">
        <v>652</v>
      </c>
      <c r="G652">
        <f>COUNTIFS($D$2:$D$1291,$G$1,$C$2:$C$1291,F652)</f>
        <v>1</v>
      </c>
      <c r="H652">
        <f>COUNTIFS($D$2:$D$1291,$H$1,$C$2:$C$1291,F652)</f>
        <v>1</v>
      </c>
      <c r="I652">
        <f>COUNTIFS($D$2:$D$1291,$I$1,$C$2:$C$1291,F652)</f>
        <v>1</v>
      </c>
      <c r="J652">
        <f>COUNTIFS($D$2:$D$1291,$J$1,$C$2:$C$1291,F652)</f>
        <v>0</v>
      </c>
      <c r="K652">
        <f>COUNTIFS($D$2:$D$1291,$K$1,$C$2:$C$1291,F652)</f>
        <v>0</v>
      </c>
      <c r="M652">
        <f>COUNTIF($C$2:$C$1291,F652)</f>
        <v>3</v>
      </c>
      <c r="N652">
        <f>SUM(G652:J652)</f>
        <v>3</v>
      </c>
      <c r="O652">
        <f>SUM(H652:K652)</f>
        <v>2</v>
      </c>
      <c r="P652">
        <f>SUM(I652:K652)</f>
        <v>1</v>
      </c>
    </row>
    <row r="653" spans="1:16" x14ac:dyDescent="0.4">
      <c r="A653">
        <v>652</v>
      </c>
      <c r="B653" s="1">
        <v>44027</v>
      </c>
      <c r="C653">
        <v>697</v>
      </c>
      <c r="D653" s="3">
        <f>YEAR(B653)</f>
        <v>2020</v>
      </c>
      <c r="E653" s="5">
        <f>AVERAGE(C634:C653)</f>
        <v>513.4</v>
      </c>
      <c r="F653" s="2" t="s">
        <v>653</v>
      </c>
      <c r="G653">
        <f>COUNTIFS($D$2:$D$1291,$G$1,$C$2:$C$1291,F653)</f>
        <v>0</v>
      </c>
      <c r="H653">
        <f>COUNTIFS($D$2:$D$1291,$H$1,$C$2:$C$1291,F653)</f>
        <v>0</v>
      </c>
      <c r="I653">
        <f>COUNTIFS($D$2:$D$1291,$I$1,$C$2:$C$1291,F653)</f>
        <v>0</v>
      </c>
      <c r="J653">
        <f>COUNTIFS($D$2:$D$1291,$J$1,$C$2:$C$1291,F653)</f>
        <v>0</v>
      </c>
      <c r="K653">
        <f>COUNTIFS($D$2:$D$1291,$K$1,$C$2:$C$1291,F653)</f>
        <v>0</v>
      </c>
      <c r="M653">
        <f>COUNTIF($C$2:$C$1291,F653)</f>
        <v>0</v>
      </c>
      <c r="N653">
        <f>SUM(G653:J653)</f>
        <v>0</v>
      </c>
      <c r="O653">
        <f>SUM(H653:K653)</f>
        <v>0</v>
      </c>
      <c r="P653">
        <f>SUM(I653:K653)</f>
        <v>0</v>
      </c>
    </row>
    <row r="654" spans="1:16" x14ac:dyDescent="0.4">
      <c r="A654">
        <v>653</v>
      </c>
      <c r="B654" s="1">
        <v>44028</v>
      </c>
      <c r="C654">
        <v>699</v>
      </c>
      <c r="D654" s="3">
        <f>YEAR(B654)</f>
        <v>2020</v>
      </c>
      <c r="E654" s="5">
        <f>AVERAGE(C635:C654)</f>
        <v>530.1</v>
      </c>
      <c r="F654" s="2" t="s">
        <v>654</v>
      </c>
      <c r="G654">
        <f>COUNTIFS($D$2:$D$1291,$G$1,$C$2:$C$1291,F654)</f>
        <v>0</v>
      </c>
      <c r="H654">
        <f>COUNTIFS($D$2:$D$1291,$H$1,$C$2:$C$1291,F654)</f>
        <v>1</v>
      </c>
      <c r="I654">
        <f>COUNTIFS($D$2:$D$1291,$I$1,$C$2:$C$1291,F654)</f>
        <v>0</v>
      </c>
      <c r="J654">
        <f>COUNTIFS($D$2:$D$1291,$J$1,$C$2:$C$1291,F654)</f>
        <v>0</v>
      </c>
      <c r="K654">
        <f>COUNTIFS($D$2:$D$1291,$K$1,$C$2:$C$1291,F654)</f>
        <v>0</v>
      </c>
      <c r="M654">
        <f>COUNTIF($C$2:$C$1291,F654)</f>
        <v>1</v>
      </c>
      <c r="N654">
        <f>SUM(G654:J654)</f>
        <v>1</v>
      </c>
      <c r="O654">
        <f>SUM(H654:K654)</f>
        <v>1</v>
      </c>
      <c r="P654">
        <f>SUM(I654:K654)</f>
        <v>0</v>
      </c>
    </row>
    <row r="655" spans="1:16" x14ac:dyDescent="0.4">
      <c r="A655">
        <v>654</v>
      </c>
      <c r="B655" s="1">
        <v>44029</v>
      </c>
      <c r="C655">
        <v>613</v>
      </c>
      <c r="D655" s="3">
        <f>YEAR(B655)</f>
        <v>2020</v>
      </c>
      <c r="E655" s="5">
        <f>AVERAGE(C636:C655)</f>
        <v>524.04999999999995</v>
      </c>
      <c r="F655" s="2" t="s">
        <v>655</v>
      </c>
      <c r="G655">
        <f>COUNTIFS($D$2:$D$1291,$G$1,$C$2:$C$1291,F655)</f>
        <v>1</v>
      </c>
      <c r="H655">
        <f>COUNTIFS($D$2:$D$1291,$H$1,$C$2:$C$1291,F655)</f>
        <v>0</v>
      </c>
      <c r="I655">
        <f>COUNTIFS($D$2:$D$1291,$I$1,$C$2:$C$1291,F655)</f>
        <v>0</v>
      </c>
      <c r="J655">
        <f>COUNTIFS($D$2:$D$1291,$J$1,$C$2:$C$1291,F655)</f>
        <v>0</v>
      </c>
      <c r="K655">
        <f>COUNTIFS($D$2:$D$1291,$K$1,$C$2:$C$1291,F655)</f>
        <v>0</v>
      </c>
      <c r="M655">
        <f>COUNTIF($C$2:$C$1291,F655)</f>
        <v>1</v>
      </c>
      <c r="N655">
        <f>SUM(G655:J655)</f>
        <v>1</v>
      </c>
      <c r="O655">
        <f>SUM(H655:K655)</f>
        <v>0</v>
      </c>
      <c r="P655">
        <f>SUM(I655:K655)</f>
        <v>0</v>
      </c>
    </row>
    <row r="656" spans="1:16" x14ac:dyDescent="0.4">
      <c r="A656">
        <v>655</v>
      </c>
      <c r="B656" s="1">
        <v>44032</v>
      </c>
      <c r="C656">
        <v>350</v>
      </c>
      <c r="D656" s="3">
        <f>YEAR(B656)</f>
        <v>2020</v>
      </c>
      <c r="E656" s="5">
        <f>AVERAGE(C637:C656)</f>
        <v>531.70000000000005</v>
      </c>
      <c r="F656" s="2" t="s">
        <v>656</v>
      </c>
      <c r="G656">
        <f>COUNTIFS($D$2:$D$1291,$G$1,$C$2:$C$1291,F656)</f>
        <v>0</v>
      </c>
      <c r="H656">
        <f>COUNTIFS($D$2:$D$1291,$H$1,$C$2:$C$1291,F656)</f>
        <v>1</v>
      </c>
      <c r="I656">
        <f>COUNTIFS($D$2:$D$1291,$I$1,$C$2:$C$1291,F656)</f>
        <v>1</v>
      </c>
      <c r="J656">
        <f>COUNTIFS($D$2:$D$1291,$J$1,$C$2:$C$1291,F656)</f>
        <v>0</v>
      </c>
      <c r="K656">
        <f>COUNTIFS($D$2:$D$1291,$K$1,$C$2:$C$1291,F656)</f>
        <v>0</v>
      </c>
      <c r="M656">
        <f>COUNTIF($C$2:$C$1291,F656)</f>
        <v>2</v>
      </c>
      <c r="N656">
        <f>SUM(G656:J656)</f>
        <v>2</v>
      </c>
      <c r="O656">
        <f>SUM(H656:K656)</f>
        <v>2</v>
      </c>
      <c r="P656">
        <f>SUM(I656:K656)</f>
        <v>1</v>
      </c>
    </row>
    <row r="657" spans="1:16" x14ac:dyDescent="0.4">
      <c r="A657">
        <v>656</v>
      </c>
      <c r="B657" s="1">
        <v>44033</v>
      </c>
      <c r="C657">
        <v>378</v>
      </c>
      <c r="D657" s="3">
        <f>YEAR(B657)</f>
        <v>2020</v>
      </c>
      <c r="E657" s="5">
        <f>AVERAGE(C638:C657)</f>
        <v>501.2</v>
      </c>
      <c r="F657" s="2" t="s">
        <v>657</v>
      </c>
      <c r="G657">
        <f>COUNTIFS($D$2:$D$1291,$G$1,$C$2:$C$1291,F657)</f>
        <v>0</v>
      </c>
      <c r="H657">
        <f>COUNTIFS($D$2:$D$1291,$H$1,$C$2:$C$1291,F657)</f>
        <v>0</v>
      </c>
      <c r="I657">
        <f>COUNTIFS($D$2:$D$1291,$I$1,$C$2:$C$1291,F657)</f>
        <v>0</v>
      </c>
      <c r="J657">
        <f>COUNTIFS($D$2:$D$1291,$J$1,$C$2:$C$1291,F657)</f>
        <v>1</v>
      </c>
      <c r="K657">
        <f>COUNTIFS($D$2:$D$1291,$K$1,$C$2:$C$1291,F657)</f>
        <v>1</v>
      </c>
      <c r="M657">
        <f>COUNTIF($C$2:$C$1291,F657)</f>
        <v>2</v>
      </c>
      <c r="N657">
        <f>SUM(G657:J657)</f>
        <v>1</v>
      </c>
      <c r="O657">
        <f>SUM(H657:K657)</f>
        <v>2</v>
      </c>
      <c r="P657">
        <f>SUM(I657:K657)</f>
        <v>2</v>
      </c>
    </row>
    <row r="658" spans="1:16" x14ac:dyDescent="0.4">
      <c r="A658">
        <v>657</v>
      </c>
      <c r="B658" s="1">
        <v>44034</v>
      </c>
      <c r="C658">
        <v>637</v>
      </c>
      <c r="D658" s="3">
        <f>YEAR(B658)</f>
        <v>2020</v>
      </c>
      <c r="E658" s="5">
        <f>AVERAGE(C639:C658)</f>
        <v>505.55</v>
      </c>
      <c r="F658" s="2" t="s">
        <v>658</v>
      </c>
      <c r="G658">
        <f>COUNTIFS($D$2:$D$1291,$G$1,$C$2:$C$1291,F658)</f>
        <v>1</v>
      </c>
      <c r="H658">
        <f>COUNTIFS($D$2:$D$1291,$H$1,$C$2:$C$1291,F658)</f>
        <v>0</v>
      </c>
      <c r="I658">
        <f>COUNTIFS($D$2:$D$1291,$I$1,$C$2:$C$1291,F658)</f>
        <v>0</v>
      </c>
      <c r="J658">
        <f>COUNTIFS($D$2:$D$1291,$J$1,$C$2:$C$1291,F658)</f>
        <v>0</v>
      </c>
      <c r="K658">
        <f>COUNTIFS($D$2:$D$1291,$K$1,$C$2:$C$1291,F658)</f>
        <v>0</v>
      </c>
      <c r="M658">
        <f>COUNTIF($C$2:$C$1291,F658)</f>
        <v>1</v>
      </c>
      <c r="N658">
        <f>SUM(G658:J658)</f>
        <v>1</v>
      </c>
      <c r="O658">
        <f>SUM(H658:K658)</f>
        <v>0</v>
      </c>
      <c r="P658">
        <f>SUM(I658:K658)</f>
        <v>0</v>
      </c>
    </row>
    <row r="659" spans="1:16" x14ac:dyDescent="0.4">
      <c r="A659">
        <v>658</v>
      </c>
      <c r="B659" s="1">
        <v>44035</v>
      </c>
      <c r="C659">
        <v>97</v>
      </c>
      <c r="D659" s="3">
        <f>YEAR(B659)</f>
        <v>2020</v>
      </c>
      <c r="E659" s="5">
        <f>AVERAGE(C640:C659)</f>
        <v>461.35</v>
      </c>
      <c r="F659" s="2" t="s">
        <v>659</v>
      </c>
      <c r="G659">
        <f>COUNTIFS($D$2:$D$1291,$G$1,$C$2:$C$1291,F659)</f>
        <v>0</v>
      </c>
      <c r="H659">
        <f>COUNTIFS($D$2:$D$1291,$H$1,$C$2:$C$1291,F659)</f>
        <v>0</v>
      </c>
      <c r="I659">
        <f>COUNTIFS($D$2:$D$1291,$I$1,$C$2:$C$1291,F659)</f>
        <v>0</v>
      </c>
      <c r="J659">
        <f>COUNTIFS($D$2:$D$1291,$J$1,$C$2:$C$1291,F659)</f>
        <v>0</v>
      </c>
      <c r="K659">
        <f>COUNTIFS($D$2:$D$1291,$K$1,$C$2:$C$1291,F659)</f>
        <v>0</v>
      </c>
      <c r="M659">
        <f>COUNTIF($C$2:$C$1291,F659)</f>
        <v>0</v>
      </c>
      <c r="N659">
        <f>SUM(G659:J659)</f>
        <v>0</v>
      </c>
      <c r="O659">
        <f>SUM(H659:K659)</f>
        <v>0</v>
      </c>
      <c r="P659">
        <f>SUM(I659:K659)</f>
        <v>0</v>
      </c>
    </row>
    <row r="660" spans="1:16" x14ac:dyDescent="0.4">
      <c r="A660">
        <v>659</v>
      </c>
      <c r="B660" s="1">
        <v>44036</v>
      </c>
      <c r="C660">
        <v>224</v>
      </c>
      <c r="D660" s="3">
        <f>YEAR(B660)</f>
        <v>2020</v>
      </c>
      <c r="E660" s="5">
        <f>AVERAGE(C641:C660)</f>
        <v>437.1</v>
      </c>
      <c r="F660" s="2" t="s">
        <v>660</v>
      </c>
      <c r="G660">
        <f>COUNTIFS($D$2:$D$1291,$G$1,$C$2:$C$1291,F660)</f>
        <v>0</v>
      </c>
      <c r="H660">
        <f>COUNTIFS($D$2:$D$1291,$H$1,$C$2:$C$1291,F660)</f>
        <v>0</v>
      </c>
      <c r="I660">
        <f>COUNTIFS($D$2:$D$1291,$I$1,$C$2:$C$1291,F660)</f>
        <v>0</v>
      </c>
      <c r="J660">
        <f>COUNTIFS($D$2:$D$1291,$J$1,$C$2:$C$1291,F660)</f>
        <v>0</v>
      </c>
      <c r="K660">
        <f>COUNTIFS($D$2:$D$1291,$K$1,$C$2:$C$1291,F660)</f>
        <v>1</v>
      </c>
      <c r="M660">
        <f>COUNTIF($C$2:$C$1291,F660)</f>
        <v>1</v>
      </c>
      <c r="N660">
        <f>SUM(G660:J660)</f>
        <v>0</v>
      </c>
      <c r="O660">
        <f>SUM(H660:K660)</f>
        <v>1</v>
      </c>
      <c r="P660">
        <f>SUM(I660:K660)</f>
        <v>1</v>
      </c>
    </row>
    <row r="661" spans="1:16" x14ac:dyDescent="0.4">
      <c r="A661">
        <v>660</v>
      </c>
      <c r="B661" s="1">
        <v>44039</v>
      </c>
      <c r="C661">
        <v>495</v>
      </c>
      <c r="D661" s="3">
        <f>YEAR(B661)</f>
        <v>2020</v>
      </c>
      <c r="E661" s="5">
        <f>AVERAGE(C642:C661)</f>
        <v>421.8</v>
      </c>
      <c r="F661" s="2" t="s">
        <v>661</v>
      </c>
      <c r="G661">
        <f>COUNTIFS($D$2:$D$1291,$G$1,$C$2:$C$1291,F661)</f>
        <v>0</v>
      </c>
      <c r="H661">
        <f>COUNTIFS($D$2:$D$1291,$H$1,$C$2:$C$1291,F661)</f>
        <v>0</v>
      </c>
      <c r="I661">
        <f>COUNTIFS($D$2:$D$1291,$I$1,$C$2:$C$1291,F661)</f>
        <v>2</v>
      </c>
      <c r="J661">
        <f>COUNTIFS($D$2:$D$1291,$J$1,$C$2:$C$1291,F661)</f>
        <v>0</v>
      </c>
      <c r="K661">
        <f>COUNTIFS($D$2:$D$1291,$K$1,$C$2:$C$1291,F661)</f>
        <v>1</v>
      </c>
      <c r="M661">
        <f>COUNTIF($C$2:$C$1291,F661)</f>
        <v>3</v>
      </c>
      <c r="N661">
        <f>SUM(G661:J661)</f>
        <v>2</v>
      </c>
      <c r="O661">
        <f>SUM(H661:K661)</f>
        <v>3</v>
      </c>
      <c r="P661">
        <f>SUM(I661:K661)</f>
        <v>3</v>
      </c>
    </row>
    <row r="662" spans="1:16" x14ac:dyDescent="0.4">
      <c r="A662">
        <v>661</v>
      </c>
      <c r="B662" s="1">
        <v>44040</v>
      </c>
      <c r="C662">
        <v>8</v>
      </c>
      <c r="D662" s="3">
        <f>YEAR(B662)</f>
        <v>2020</v>
      </c>
      <c r="E662" s="5">
        <f>AVERAGE(C643:C662)</f>
        <v>409.95</v>
      </c>
      <c r="F662" s="2" t="s">
        <v>662</v>
      </c>
      <c r="G662">
        <f>COUNTIFS($D$2:$D$1291,$G$1,$C$2:$C$1291,F662)</f>
        <v>0</v>
      </c>
      <c r="H662">
        <f>COUNTIFS($D$2:$D$1291,$H$1,$C$2:$C$1291,F662)</f>
        <v>1</v>
      </c>
      <c r="I662">
        <f>COUNTIFS($D$2:$D$1291,$I$1,$C$2:$C$1291,F662)</f>
        <v>1</v>
      </c>
      <c r="J662">
        <f>COUNTIFS($D$2:$D$1291,$J$1,$C$2:$C$1291,F662)</f>
        <v>0</v>
      </c>
      <c r="K662">
        <f>COUNTIFS($D$2:$D$1291,$K$1,$C$2:$C$1291,F662)</f>
        <v>0</v>
      </c>
      <c r="M662">
        <f>COUNTIF($C$2:$C$1291,F662)</f>
        <v>2</v>
      </c>
      <c r="N662">
        <f>SUM(G662:J662)</f>
        <v>2</v>
      </c>
      <c r="O662">
        <f>SUM(H662:K662)</f>
        <v>2</v>
      </c>
      <c r="P662">
        <f>SUM(I662:K662)</f>
        <v>1</v>
      </c>
    </row>
    <row r="663" spans="1:16" x14ac:dyDescent="0.4">
      <c r="A663">
        <v>662</v>
      </c>
      <c r="B663" s="1">
        <v>44041</v>
      </c>
      <c r="C663">
        <v>902</v>
      </c>
      <c r="D663" s="3">
        <f>YEAR(B663)</f>
        <v>2020</v>
      </c>
      <c r="E663" s="5">
        <f>AVERAGE(C644:C663)</f>
        <v>437.15</v>
      </c>
      <c r="F663" s="2" t="s">
        <v>663</v>
      </c>
      <c r="G663">
        <f>COUNTIFS($D$2:$D$1291,$G$1,$C$2:$C$1291,F663)</f>
        <v>0</v>
      </c>
      <c r="H663">
        <f>COUNTIFS($D$2:$D$1291,$H$1,$C$2:$C$1291,F663)</f>
        <v>1</v>
      </c>
      <c r="I663">
        <f>COUNTIFS($D$2:$D$1291,$I$1,$C$2:$C$1291,F663)</f>
        <v>0</v>
      </c>
      <c r="J663">
        <f>COUNTIFS($D$2:$D$1291,$J$1,$C$2:$C$1291,F663)</f>
        <v>0</v>
      </c>
      <c r="K663">
        <f>COUNTIFS($D$2:$D$1291,$K$1,$C$2:$C$1291,F663)</f>
        <v>0</v>
      </c>
      <c r="M663">
        <f>COUNTIF($C$2:$C$1291,F663)</f>
        <v>1</v>
      </c>
      <c r="N663">
        <f>SUM(G663:J663)</f>
        <v>1</v>
      </c>
      <c r="O663">
        <f>SUM(H663:K663)</f>
        <v>1</v>
      </c>
      <c r="P663">
        <f>SUM(I663:K663)</f>
        <v>0</v>
      </c>
    </row>
    <row r="664" spans="1:16" x14ac:dyDescent="0.4">
      <c r="A664">
        <v>663</v>
      </c>
      <c r="B664" s="1">
        <v>44042</v>
      </c>
      <c r="C664">
        <v>555</v>
      </c>
      <c r="D664" s="3">
        <f>YEAR(B664)</f>
        <v>2020</v>
      </c>
      <c r="E664" s="5">
        <f>AVERAGE(C645:C664)</f>
        <v>439.4</v>
      </c>
      <c r="F664" s="2" t="s">
        <v>664</v>
      </c>
      <c r="G664">
        <f>COUNTIFS($D$2:$D$1291,$G$1,$C$2:$C$1291,F664)</f>
        <v>0</v>
      </c>
      <c r="H664">
        <f>COUNTIFS($D$2:$D$1291,$H$1,$C$2:$C$1291,F664)</f>
        <v>0</v>
      </c>
      <c r="I664">
        <f>COUNTIFS($D$2:$D$1291,$I$1,$C$2:$C$1291,F664)</f>
        <v>0</v>
      </c>
      <c r="J664">
        <f>COUNTIFS($D$2:$D$1291,$J$1,$C$2:$C$1291,F664)</f>
        <v>1</v>
      </c>
      <c r="K664">
        <f>COUNTIFS($D$2:$D$1291,$K$1,$C$2:$C$1291,F664)</f>
        <v>0</v>
      </c>
      <c r="M664">
        <f>COUNTIF($C$2:$C$1291,F664)</f>
        <v>1</v>
      </c>
      <c r="N664">
        <f>SUM(G664:J664)</f>
        <v>1</v>
      </c>
      <c r="O664">
        <f>SUM(H664:K664)</f>
        <v>1</v>
      </c>
      <c r="P664">
        <f>SUM(I664:K664)</f>
        <v>1</v>
      </c>
    </row>
    <row r="665" spans="1:16" x14ac:dyDescent="0.4">
      <c r="A665">
        <v>664</v>
      </c>
      <c r="B665" s="1">
        <v>44043</v>
      </c>
      <c r="C665">
        <v>130</v>
      </c>
      <c r="D665" s="3">
        <f>YEAR(B665)</f>
        <v>2020</v>
      </c>
      <c r="E665" s="5">
        <f>AVERAGE(C646:C665)</f>
        <v>422.7</v>
      </c>
      <c r="F665" s="2" t="s">
        <v>665</v>
      </c>
      <c r="G665">
        <f>COUNTIFS($D$2:$D$1291,$G$1,$C$2:$C$1291,F665)</f>
        <v>0</v>
      </c>
      <c r="H665">
        <f>COUNTIFS($D$2:$D$1291,$H$1,$C$2:$C$1291,F665)</f>
        <v>1</v>
      </c>
      <c r="I665">
        <f>COUNTIFS($D$2:$D$1291,$I$1,$C$2:$C$1291,F665)</f>
        <v>1</v>
      </c>
      <c r="J665">
        <f>COUNTIFS($D$2:$D$1291,$J$1,$C$2:$C$1291,F665)</f>
        <v>0</v>
      </c>
      <c r="K665">
        <f>COUNTIFS($D$2:$D$1291,$K$1,$C$2:$C$1291,F665)</f>
        <v>0</v>
      </c>
      <c r="M665">
        <f>COUNTIF($C$2:$C$1291,F665)</f>
        <v>2</v>
      </c>
      <c r="N665">
        <f>SUM(G665:J665)</f>
        <v>2</v>
      </c>
      <c r="O665">
        <f>SUM(H665:K665)</f>
        <v>2</v>
      </c>
      <c r="P665">
        <f>SUM(I665:K665)</f>
        <v>1</v>
      </c>
    </row>
    <row r="666" spans="1:16" x14ac:dyDescent="0.4">
      <c r="A666">
        <v>665</v>
      </c>
      <c r="B666" s="1">
        <v>44046</v>
      </c>
      <c r="C666">
        <v>9</v>
      </c>
      <c r="D666" s="3">
        <f>YEAR(B666)</f>
        <v>2020</v>
      </c>
      <c r="E666" s="5">
        <f>AVERAGE(C647:C666)</f>
        <v>406.3</v>
      </c>
      <c r="F666" s="2" t="s">
        <v>666</v>
      </c>
      <c r="G666">
        <f>COUNTIFS($D$2:$D$1291,$G$1,$C$2:$C$1291,F666)</f>
        <v>0</v>
      </c>
      <c r="H666">
        <f>COUNTIFS($D$2:$D$1291,$H$1,$C$2:$C$1291,F666)</f>
        <v>0</v>
      </c>
      <c r="I666">
        <f>COUNTIFS($D$2:$D$1291,$I$1,$C$2:$C$1291,F666)</f>
        <v>0</v>
      </c>
      <c r="J666">
        <f>COUNTIFS($D$2:$D$1291,$J$1,$C$2:$C$1291,F666)</f>
        <v>0</v>
      </c>
      <c r="K666">
        <f>COUNTIFS($D$2:$D$1291,$K$1,$C$2:$C$1291,F666)</f>
        <v>0</v>
      </c>
      <c r="M666">
        <f>COUNTIF($C$2:$C$1291,F666)</f>
        <v>0</v>
      </c>
      <c r="N666">
        <f>SUM(G666:J666)</f>
        <v>0</v>
      </c>
      <c r="O666">
        <f>SUM(H666:K666)</f>
        <v>0</v>
      </c>
      <c r="P666">
        <f>SUM(I666:K666)</f>
        <v>0</v>
      </c>
    </row>
    <row r="667" spans="1:16" x14ac:dyDescent="0.4">
      <c r="A667">
        <v>666</v>
      </c>
      <c r="B667" s="1">
        <v>44047</v>
      </c>
      <c r="C667">
        <v>113</v>
      </c>
      <c r="D667" s="3">
        <f>YEAR(B667)</f>
        <v>2020</v>
      </c>
      <c r="E667" s="5">
        <f>AVERAGE(C648:C667)</f>
        <v>406.35</v>
      </c>
      <c r="F667" s="2" t="s">
        <v>667</v>
      </c>
      <c r="G667">
        <f>COUNTIFS($D$2:$D$1291,$G$1,$C$2:$C$1291,F667)</f>
        <v>0</v>
      </c>
      <c r="H667">
        <f>COUNTIFS($D$2:$D$1291,$H$1,$C$2:$C$1291,F667)</f>
        <v>1</v>
      </c>
      <c r="I667">
        <f>COUNTIFS($D$2:$D$1291,$I$1,$C$2:$C$1291,F667)</f>
        <v>0</v>
      </c>
      <c r="J667">
        <f>COUNTIFS($D$2:$D$1291,$J$1,$C$2:$C$1291,F667)</f>
        <v>0</v>
      </c>
      <c r="K667">
        <f>COUNTIFS($D$2:$D$1291,$K$1,$C$2:$C$1291,F667)</f>
        <v>0</v>
      </c>
      <c r="M667">
        <f>COUNTIF($C$2:$C$1291,F667)</f>
        <v>1</v>
      </c>
      <c r="N667">
        <f>SUM(G667:J667)</f>
        <v>1</v>
      </c>
      <c r="O667">
        <f>SUM(H667:K667)</f>
        <v>1</v>
      </c>
      <c r="P667">
        <f>SUM(I667:K667)</f>
        <v>0</v>
      </c>
    </row>
    <row r="668" spans="1:16" x14ac:dyDescent="0.4">
      <c r="A668">
        <v>667</v>
      </c>
      <c r="B668" s="1">
        <v>44048</v>
      </c>
      <c r="C668">
        <v>229</v>
      </c>
      <c r="D668" s="3">
        <f>YEAR(B668)</f>
        <v>2020</v>
      </c>
      <c r="E668" s="5">
        <f>AVERAGE(C649:C668)</f>
        <v>416.6</v>
      </c>
      <c r="F668" s="2" t="s">
        <v>668</v>
      </c>
      <c r="G668">
        <f>COUNTIFS($D$2:$D$1291,$G$1,$C$2:$C$1291,F668)</f>
        <v>0</v>
      </c>
      <c r="H668">
        <f>COUNTIFS($D$2:$D$1291,$H$1,$C$2:$C$1291,F668)</f>
        <v>0</v>
      </c>
      <c r="I668">
        <f>COUNTIFS($D$2:$D$1291,$I$1,$C$2:$C$1291,F668)</f>
        <v>0</v>
      </c>
      <c r="J668">
        <f>COUNTIFS($D$2:$D$1291,$J$1,$C$2:$C$1291,F668)</f>
        <v>0</v>
      </c>
      <c r="K668">
        <f>COUNTIFS($D$2:$D$1291,$K$1,$C$2:$C$1291,F668)</f>
        <v>0</v>
      </c>
      <c r="M668">
        <f>COUNTIF($C$2:$C$1291,F668)</f>
        <v>0</v>
      </c>
      <c r="N668">
        <f>SUM(G668:J668)</f>
        <v>0</v>
      </c>
      <c r="O668">
        <f>SUM(H668:K668)</f>
        <v>0</v>
      </c>
      <c r="P668">
        <f>SUM(I668:K668)</f>
        <v>0</v>
      </c>
    </row>
    <row r="669" spans="1:16" x14ac:dyDescent="0.4">
      <c r="A669">
        <v>668</v>
      </c>
      <c r="B669" s="1">
        <v>44049</v>
      </c>
      <c r="C669">
        <v>796</v>
      </c>
      <c r="D669" s="3">
        <f>YEAR(B669)</f>
        <v>2020</v>
      </c>
      <c r="E669" s="5">
        <f>AVERAGE(C650:C669)</f>
        <v>439.45</v>
      </c>
      <c r="F669" s="2" t="s">
        <v>669</v>
      </c>
      <c r="G669">
        <f>COUNTIFS($D$2:$D$1291,$G$1,$C$2:$C$1291,F669)</f>
        <v>0</v>
      </c>
      <c r="H669">
        <f>COUNTIFS($D$2:$D$1291,$H$1,$C$2:$C$1291,F669)</f>
        <v>0</v>
      </c>
      <c r="I669">
        <f>COUNTIFS($D$2:$D$1291,$I$1,$C$2:$C$1291,F669)</f>
        <v>0</v>
      </c>
      <c r="J669">
        <f>COUNTIFS($D$2:$D$1291,$J$1,$C$2:$C$1291,F669)</f>
        <v>0</v>
      </c>
      <c r="K669">
        <f>COUNTIFS($D$2:$D$1291,$K$1,$C$2:$C$1291,F669)</f>
        <v>0</v>
      </c>
      <c r="M669">
        <f>COUNTIF($C$2:$C$1291,F669)</f>
        <v>0</v>
      </c>
      <c r="N669">
        <f>SUM(G669:J669)</f>
        <v>0</v>
      </c>
      <c r="O669">
        <f>SUM(H669:K669)</f>
        <v>0</v>
      </c>
      <c r="P669">
        <f>SUM(I669:K669)</f>
        <v>0</v>
      </c>
    </row>
    <row r="670" spans="1:16" x14ac:dyDescent="0.4">
      <c r="A670">
        <v>669</v>
      </c>
      <c r="B670" s="1">
        <v>44050</v>
      </c>
      <c r="C670">
        <v>332</v>
      </c>
      <c r="D670" s="3">
        <f>YEAR(B670)</f>
        <v>2020</v>
      </c>
      <c r="E670" s="5">
        <f>AVERAGE(C651:C670)</f>
        <v>409.2</v>
      </c>
      <c r="F670" s="2" t="s">
        <v>670</v>
      </c>
      <c r="G670">
        <f>COUNTIFS($D$2:$D$1291,$G$1,$C$2:$C$1291,F670)</f>
        <v>1</v>
      </c>
      <c r="H670">
        <f>COUNTIFS($D$2:$D$1291,$H$1,$C$2:$C$1291,F670)</f>
        <v>0</v>
      </c>
      <c r="I670">
        <f>COUNTIFS($D$2:$D$1291,$I$1,$C$2:$C$1291,F670)</f>
        <v>0</v>
      </c>
      <c r="J670">
        <f>COUNTIFS($D$2:$D$1291,$J$1,$C$2:$C$1291,F670)</f>
        <v>0</v>
      </c>
      <c r="K670">
        <f>COUNTIFS($D$2:$D$1291,$K$1,$C$2:$C$1291,F670)</f>
        <v>0</v>
      </c>
      <c r="M670">
        <f>COUNTIF($C$2:$C$1291,F670)</f>
        <v>1</v>
      </c>
      <c r="N670">
        <f>SUM(G670:J670)</f>
        <v>1</v>
      </c>
      <c r="O670">
        <f>SUM(H670:K670)</f>
        <v>0</v>
      </c>
      <c r="P670">
        <f>SUM(I670:K670)</f>
        <v>0</v>
      </c>
    </row>
    <row r="671" spans="1:16" x14ac:dyDescent="0.4">
      <c r="A671">
        <v>670</v>
      </c>
      <c r="B671" s="1">
        <v>44053</v>
      </c>
      <c r="C671">
        <v>681</v>
      </c>
      <c r="D671" s="3">
        <f>YEAR(B671)</f>
        <v>2020</v>
      </c>
      <c r="E671" s="5">
        <f>AVERAGE(C652:C671)</f>
        <v>434.15</v>
      </c>
      <c r="F671" s="2" t="s">
        <v>671</v>
      </c>
      <c r="G671">
        <f>COUNTIFS($D$2:$D$1291,$G$1,$C$2:$C$1291,F671)</f>
        <v>2</v>
      </c>
      <c r="H671">
        <f>COUNTIFS($D$2:$D$1291,$H$1,$C$2:$C$1291,F671)</f>
        <v>0</v>
      </c>
      <c r="I671">
        <f>COUNTIFS($D$2:$D$1291,$I$1,$C$2:$C$1291,F671)</f>
        <v>0</v>
      </c>
      <c r="J671">
        <f>COUNTIFS($D$2:$D$1291,$J$1,$C$2:$C$1291,F671)</f>
        <v>0</v>
      </c>
      <c r="K671">
        <f>COUNTIFS($D$2:$D$1291,$K$1,$C$2:$C$1291,F671)</f>
        <v>0</v>
      </c>
      <c r="M671">
        <f>COUNTIF($C$2:$C$1291,F671)</f>
        <v>2</v>
      </c>
      <c r="N671">
        <f>SUM(G671:J671)</f>
        <v>2</v>
      </c>
      <c r="O671">
        <f>SUM(H671:K671)</f>
        <v>0</v>
      </c>
      <c r="P671">
        <f>SUM(I671:K671)</f>
        <v>0</v>
      </c>
    </row>
    <row r="672" spans="1:16" x14ac:dyDescent="0.4">
      <c r="A672">
        <v>671</v>
      </c>
      <c r="B672" s="1">
        <v>44054</v>
      </c>
      <c r="C672">
        <v>871</v>
      </c>
      <c r="D672" s="3">
        <f>YEAR(B672)</f>
        <v>2020</v>
      </c>
      <c r="E672" s="5">
        <f>AVERAGE(C653:C672)</f>
        <v>440.8</v>
      </c>
      <c r="F672" s="2" t="s">
        <v>672</v>
      </c>
      <c r="G672">
        <f>COUNTIFS($D$2:$D$1291,$G$1,$C$2:$C$1291,F672)</f>
        <v>0</v>
      </c>
      <c r="H672">
        <f>COUNTIFS($D$2:$D$1291,$H$1,$C$2:$C$1291,F672)</f>
        <v>0</v>
      </c>
      <c r="I672">
        <f>COUNTIFS($D$2:$D$1291,$I$1,$C$2:$C$1291,F672)</f>
        <v>0</v>
      </c>
      <c r="J672">
        <f>COUNTIFS($D$2:$D$1291,$J$1,$C$2:$C$1291,F672)</f>
        <v>0</v>
      </c>
      <c r="K672">
        <f>COUNTIFS($D$2:$D$1291,$K$1,$C$2:$C$1291,F672)</f>
        <v>0</v>
      </c>
      <c r="M672">
        <f>COUNTIF($C$2:$C$1291,F672)</f>
        <v>0</v>
      </c>
      <c r="N672">
        <f>SUM(G672:J672)</f>
        <v>0</v>
      </c>
      <c r="O672">
        <f>SUM(H672:K672)</f>
        <v>0</v>
      </c>
      <c r="P672">
        <f>SUM(I672:K672)</f>
        <v>0</v>
      </c>
    </row>
    <row r="673" spans="1:16" x14ac:dyDescent="0.4">
      <c r="A673">
        <v>672</v>
      </c>
      <c r="B673" s="1">
        <v>44055</v>
      </c>
      <c r="C673">
        <v>640</v>
      </c>
      <c r="D673" s="3">
        <f>YEAR(B673)</f>
        <v>2020</v>
      </c>
      <c r="E673" s="5">
        <f>AVERAGE(C654:C673)</f>
        <v>437.95</v>
      </c>
      <c r="F673" s="2" t="s">
        <v>673</v>
      </c>
      <c r="G673">
        <f>COUNTIFS($D$2:$D$1291,$G$1,$C$2:$C$1291,F673)</f>
        <v>0</v>
      </c>
      <c r="H673">
        <f>COUNTIFS($D$2:$D$1291,$H$1,$C$2:$C$1291,F673)</f>
        <v>0</v>
      </c>
      <c r="I673">
        <f>COUNTIFS($D$2:$D$1291,$I$1,$C$2:$C$1291,F673)</f>
        <v>0</v>
      </c>
      <c r="J673">
        <f>COUNTIFS($D$2:$D$1291,$J$1,$C$2:$C$1291,F673)</f>
        <v>0</v>
      </c>
      <c r="K673">
        <f>COUNTIFS($D$2:$D$1291,$K$1,$C$2:$C$1291,F673)</f>
        <v>2</v>
      </c>
      <c r="M673">
        <f>COUNTIF($C$2:$C$1291,F673)</f>
        <v>2</v>
      </c>
      <c r="N673">
        <f>SUM(G673:J673)</f>
        <v>0</v>
      </c>
      <c r="O673">
        <f>SUM(H673:K673)</f>
        <v>2</v>
      </c>
      <c r="P673">
        <f>SUM(I673:K673)</f>
        <v>2</v>
      </c>
    </row>
    <row r="674" spans="1:16" x14ac:dyDescent="0.4">
      <c r="A674">
        <v>673</v>
      </c>
      <c r="B674" s="1">
        <v>44056</v>
      </c>
      <c r="C674">
        <v>998</v>
      </c>
      <c r="D674" s="3">
        <f>YEAR(B674)</f>
        <v>2020</v>
      </c>
      <c r="E674" s="5">
        <f>AVERAGE(C655:C674)</f>
        <v>452.9</v>
      </c>
      <c r="F674" s="2" t="s">
        <v>674</v>
      </c>
      <c r="G674">
        <f>COUNTIFS($D$2:$D$1291,$G$1,$C$2:$C$1291,F674)</f>
        <v>0</v>
      </c>
      <c r="H674">
        <f>COUNTIFS($D$2:$D$1291,$H$1,$C$2:$C$1291,F674)</f>
        <v>1</v>
      </c>
      <c r="I674">
        <f>COUNTIFS($D$2:$D$1291,$I$1,$C$2:$C$1291,F674)</f>
        <v>0</v>
      </c>
      <c r="J674">
        <f>COUNTIFS($D$2:$D$1291,$J$1,$C$2:$C$1291,F674)</f>
        <v>0</v>
      </c>
      <c r="K674">
        <f>COUNTIFS($D$2:$D$1291,$K$1,$C$2:$C$1291,F674)</f>
        <v>0</v>
      </c>
      <c r="M674">
        <f>COUNTIF($C$2:$C$1291,F674)</f>
        <v>1</v>
      </c>
      <c r="N674">
        <f>SUM(G674:J674)</f>
        <v>1</v>
      </c>
      <c r="O674">
        <f>SUM(H674:K674)</f>
        <v>1</v>
      </c>
      <c r="P674">
        <f>SUM(I674:K674)</f>
        <v>0</v>
      </c>
    </row>
    <row r="675" spans="1:16" x14ac:dyDescent="0.4">
      <c r="A675">
        <v>674</v>
      </c>
      <c r="B675" s="1">
        <v>44057</v>
      </c>
      <c r="C675">
        <v>132</v>
      </c>
      <c r="D675" s="3">
        <f>YEAR(B675)</f>
        <v>2020</v>
      </c>
      <c r="E675" s="5">
        <f>AVERAGE(C656:C675)</f>
        <v>428.85</v>
      </c>
      <c r="F675" s="2" t="s">
        <v>675</v>
      </c>
      <c r="G675">
        <f>COUNTIFS($D$2:$D$1291,$G$1,$C$2:$C$1291,F675)</f>
        <v>0</v>
      </c>
      <c r="H675">
        <f>COUNTIFS($D$2:$D$1291,$H$1,$C$2:$C$1291,F675)</f>
        <v>0</v>
      </c>
      <c r="I675">
        <f>COUNTIFS($D$2:$D$1291,$I$1,$C$2:$C$1291,F675)</f>
        <v>0</v>
      </c>
      <c r="J675">
        <f>COUNTIFS($D$2:$D$1291,$J$1,$C$2:$C$1291,F675)</f>
        <v>0</v>
      </c>
      <c r="K675">
        <f>COUNTIFS($D$2:$D$1291,$K$1,$C$2:$C$1291,F675)</f>
        <v>0</v>
      </c>
      <c r="M675">
        <f>COUNTIF($C$2:$C$1291,F675)</f>
        <v>0</v>
      </c>
      <c r="N675">
        <f>SUM(G675:J675)</f>
        <v>0</v>
      </c>
      <c r="O675">
        <f>SUM(H675:K675)</f>
        <v>0</v>
      </c>
      <c r="P675">
        <f>SUM(I675:K675)</f>
        <v>0</v>
      </c>
    </row>
    <row r="676" spans="1:16" x14ac:dyDescent="0.4">
      <c r="A676">
        <v>675</v>
      </c>
      <c r="B676" s="1">
        <v>44060</v>
      </c>
      <c r="C676">
        <v>946</v>
      </c>
      <c r="D676" s="3">
        <f>YEAR(B676)</f>
        <v>2020</v>
      </c>
      <c r="E676" s="5">
        <f>AVERAGE(C657:C676)</f>
        <v>458.65</v>
      </c>
      <c r="F676" s="2" t="s">
        <v>676</v>
      </c>
      <c r="G676">
        <f>COUNTIFS($D$2:$D$1291,$G$1,$C$2:$C$1291,F676)</f>
        <v>1</v>
      </c>
      <c r="H676">
        <f>COUNTIFS($D$2:$D$1291,$H$1,$C$2:$C$1291,F676)</f>
        <v>0</v>
      </c>
      <c r="I676">
        <f>COUNTIFS($D$2:$D$1291,$I$1,$C$2:$C$1291,F676)</f>
        <v>0</v>
      </c>
      <c r="J676">
        <f>COUNTIFS($D$2:$D$1291,$J$1,$C$2:$C$1291,F676)</f>
        <v>0</v>
      </c>
      <c r="K676">
        <f>COUNTIFS($D$2:$D$1291,$K$1,$C$2:$C$1291,F676)</f>
        <v>0</v>
      </c>
      <c r="M676">
        <f>COUNTIF($C$2:$C$1291,F676)</f>
        <v>1</v>
      </c>
      <c r="N676">
        <f>SUM(G676:J676)</f>
        <v>1</v>
      </c>
      <c r="O676">
        <f>SUM(H676:K676)</f>
        <v>0</v>
      </c>
      <c r="P676">
        <f>SUM(I676:K676)</f>
        <v>0</v>
      </c>
    </row>
    <row r="677" spans="1:16" x14ac:dyDescent="0.4">
      <c r="A677">
        <v>676</v>
      </c>
      <c r="B677" s="1">
        <v>44061</v>
      </c>
      <c r="C677">
        <v>858</v>
      </c>
      <c r="D677" s="3">
        <f>YEAR(B677)</f>
        <v>2020</v>
      </c>
      <c r="E677" s="5">
        <f>AVERAGE(C658:C677)</f>
        <v>482.65</v>
      </c>
      <c r="F677" s="2" t="s">
        <v>677</v>
      </c>
      <c r="G677">
        <f>COUNTIFS($D$2:$D$1291,$G$1,$C$2:$C$1291,F677)</f>
        <v>0</v>
      </c>
      <c r="H677">
        <f>COUNTIFS($D$2:$D$1291,$H$1,$C$2:$C$1291,F677)</f>
        <v>0</v>
      </c>
      <c r="I677">
        <f>COUNTIFS($D$2:$D$1291,$I$1,$C$2:$C$1291,F677)</f>
        <v>0</v>
      </c>
      <c r="J677">
        <f>COUNTIFS($D$2:$D$1291,$J$1,$C$2:$C$1291,F677)</f>
        <v>0</v>
      </c>
      <c r="K677">
        <f>COUNTIFS($D$2:$D$1291,$K$1,$C$2:$C$1291,F677)</f>
        <v>0</v>
      </c>
      <c r="M677">
        <f>COUNTIF($C$2:$C$1291,F677)</f>
        <v>0</v>
      </c>
      <c r="N677">
        <f>SUM(G677:J677)</f>
        <v>0</v>
      </c>
      <c r="O677">
        <f>SUM(H677:K677)</f>
        <v>0</v>
      </c>
      <c r="P677">
        <f>SUM(I677:K677)</f>
        <v>0</v>
      </c>
    </row>
    <row r="678" spans="1:16" x14ac:dyDescent="0.4">
      <c r="A678">
        <v>677</v>
      </c>
      <c r="B678" s="1">
        <v>44062</v>
      </c>
      <c r="C678">
        <v>884</v>
      </c>
      <c r="D678" s="3">
        <f>YEAR(B678)</f>
        <v>2020</v>
      </c>
      <c r="E678" s="5">
        <f>AVERAGE(C659:C678)</f>
        <v>495</v>
      </c>
      <c r="F678" s="2" t="s">
        <v>678</v>
      </c>
      <c r="G678">
        <f>COUNTIFS($D$2:$D$1291,$G$1,$C$2:$C$1291,F678)</f>
        <v>0</v>
      </c>
      <c r="H678">
        <f>COUNTIFS($D$2:$D$1291,$H$1,$C$2:$C$1291,F678)</f>
        <v>0</v>
      </c>
      <c r="I678">
        <f>COUNTIFS($D$2:$D$1291,$I$1,$C$2:$C$1291,F678)</f>
        <v>0</v>
      </c>
      <c r="J678">
        <f>COUNTIFS($D$2:$D$1291,$J$1,$C$2:$C$1291,F678)</f>
        <v>0</v>
      </c>
      <c r="K678">
        <f>COUNTIFS($D$2:$D$1291,$K$1,$C$2:$C$1291,F678)</f>
        <v>0</v>
      </c>
      <c r="M678">
        <f>COUNTIF($C$2:$C$1291,F678)</f>
        <v>0</v>
      </c>
      <c r="N678">
        <f>SUM(G678:J678)</f>
        <v>0</v>
      </c>
      <c r="O678">
        <f>SUM(H678:K678)</f>
        <v>0</v>
      </c>
      <c r="P678">
        <f>SUM(I678:K678)</f>
        <v>0</v>
      </c>
    </row>
    <row r="679" spans="1:16" x14ac:dyDescent="0.4">
      <c r="A679">
        <v>678</v>
      </c>
      <c r="B679" s="1">
        <v>44063</v>
      </c>
      <c r="C679">
        <v>611</v>
      </c>
      <c r="D679" s="3">
        <f>YEAR(B679)</f>
        <v>2020</v>
      </c>
      <c r="E679" s="5">
        <f>AVERAGE(C660:C679)</f>
        <v>520.70000000000005</v>
      </c>
      <c r="F679" s="2" t="s">
        <v>679</v>
      </c>
      <c r="G679">
        <f>COUNTIFS($D$2:$D$1291,$G$1,$C$2:$C$1291,F679)</f>
        <v>0</v>
      </c>
      <c r="H679">
        <f>COUNTIFS($D$2:$D$1291,$H$1,$C$2:$C$1291,F679)</f>
        <v>0</v>
      </c>
      <c r="I679">
        <f>COUNTIFS($D$2:$D$1291,$I$1,$C$2:$C$1291,F679)</f>
        <v>0</v>
      </c>
      <c r="J679">
        <f>COUNTIFS($D$2:$D$1291,$J$1,$C$2:$C$1291,F679)</f>
        <v>0</v>
      </c>
      <c r="K679">
        <f>COUNTIFS($D$2:$D$1291,$K$1,$C$2:$C$1291,F679)</f>
        <v>1</v>
      </c>
      <c r="M679">
        <f>COUNTIF($C$2:$C$1291,F679)</f>
        <v>1</v>
      </c>
      <c r="N679">
        <f>SUM(G679:J679)</f>
        <v>0</v>
      </c>
      <c r="O679">
        <f>SUM(H679:K679)</f>
        <v>1</v>
      </c>
      <c r="P679">
        <f>SUM(I679:K679)</f>
        <v>1</v>
      </c>
    </row>
    <row r="680" spans="1:16" x14ac:dyDescent="0.4">
      <c r="A680">
        <v>679</v>
      </c>
      <c r="B680" s="1">
        <v>44064</v>
      </c>
      <c r="C680">
        <v>529</v>
      </c>
      <c r="D680" s="3">
        <f>YEAR(B680)</f>
        <v>2020</v>
      </c>
      <c r="E680" s="5">
        <f>AVERAGE(C661:C680)</f>
        <v>535.95000000000005</v>
      </c>
      <c r="F680" s="2" t="s">
        <v>680</v>
      </c>
      <c r="G680">
        <f>COUNTIFS($D$2:$D$1291,$G$1,$C$2:$C$1291,F680)</f>
        <v>0</v>
      </c>
      <c r="H680">
        <f>COUNTIFS($D$2:$D$1291,$H$1,$C$2:$C$1291,F680)</f>
        <v>0</v>
      </c>
      <c r="I680">
        <f>COUNTIFS($D$2:$D$1291,$I$1,$C$2:$C$1291,F680)</f>
        <v>0</v>
      </c>
      <c r="J680">
        <f>COUNTIFS($D$2:$D$1291,$J$1,$C$2:$C$1291,F680)</f>
        <v>0</v>
      </c>
      <c r="K680">
        <f>COUNTIFS($D$2:$D$1291,$K$1,$C$2:$C$1291,F680)</f>
        <v>0</v>
      </c>
      <c r="M680">
        <f>COUNTIF($C$2:$C$1291,F680)</f>
        <v>0</v>
      </c>
      <c r="N680">
        <f>SUM(G680:J680)</f>
        <v>0</v>
      </c>
      <c r="O680">
        <f>SUM(H680:K680)</f>
        <v>0</v>
      </c>
      <c r="P680">
        <f>SUM(I680:K680)</f>
        <v>0</v>
      </c>
    </row>
    <row r="681" spans="1:16" x14ac:dyDescent="0.4">
      <c r="A681">
        <v>680</v>
      </c>
      <c r="B681" s="1">
        <v>44067</v>
      </c>
      <c r="C681">
        <v>317</v>
      </c>
      <c r="D681" s="3">
        <f>YEAR(B681)</f>
        <v>2020</v>
      </c>
      <c r="E681" s="5">
        <f>AVERAGE(C662:C681)</f>
        <v>527.04999999999995</v>
      </c>
      <c r="F681" s="2" t="s">
        <v>681</v>
      </c>
      <c r="G681">
        <f>COUNTIFS($D$2:$D$1291,$G$1,$C$2:$C$1291,F681)</f>
        <v>0</v>
      </c>
      <c r="H681">
        <f>COUNTIFS($D$2:$D$1291,$H$1,$C$2:$C$1291,F681)</f>
        <v>0</v>
      </c>
      <c r="I681">
        <f>COUNTIFS($D$2:$D$1291,$I$1,$C$2:$C$1291,F681)</f>
        <v>1</v>
      </c>
      <c r="J681">
        <f>COUNTIFS($D$2:$D$1291,$J$1,$C$2:$C$1291,F681)</f>
        <v>0</v>
      </c>
      <c r="K681">
        <f>COUNTIFS($D$2:$D$1291,$K$1,$C$2:$C$1291,F681)</f>
        <v>0</v>
      </c>
      <c r="M681">
        <f>COUNTIF($C$2:$C$1291,F681)</f>
        <v>1</v>
      </c>
      <c r="N681">
        <f>SUM(G681:J681)</f>
        <v>1</v>
      </c>
      <c r="O681">
        <f>SUM(H681:K681)</f>
        <v>1</v>
      </c>
      <c r="P681">
        <f>SUM(I681:K681)</f>
        <v>1</v>
      </c>
    </row>
    <row r="682" spans="1:16" x14ac:dyDescent="0.4">
      <c r="A682">
        <v>681</v>
      </c>
      <c r="B682" s="1">
        <v>44068</v>
      </c>
      <c r="C682">
        <v>226</v>
      </c>
      <c r="D682" s="3">
        <f>YEAR(B682)</f>
        <v>2020</v>
      </c>
      <c r="E682" s="5">
        <f>AVERAGE(C663:C682)</f>
        <v>537.95000000000005</v>
      </c>
      <c r="F682" s="2" t="s">
        <v>682</v>
      </c>
      <c r="G682">
        <f>COUNTIFS($D$2:$D$1291,$G$1,$C$2:$C$1291,F682)</f>
        <v>0</v>
      </c>
      <c r="H682">
        <f>COUNTIFS($D$2:$D$1291,$H$1,$C$2:$C$1291,F682)</f>
        <v>2</v>
      </c>
      <c r="I682">
        <f>COUNTIFS($D$2:$D$1291,$I$1,$C$2:$C$1291,F682)</f>
        <v>1</v>
      </c>
      <c r="J682">
        <f>COUNTIFS($D$2:$D$1291,$J$1,$C$2:$C$1291,F682)</f>
        <v>1</v>
      </c>
      <c r="K682">
        <f>COUNTIFS($D$2:$D$1291,$K$1,$C$2:$C$1291,F682)</f>
        <v>0</v>
      </c>
      <c r="M682">
        <f>COUNTIF($C$2:$C$1291,F682)</f>
        <v>4</v>
      </c>
      <c r="N682">
        <f>SUM(G682:J682)</f>
        <v>4</v>
      </c>
      <c r="O682">
        <f>SUM(H682:K682)</f>
        <v>4</v>
      </c>
      <c r="P682">
        <f>SUM(I682:K682)</f>
        <v>2</v>
      </c>
    </row>
    <row r="683" spans="1:16" x14ac:dyDescent="0.4">
      <c r="A683">
        <v>682</v>
      </c>
      <c r="B683" s="1">
        <v>44069</v>
      </c>
      <c r="C683">
        <v>687</v>
      </c>
      <c r="D683" s="3">
        <f>YEAR(B683)</f>
        <v>2020</v>
      </c>
      <c r="E683" s="5">
        <f>AVERAGE(C664:C683)</f>
        <v>527.20000000000005</v>
      </c>
      <c r="F683" s="2" t="s">
        <v>683</v>
      </c>
      <c r="G683">
        <f>COUNTIFS($D$2:$D$1291,$G$1,$C$2:$C$1291,F683)</f>
        <v>1</v>
      </c>
      <c r="H683">
        <f>COUNTIFS($D$2:$D$1291,$H$1,$C$2:$C$1291,F683)</f>
        <v>0</v>
      </c>
      <c r="I683">
        <f>COUNTIFS($D$2:$D$1291,$I$1,$C$2:$C$1291,F683)</f>
        <v>1</v>
      </c>
      <c r="J683">
        <f>COUNTIFS($D$2:$D$1291,$J$1,$C$2:$C$1291,F683)</f>
        <v>0</v>
      </c>
      <c r="K683">
        <f>COUNTIFS($D$2:$D$1291,$K$1,$C$2:$C$1291,F683)</f>
        <v>0</v>
      </c>
      <c r="M683">
        <f>COUNTIF($C$2:$C$1291,F683)</f>
        <v>2</v>
      </c>
      <c r="N683">
        <f>SUM(G683:J683)</f>
        <v>2</v>
      </c>
      <c r="O683">
        <f>SUM(H683:K683)</f>
        <v>1</v>
      </c>
      <c r="P683">
        <f>SUM(I683:K683)</f>
        <v>1</v>
      </c>
    </row>
    <row r="684" spans="1:16" x14ac:dyDescent="0.4">
      <c r="A684">
        <v>683</v>
      </c>
      <c r="B684" s="1">
        <v>44070</v>
      </c>
      <c r="C684">
        <v>267</v>
      </c>
      <c r="D684" s="3">
        <f>YEAR(B684)</f>
        <v>2020</v>
      </c>
      <c r="E684" s="5">
        <f>AVERAGE(C665:C684)</f>
        <v>512.79999999999995</v>
      </c>
      <c r="F684" s="2" t="s">
        <v>684</v>
      </c>
      <c r="G684">
        <f>COUNTIFS($D$2:$D$1291,$G$1,$C$2:$C$1291,F684)</f>
        <v>0</v>
      </c>
      <c r="H684">
        <f>COUNTIFS($D$2:$D$1291,$H$1,$C$2:$C$1291,F684)</f>
        <v>1</v>
      </c>
      <c r="I684">
        <f>COUNTIFS($D$2:$D$1291,$I$1,$C$2:$C$1291,F684)</f>
        <v>0</v>
      </c>
      <c r="J684">
        <f>COUNTIFS($D$2:$D$1291,$J$1,$C$2:$C$1291,F684)</f>
        <v>0</v>
      </c>
      <c r="K684">
        <f>COUNTIFS($D$2:$D$1291,$K$1,$C$2:$C$1291,F684)</f>
        <v>0</v>
      </c>
      <c r="M684">
        <f>COUNTIF($C$2:$C$1291,F684)</f>
        <v>1</v>
      </c>
      <c r="N684">
        <f>SUM(G684:J684)</f>
        <v>1</v>
      </c>
      <c r="O684">
        <f>SUM(H684:K684)</f>
        <v>1</v>
      </c>
      <c r="P684">
        <f>SUM(I684:K684)</f>
        <v>0</v>
      </c>
    </row>
    <row r="685" spans="1:16" x14ac:dyDescent="0.4">
      <c r="A685">
        <v>684</v>
      </c>
      <c r="B685" s="1">
        <v>44071</v>
      </c>
      <c r="C685">
        <v>930</v>
      </c>
      <c r="D685" s="3">
        <f>YEAR(B685)</f>
        <v>2020</v>
      </c>
      <c r="E685" s="5">
        <f>AVERAGE(C666:C685)</f>
        <v>552.79999999999995</v>
      </c>
      <c r="F685" s="2" t="s">
        <v>685</v>
      </c>
      <c r="G685">
        <f>COUNTIFS($D$2:$D$1291,$G$1,$C$2:$C$1291,F685)</f>
        <v>0</v>
      </c>
      <c r="H685">
        <f>COUNTIFS($D$2:$D$1291,$H$1,$C$2:$C$1291,F685)</f>
        <v>1</v>
      </c>
      <c r="I685">
        <f>COUNTIFS($D$2:$D$1291,$I$1,$C$2:$C$1291,F685)</f>
        <v>0</v>
      </c>
      <c r="J685">
        <f>COUNTIFS($D$2:$D$1291,$J$1,$C$2:$C$1291,F685)</f>
        <v>0</v>
      </c>
      <c r="K685">
        <f>COUNTIFS($D$2:$D$1291,$K$1,$C$2:$C$1291,F685)</f>
        <v>1</v>
      </c>
      <c r="M685">
        <f>COUNTIF($C$2:$C$1291,F685)</f>
        <v>2</v>
      </c>
      <c r="N685">
        <f>SUM(G685:J685)</f>
        <v>1</v>
      </c>
      <c r="O685">
        <f>SUM(H685:K685)</f>
        <v>2</v>
      </c>
      <c r="P685">
        <f>SUM(I685:K685)</f>
        <v>1</v>
      </c>
    </row>
    <row r="686" spans="1:16" x14ac:dyDescent="0.4">
      <c r="A686">
        <v>685</v>
      </c>
      <c r="B686" s="1">
        <v>44074</v>
      </c>
      <c r="C686">
        <v>443</v>
      </c>
      <c r="D686" s="3">
        <f>YEAR(B686)</f>
        <v>2020</v>
      </c>
      <c r="E686" s="5">
        <f>AVERAGE(C667:C686)</f>
        <v>574.5</v>
      </c>
      <c r="F686" s="2" t="s">
        <v>686</v>
      </c>
      <c r="G686">
        <f>COUNTIFS($D$2:$D$1291,$G$1,$C$2:$C$1291,F686)</f>
        <v>1</v>
      </c>
      <c r="H686">
        <f>COUNTIFS($D$2:$D$1291,$H$1,$C$2:$C$1291,F686)</f>
        <v>1</v>
      </c>
      <c r="I686">
        <f>COUNTIFS($D$2:$D$1291,$I$1,$C$2:$C$1291,F686)</f>
        <v>2</v>
      </c>
      <c r="J686">
        <f>COUNTIFS($D$2:$D$1291,$J$1,$C$2:$C$1291,F686)</f>
        <v>1</v>
      </c>
      <c r="K686">
        <f>COUNTIFS($D$2:$D$1291,$K$1,$C$2:$C$1291,F686)</f>
        <v>0</v>
      </c>
      <c r="M686">
        <f>COUNTIF($C$2:$C$1291,F686)</f>
        <v>5</v>
      </c>
      <c r="N686">
        <f>SUM(G686:J686)</f>
        <v>5</v>
      </c>
      <c r="O686">
        <f>SUM(H686:K686)</f>
        <v>4</v>
      </c>
      <c r="P686">
        <f>SUM(I686:K686)</f>
        <v>3</v>
      </c>
    </row>
    <row r="687" spans="1:16" x14ac:dyDescent="0.4">
      <c r="A687">
        <v>686</v>
      </c>
      <c r="B687" s="1">
        <v>44075</v>
      </c>
      <c r="C687">
        <v>838</v>
      </c>
      <c r="D687" s="3">
        <f>YEAR(B687)</f>
        <v>2020</v>
      </c>
      <c r="E687" s="5">
        <f>AVERAGE(C668:C687)</f>
        <v>610.75</v>
      </c>
      <c r="F687" s="2" t="s">
        <v>687</v>
      </c>
      <c r="G687">
        <f>COUNTIFS($D$2:$D$1291,$G$1,$C$2:$C$1291,F687)</f>
        <v>0</v>
      </c>
      <c r="H687">
        <f>COUNTIFS($D$2:$D$1291,$H$1,$C$2:$C$1291,F687)</f>
        <v>0</v>
      </c>
      <c r="I687">
        <f>COUNTIFS($D$2:$D$1291,$I$1,$C$2:$C$1291,F687)</f>
        <v>0</v>
      </c>
      <c r="J687">
        <f>COUNTIFS($D$2:$D$1291,$J$1,$C$2:$C$1291,F687)</f>
        <v>0</v>
      </c>
      <c r="K687">
        <f>COUNTIFS($D$2:$D$1291,$K$1,$C$2:$C$1291,F687)</f>
        <v>1</v>
      </c>
      <c r="M687">
        <f>COUNTIF($C$2:$C$1291,F687)</f>
        <v>1</v>
      </c>
      <c r="N687">
        <f>SUM(G687:J687)</f>
        <v>0</v>
      </c>
      <c r="O687">
        <f>SUM(H687:K687)</f>
        <v>1</v>
      </c>
      <c r="P687">
        <f>SUM(I687:K687)</f>
        <v>1</v>
      </c>
    </row>
    <row r="688" spans="1:16" x14ac:dyDescent="0.4">
      <c r="A688">
        <v>687</v>
      </c>
      <c r="B688" s="1">
        <v>44076</v>
      </c>
      <c r="C688">
        <v>995</v>
      </c>
      <c r="D688" s="3">
        <f>YEAR(B688)</f>
        <v>2020</v>
      </c>
      <c r="E688" s="5">
        <f>AVERAGE(C669:C688)</f>
        <v>649.04999999999995</v>
      </c>
      <c r="F688" s="2" t="s">
        <v>688</v>
      </c>
      <c r="G688">
        <f>COUNTIFS($D$2:$D$1291,$G$1,$C$2:$C$1291,F688)</f>
        <v>0</v>
      </c>
      <c r="H688">
        <f>COUNTIFS($D$2:$D$1291,$H$1,$C$2:$C$1291,F688)</f>
        <v>0</v>
      </c>
      <c r="I688">
        <f>COUNTIFS($D$2:$D$1291,$I$1,$C$2:$C$1291,F688)</f>
        <v>0</v>
      </c>
      <c r="J688">
        <f>COUNTIFS($D$2:$D$1291,$J$1,$C$2:$C$1291,F688)</f>
        <v>0</v>
      </c>
      <c r="K688">
        <f>COUNTIFS($D$2:$D$1291,$K$1,$C$2:$C$1291,F688)</f>
        <v>0</v>
      </c>
      <c r="M688">
        <f>COUNTIF($C$2:$C$1291,F688)</f>
        <v>0</v>
      </c>
      <c r="N688">
        <f>SUM(G688:J688)</f>
        <v>0</v>
      </c>
      <c r="O688">
        <f>SUM(H688:K688)</f>
        <v>0</v>
      </c>
      <c r="P688">
        <f>SUM(I688:K688)</f>
        <v>0</v>
      </c>
    </row>
    <row r="689" spans="1:16" x14ac:dyDescent="0.4">
      <c r="A689">
        <v>688</v>
      </c>
      <c r="B689" s="1">
        <v>44077</v>
      </c>
      <c r="C689">
        <v>716</v>
      </c>
      <c r="D689" s="3">
        <f>YEAR(B689)</f>
        <v>2020</v>
      </c>
      <c r="E689" s="5">
        <f>AVERAGE(C670:C689)</f>
        <v>645.04999999999995</v>
      </c>
      <c r="F689" s="2" t="s">
        <v>689</v>
      </c>
      <c r="G689">
        <f>COUNTIFS($D$2:$D$1291,$G$1,$C$2:$C$1291,F689)</f>
        <v>0</v>
      </c>
      <c r="H689">
        <f>COUNTIFS($D$2:$D$1291,$H$1,$C$2:$C$1291,F689)</f>
        <v>1</v>
      </c>
      <c r="I689">
        <f>COUNTIFS($D$2:$D$1291,$I$1,$C$2:$C$1291,F689)</f>
        <v>1</v>
      </c>
      <c r="J689">
        <f>COUNTIFS($D$2:$D$1291,$J$1,$C$2:$C$1291,F689)</f>
        <v>0</v>
      </c>
      <c r="K689">
        <f>COUNTIFS($D$2:$D$1291,$K$1,$C$2:$C$1291,F689)</f>
        <v>0</v>
      </c>
      <c r="M689">
        <f>COUNTIF($C$2:$C$1291,F689)</f>
        <v>2</v>
      </c>
      <c r="N689">
        <f>SUM(G689:J689)</f>
        <v>2</v>
      </c>
      <c r="O689">
        <f>SUM(H689:K689)</f>
        <v>2</v>
      </c>
      <c r="P689">
        <f>SUM(I689:K689)</f>
        <v>1</v>
      </c>
    </row>
    <row r="690" spans="1:16" x14ac:dyDescent="0.4">
      <c r="A690">
        <v>689</v>
      </c>
      <c r="B690" s="1">
        <v>44078</v>
      </c>
      <c r="C690">
        <v>445</v>
      </c>
      <c r="D690" s="3">
        <f>YEAR(B690)</f>
        <v>2020</v>
      </c>
      <c r="E690" s="5">
        <f>AVERAGE(C671:C690)</f>
        <v>650.70000000000005</v>
      </c>
      <c r="F690" s="2" t="s">
        <v>690</v>
      </c>
      <c r="G690">
        <f>COUNTIFS($D$2:$D$1291,$G$1,$C$2:$C$1291,F690)</f>
        <v>0</v>
      </c>
      <c r="H690">
        <f>COUNTIFS($D$2:$D$1291,$H$1,$C$2:$C$1291,F690)</f>
        <v>0</v>
      </c>
      <c r="I690">
        <f>COUNTIFS($D$2:$D$1291,$I$1,$C$2:$C$1291,F690)</f>
        <v>1</v>
      </c>
      <c r="J690">
        <f>COUNTIFS($D$2:$D$1291,$J$1,$C$2:$C$1291,F690)</f>
        <v>0</v>
      </c>
      <c r="K690">
        <f>COUNTIFS($D$2:$D$1291,$K$1,$C$2:$C$1291,F690)</f>
        <v>0</v>
      </c>
      <c r="M690">
        <f>COUNTIF($C$2:$C$1291,F690)</f>
        <v>1</v>
      </c>
      <c r="N690">
        <f>SUM(G690:J690)</f>
        <v>1</v>
      </c>
      <c r="O690">
        <f>SUM(H690:K690)</f>
        <v>1</v>
      </c>
      <c r="P690">
        <f>SUM(I690:K690)</f>
        <v>1</v>
      </c>
    </row>
    <row r="691" spans="1:16" x14ac:dyDescent="0.4">
      <c r="A691">
        <v>690</v>
      </c>
      <c r="B691" s="1">
        <v>44081</v>
      </c>
      <c r="C691">
        <v>793</v>
      </c>
      <c r="D691" s="3">
        <f>YEAR(B691)</f>
        <v>2020</v>
      </c>
      <c r="E691" s="5">
        <f>AVERAGE(C672:C691)</f>
        <v>656.3</v>
      </c>
      <c r="F691" s="2" t="s">
        <v>691</v>
      </c>
      <c r="G691">
        <f>COUNTIFS($D$2:$D$1291,$G$1,$C$2:$C$1291,F691)</f>
        <v>0</v>
      </c>
      <c r="H691">
        <f>COUNTIFS($D$2:$D$1291,$H$1,$C$2:$C$1291,F691)</f>
        <v>0</v>
      </c>
      <c r="I691">
        <f>COUNTIFS($D$2:$D$1291,$I$1,$C$2:$C$1291,F691)</f>
        <v>1</v>
      </c>
      <c r="J691">
        <f>COUNTIFS($D$2:$D$1291,$J$1,$C$2:$C$1291,F691)</f>
        <v>0</v>
      </c>
      <c r="K691">
        <f>COUNTIFS($D$2:$D$1291,$K$1,$C$2:$C$1291,F691)</f>
        <v>1</v>
      </c>
      <c r="M691">
        <f>COUNTIF($C$2:$C$1291,F691)</f>
        <v>2</v>
      </c>
      <c r="N691">
        <f>SUM(G691:J691)</f>
        <v>1</v>
      </c>
      <c r="O691">
        <f>SUM(H691:K691)</f>
        <v>2</v>
      </c>
      <c r="P691">
        <f>SUM(I691:K691)</f>
        <v>2</v>
      </c>
    </row>
    <row r="692" spans="1:16" x14ac:dyDescent="0.4">
      <c r="A692">
        <v>691</v>
      </c>
      <c r="B692" s="1">
        <v>44082</v>
      </c>
      <c r="C692">
        <v>948</v>
      </c>
      <c r="D692" s="3">
        <f>YEAR(B692)</f>
        <v>2020</v>
      </c>
      <c r="E692" s="5">
        <f>AVERAGE(C673:C692)</f>
        <v>660.15</v>
      </c>
      <c r="F692" s="2" t="s">
        <v>692</v>
      </c>
      <c r="G692">
        <f>COUNTIFS($D$2:$D$1291,$G$1,$C$2:$C$1291,F692)</f>
        <v>0</v>
      </c>
      <c r="H692">
        <f>COUNTIFS($D$2:$D$1291,$H$1,$C$2:$C$1291,F692)</f>
        <v>0</v>
      </c>
      <c r="I692">
        <f>COUNTIFS($D$2:$D$1291,$I$1,$C$2:$C$1291,F692)</f>
        <v>0</v>
      </c>
      <c r="J692">
        <f>COUNTIFS($D$2:$D$1291,$J$1,$C$2:$C$1291,F692)</f>
        <v>0</v>
      </c>
      <c r="K692">
        <f>COUNTIFS($D$2:$D$1291,$K$1,$C$2:$C$1291,F692)</f>
        <v>0</v>
      </c>
      <c r="M692">
        <f>COUNTIF($C$2:$C$1291,F692)</f>
        <v>0</v>
      </c>
      <c r="N692">
        <f>SUM(G692:J692)</f>
        <v>0</v>
      </c>
      <c r="O692">
        <f>SUM(H692:K692)</f>
        <v>0</v>
      </c>
      <c r="P692">
        <f>SUM(I692:K692)</f>
        <v>0</v>
      </c>
    </row>
    <row r="693" spans="1:16" x14ac:dyDescent="0.4">
      <c r="A693">
        <v>692</v>
      </c>
      <c r="B693" s="1">
        <v>44083</v>
      </c>
      <c r="C693">
        <v>461</v>
      </c>
      <c r="D693" s="3">
        <f>YEAR(B693)</f>
        <v>2020</v>
      </c>
      <c r="E693" s="5">
        <f>AVERAGE(C674:C693)</f>
        <v>651.20000000000005</v>
      </c>
      <c r="F693" s="2" t="s">
        <v>693</v>
      </c>
      <c r="G693">
        <f>COUNTIFS($D$2:$D$1291,$G$1,$C$2:$C$1291,F693)</f>
        <v>0</v>
      </c>
      <c r="H693">
        <f>COUNTIFS($D$2:$D$1291,$H$1,$C$2:$C$1291,F693)</f>
        <v>0</v>
      </c>
      <c r="I693">
        <f>COUNTIFS($D$2:$D$1291,$I$1,$C$2:$C$1291,F693)</f>
        <v>0</v>
      </c>
      <c r="J693">
        <f>COUNTIFS($D$2:$D$1291,$J$1,$C$2:$C$1291,F693)</f>
        <v>0</v>
      </c>
      <c r="K693">
        <f>COUNTIFS($D$2:$D$1291,$K$1,$C$2:$C$1291,F693)</f>
        <v>1</v>
      </c>
      <c r="M693">
        <f>COUNTIF($C$2:$C$1291,F693)</f>
        <v>1</v>
      </c>
      <c r="N693">
        <f>SUM(G693:J693)</f>
        <v>0</v>
      </c>
      <c r="O693">
        <f>SUM(H693:K693)</f>
        <v>1</v>
      </c>
      <c r="P693">
        <f>SUM(I693:K693)</f>
        <v>1</v>
      </c>
    </row>
    <row r="694" spans="1:16" x14ac:dyDescent="0.4">
      <c r="A694">
        <v>693</v>
      </c>
      <c r="B694" s="1">
        <v>44084</v>
      </c>
      <c r="C694">
        <v>899</v>
      </c>
      <c r="D694" s="3">
        <f>YEAR(B694)</f>
        <v>2020</v>
      </c>
      <c r="E694" s="5">
        <f>AVERAGE(C675:C694)</f>
        <v>646.25</v>
      </c>
      <c r="F694" s="2" t="s">
        <v>694</v>
      </c>
      <c r="G694">
        <f>COUNTIFS($D$2:$D$1291,$G$1,$C$2:$C$1291,F694)</f>
        <v>0</v>
      </c>
      <c r="H694">
        <f>COUNTIFS($D$2:$D$1291,$H$1,$C$2:$C$1291,F694)</f>
        <v>0</v>
      </c>
      <c r="I694">
        <f>COUNTIFS($D$2:$D$1291,$I$1,$C$2:$C$1291,F694)</f>
        <v>0</v>
      </c>
      <c r="J694">
        <f>COUNTIFS($D$2:$D$1291,$J$1,$C$2:$C$1291,F694)</f>
        <v>1</v>
      </c>
      <c r="K694">
        <f>COUNTIFS($D$2:$D$1291,$K$1,$C$2:$C$1291,F694)</f>
        <v>0</v>
      </c>
      <c r="M694">
        <f>COUNTIF($C$2:$C$1291,F694)</f>
        <v>1</v>
      </c>
      <c r="N694">
        <f>SUM(G694:J694)</f>
        <v>1</v>
      </c>
      <c r="O694">
        <f>SUM(H694:K694)</f>
        <v>1</v>
      </c>
      <c r="P694">
        <f>SUM(I694:K694)</f>
        <v>1</v>
      </c>
    </row>
    <row r="695" spans="1:16" x14ac:dyDescent="0.4">
      <c r="A695">
        <v>694</v>
      </c>
      <c r="B695" s="1">
        <v>44085</v>
      </c>
      <c r="C695">
        <v>195</v>
      </c>
      <c r="D695" s="3">
        <f>YEAR(B695)</f>
        <v>2020</v>
      </c>
      <c r="E695" s="5">
        <f>AVERAGE(C676:C695)</f>
        <v>649.4</v>
      </c>
      <c r="F695" s="2" t="s">
        <v>695</v>
      </c>
      <c r="G695">
        <f>COUNTIFS($D$2:$D$1291,$G$1,$C$2:$C$1291,F695)</f>
        <v>0</v>
      </c>
      <c r="H695">
        <f>COUNTIFS($D$2:$D$1291,$H$1,$C$2:$C$1291,F695)</f>
        <v>0</v>
      </c>
      <c r="I695">
        <f>COUNTIFS($D$2:$D$1291,$I$1,$C$2:$C$1291,F695)</f>
        <v>1</v>
      </c>
      <c r="J695">
        <f>COUNTIFS($D$2:$D$1291,$J$1,$C$2:$C$1291,F695)</f>
        <v>0</v>
      </c>
      <c r="K695">
        <f>COUNTIFS($D$2:$D$1291,$K$1,$C$2:$C$1291,F695)</f>
        <v>0</v>
      </c>
      <c r="M695">
        <f>COUNTIF($C$2:$C$1291,F695)</f>
        <v>1</v>
      </c>
      <c r="N695">
        <f>SUM(G695:J695)</f>
        <v>1</v>
      </c>
      <c r="O695">
        <f>SUM(H695:K695)</f>
        <v>1</v>
      </c>
      <c r="P695">
        <f>SUM(I695:K695)</f>
        <v>1</v>
      </c>
    </row>
    <row r="696" spans="1:16" x14ac:dyDescent="0.4">
      <c r="A696">
        <v>695</v>
      </c>
      <c r="B696" s="1">
        <v>44088</v>
      </c>
      <c r="C696">
        <v>46</v>
      </c>
      <c r="D696" s="3">
        <f>YEAR(B696)</f>
        <v>2020</v>
      </c>
      <c r="E696" s="5">
        <f>AVERAGE(C677:C696)</f>
        <v>604.4</v>
      </c>
      <c r="F696" s="2" t="s">
        <v>696</v>
      </c>
      <c r="G696">
        <f>COUNTIFS($D$2:$D$1291,$G$1,$C$2:$C$1291,F696)</f>
        <v>0</v>
      </c>
      <c r="H696">
        <f>COUNTIFS($D$2:$D$1291,$H$1,$C$2:$C$1291,F696)</f>
        <v>1</v>
      </c>
      <c r="I696">
        <f>COUNTIFS($D$2:$D$1291,$I$1,$C$2:$C$1291,F696)</f>
        <v>0</v>
      </c>
      <c r="J696">
        <f>COUNTIFS($D$2:$D$1291,$J$1,$C$2:$C$1291,F696)</f>
        <v>0</v>
      </c>
      <c r="K696">
        <f>COUNTIFS($D$2:$D$1291,$K$1,$C$2:$C$1291,F696)</f>
        <v>0</v>
      </c>
      <c r="M696">
        <f>COUNTIF($C$2:$C$1291,F696)</f>
        <v>1</v>
      </c>
      <c r="N696">
        <f>SUM(G696:J696)</f>
        <v>1</v>
      </c>
      <c r="O696">
        <f>SUM(H696:K696)</f>
        <v>1</v>
      </c>
      <c r="P696">
        <f>SUM(I696:K696)</f>
        <v>0</v>
      </c>
    </row>
    <row r="697" spans="1:16" x14ac:dyDescent="0.4">
      <c r="A697">
        <v>696</v>
      </c>
      <c r="B697" s="1">
        <v>44089</v>
      </c>
      <c r="C697">
        <v>848</v>
      </c>
      <c r="D697" s="3">
        <f>YEAR(B697)</f>
        <v>2020</v>
      </c>
      <c r="E697" s="5">
        <f>AVERAGE(C678:C697)</f>
        <v>603.9</v>
      </c>
      <c r="F697" s="2" t="s">
        <v>697</v>
      </c>
      <c r="G697">
        <f>COUNTIFS($D$2:$D$1291,$G$1,$C$2:$C$1291,F697)</f>
        <v>0</v>
      </c>
      <c r="H697">
        <f>COUNTIFS($D$2:$D$1291,$H$1,$C$2:$C$1291,F697)</f>
        <v>1</v>
      </c>
      <c r="I697">
        <f>COUNTIFS($D$2:$D$1291,$I$1,$C$2:$C$1291,F697)</f>
        <v>0</v>
      </c>
      <c r="J697">
        <f>COUNTIFS($D$2:$D$1291,$J$1,$C$2:$C$1291,F697)</f>
        <v>1</v>
      </c>
      <c r="K697">
        <f>COUNTIFS($D$2:$D$1291,$K$1,$C$2:$C$1291,F697)</f>
        <v>0</v>
      </c>
      <c r="M697">
        <f>COUNTIF($C$2:$C$1291,F697)</f>
        <v>2</v>
      </c>
      <c r="N697">
        <f>SUM(G697:J697)</f>
        <v>2</v>
      </c>
      <c r="O697">
        <f>SUM(H697:K697)</f>
        <v>2</v>
      </c>
      <c r="P697">
        <f>SUM(I697:K697)</f>
        <v>1</v>
      </c>
    </row>
    <row r="698" spans="1:16" x14ac:dyDescent="0.4">
      <c r="A698">
        <v>697</v>
      </c>
      <c r="B698" s="1">
        <v>44090</v>
      </c>
      <c r="C698">
        <v>927</v>
      </c>
      <c r="D698" s="3">
        <f>YEAR(B698)</f>
        <v>2020</v>
      </c>
      <c r="E698" s="5">
        <f>AVERAGE(C679:C698)</f>
        <v>606.04999999999995</v>
      </c>
      <c r="F698" s="2" t="s">
        <v>698</v>
      </c>
      <c r="G698">
        <f>COUNTIFS($D$2:$D$1291,$G$1,$C$2:$C$1291,F698)</f>
        <v>0</v>
      </c>
      <c r="H698">
        <f>COUNTIFS($D$2:$D$1291,$H$1,$C$2:$C$1291,F698)</f>
        <v>0</v>
      </c>
      <c r="I698">
        <f>COUNTIFS($D$2:$D$1291,$I$1,$C$2:$C$1291,F698)</f>
        <v>0</v>
      </c>
      <c r="J698">
        <f>COUNTIFS($D$2:$D$1291,$J$1,$C$2:$C$1291,F698)</f>
        <v>1</v>
      </c>
      <c r="K698">
        <f>COUNTIFS($D$2:$D$1291,$K$1,$C$2:$C$1291,F698)</f>
        <v>1</v>
      </c>
      <c r="M698">
        <f>COUNTIF($C$2:$C$1291,F698)</f>
        <v>2</v>
      </c>
      <c r="N698">
        <f>SUM(G698:J698)</f>
        <v>1</v>
      </c>
      <c r="O698">
        <f>SUM(H698:K698)</f>
        <v>2</v>
      </c>
      <c r="P698">
        <f>SUM(I698:K698)</f>
        <v>2</v>
      </c>
    </row>
    <row r="699" spans="1:16" x14ac:dyDescent="0.4">
      <c r="A699">
        <v>698</v>
      </c>
      <c r="B699" s="1">
        <v>44091</v>
      </c>
      <c r="C699">
        <v>376</v>
      </c>
      <c r="D699" s="3">
        <f>YEAR(B699)</f>
        <v>2020</v>
      </c>
      <c r="E699" s="5">
        <f>AVERAGE(C680:C699)</f>
        <v>594.29999999999995</v>
      </c>
      <c r="F699" s="2" t="s">
        <v>699</v>
      </c>
      <c r="G699">
        <f>COUNTIFS($D$2:$D$1291,$G$1,$C$2:$C$1291,F699)</f>
        <v>0</v>
      </c>
      <c r="H699">
        <f>COUNTIFS($D$2:$D$1291,$H$1,$C$2:$C$1291,F699)</f>
        <v>0</v>
      </c>
      <c r="I699">
        <f>COUNTIFS($D$2:$D$1291,$I$1,$C$2:$C$1291,F699)</f>
        <v>2</v>
      </c>
      <c r="J699">
        <f>COUNTIFS($D$2:$D$1291,$J$1,$C$2:$C$1291,F699)</f>
        <v>0</v>
      </c>
      <c r="K699">
        <f>COUNTIFS($D$2:$D$1291,$K$1,$C$2:$C$1291,F699)</f>
        <v>0</v>
      </c>
      <c r="M699">
        <f>COUNTIF($C$2:$C$1291,F699)</f>
        <v>2</v>
      </c>
      <c r="N699">
        <f>SUM(G699:J699)</f>
        <v>2</v>
      </c>
      <c r="O699">
        <f>SUM(H699:K699)</f>
        <v>2</v>
      </c>
      <c r="P699">
        <f>SUM(I699:K699)</f>
        <v>2</v>
      </c>
    </row>
    <row r="700" spans="1:16" x14ac:dyDescent="0.4">
      <c r="A700">
        <v>699</v>
      </c>
      <c r="B700" s="1">
        <v>44092</v>
      </c>
      <c r="C700">
        <v>432</v>
      </c>
      <c r="D700" s="3">
        <f>YEAR(B700)</f>
        <v>2020</v>
      </c>
      <c r="E700" s="5">
        <f>AVERAGE(C681:C700)</f>
        <v>589.45000000000005</v>
      </c>
      <c r="F700" s="2" t="s">
        <v>700</v>
      </c>
      <c r="G700">
        <f>COUNTIFS($D$2:$D$1291,$G$1,$C$2:$C$1291,F700)</f>
        <v>0</v>
      </c>
      <c r="H700">
        <f>COUNTIFS($D$2:$D$1291,$H$1,$C$2:$C$1291,F700)</f>
        <v>0</v>
      </c>
      <c r="I700">
        <f>COUNTIFS($D$2:$D$1291,$I$1,$C$2:$C$1291,F700)</f>
        <v>0</v>
      </c>
      <c r="J700">
        <f>COUNTIFS($D$2:$D$1291,$J$1,$C$2:$C$1291,F700)</f>
        <v>1</v>
      </c>
      <c r="K700">
        <f>COUNTIFS($D$2:$D$1291,$K$1,$C$2:$C$1291,F700)</f>
        <v>1</v>
      </c>
      <c r="M700">
        <f>COUNTIF($C$2:$C$1291,F700)</f>
        <v>2</v>
      </c>
      <c r="N700">
        <f>SUM(G700:J700)</f>
        <v>1</v>
      </c>
      <c r="O700">
        <f>SUM(H700:K700)</f>
        <v>2</v>
      </c>
      <c r="P700">
        <f>SUM(I700:K700)</f>
        <v>2</v>
      </c>
    </row>
    <row r="701" spans="1:16" x14ac:dyDescent="0.4">
      <c r="A701">
        <v>700</v>
      </c>
      <c r="B701" s="1">
        <v>44095</v>
      </c>
      <c r="C701">
        <v>240</v>
      </c>
      <c r="D701" s="3">
        <f>YEAR(B701)</f>
        <v>2020</v>
      </c>
      <c r="E701" s="5">
        <f>AVERAGE(C682:C701)</f>
        <v>585.6</v>
      </c>
      <c r="F701" s="2" t="s">
        <v>701</v>
      </c>
      <c r="G701">
        <f>COUNTIFS($D$2:$D$1291,$G$1,$C$2:$C$1291,F701)</f>
        <v>0</v>
      </c>
      <c r="H701">
        <f>COUNTIFS($D$2:$D$1291,$H$1,$C$2:$C$1291,F701)</f>
        <v>1</v>
      </c>
      <c r="I701">
        <f>COUNTIFS($D$2:$D$1291,$I$1,$C$2:$C$1291,F701)</f>
        <v>1</v>
      </c>
      <c r="J701">
        <f>COUNTIFS($D$2:$D$1291,$J$1,$C$2:$C$1291,F701)</f>
        <v>0</v>
      </c>
      <c r="K701">
        <f>COUNTIFS($D$2:$D$1291,$K$1,$C$2:$C$1291,F701)</f>
        <v>0</v>
      </c>
      <c r="M701">
        <f>COUNTIF($C$2:$C$1291,F701)</f>
        <v>2</v>
      </c>
      <c r="N701">
        <f>SUM(G701:J701)</f>
        <v>2</v>
      </c>
      <c r="O701">
        <f>SUM(H701:K701)</f>
        <v>2</v>
      </c>
      <c r="P701">
        <f>SUM(I701:K701)</f>
        <v>1</v>
      </c>
    </row>
    <row r="702" spans="1:16" x14ac:dyDescent="0.4">
      <c r="A702">
        <v>701</v>
      </c>
      <c r="B702" s="1">
        <v>44096</v>
      </c>
      <c r="C702">
        <v>208</v>
      </c>
      <c r="D702" s="3">
        <f>YEAR(B702)</f>
        <v>2020</v>
      </c>
      <c r="E702" s="5">
        <f>AVERAGE(C683:C702)</f>
        <v>584.70000000000005</v>
      </c>
      <c r="F702" s="2" t="s">
        <v>702</v>
      </c>
      <c r="G702">
        <f>COUNTIFS($D$2:$D$1291,$G$1,$C$2:$C$1291,F702)</f>
        <v>0</v>
      </c>
      <c r="H702">
        <f>COUNTIFS($D$2:$D$1291,$H$1,$C$2:$C$1291,F702)</f>
        <v>0</v>
      </c>
      <c r="I702">
        <f>COUNTIFS($D$2:$D$1291,$I$1,$C$2:$C$1291,F702)</f>
        <v>1</v>
      </c>
      <c r="J702">
        <f>COUNTIFS($D$2:$D$1291,$J$1,$C$2:$C$1291,F702)</f>
        <v>0</v>
      </c>
      <c r="K702">
        <f>COUNTIFS($D$2:$D$1291,$K$1,$C$2:$C$1291,F702)</f>
        <v>0</v>
      </c>
      <c r="M702">
        <f>COUNTIF($C$2:$C$1291,F702)</f>
        <v>1</v>
      </c>
      <c r="N702">
        <f>SUM(G702:J702)</f>
        <v>1</v>
      </c>
      <c r="O702">
        <f>SUM(H702:K702)</f>
        <v>1</v>
      </c>
      <c r="P702">
        <f>SUM(I702:K702)</f>
        <v>1</v>
      </c>
    </row>
    <row r="703" spans="1:16" x14ac:dyDescent="0.4">
      <c r="A703">
        <v>702</v>
      </c>
      <c r="B703" s="1">
        <v>44097</v>
      </c>
      <c r="C703">
        <v>365</v>
      </c>
      <c r="D703" s="3">
        <f>YEAR(B703)</f>
        <v>2020</v>
      </c>
      <c r="E703" s="5">
        <f>AVERAGE(C684:C703)</f>
        <v>568.6</v>
      </c>
      <c r="F703" s="2" t="s">
        <v>703</v>
      </c>
      <c r="G703">
        <f>COUNTIFS($D$2:$D$1291,$G$1,$C$2:$C$1291,F703)</f>
        <v>0</v>
      </c>
      <c r="H703">
        <f>COUNTIFS($D$2:$D$1291,$H$1,$C$2:$C$1291,F703)</f>
        <v>0</v>
      </c>
      <c r="I703">
        <f>COUNTIFS($D$2:$D$1291,$I$1,$C$2:$C$1291,F703)</f>
        <v>0</v>
      </c>
      <c r="J703">
        <f>COUNTIFS($D$2:$D$1291,$J$1,$C$2:$C$1291,F703)</f>
        <v>0</v>
      </c>
      <c r="K703">
        <f>COUNTIFS($D$2:$D$1291,$K$1,$C$2:$C$1291,F703)</f>
        <v>0</v>
      </c>
      <c r="M703">
        <f>COUNTIF($C$2:$C$1291,F703)</f>
        <v>0</v>
      </c>
      <c r="N703">
        <f>SUM(G703:J703)</f>
        <v>0</v>
      </c>
      <c r="O703">
        <f>SUM(H703:K703)</f>
        <v>0</v>
      </c>
      <c r="P703">
        <f>SUM(I703:K703)</f>
        <v>0</v>
      </c>
    </row>
    <row r="704" spans="1:16" x14ac:dyDescent="0.4">
      <c r="A704">
        <v>703</v>
      </c>
      <c r="B704" s="1">
        <v>44098</v>
      </c>
      <c r="C704">
        <v>660</v>
      </c>
      <c r="D704" s="3">
        <f>YEAR(B704)</f>
        <v>2020</v>
      </c>
      <c r="E704" s="5">
        <f>AVERAGE(C685:C704)</f>
        <v>588.25</v>
      </c>
      <c r="F704" s="2" t="s">
        <v>704</v>
      </c>
      <c r="G704">
        <f>COUNTIFS($D$2:$D$1291,$G$1,$C$2:$C$1291,F704)</f>
        <v>0</v>
      </c>
      <c r="H704">
        <f>COUNTIFS($D$2:$D$1291,$H$1,$C$2:$C$1291,F704)</f>
        <v>1</v>
      </c>
      <c r="I704">
        <f>COUNTIFS($D$2:$D$1291,$I$1,$C$2:$C$1291,F704)</f>
        <v>0</v>
      </c>
      <c r="J704">
        <f>COUNTIFS($D$2:$D$1291,$J$1,$C$2:$C$1291,F704)</f>
        <v>1</v>
      </c>
      <c r="K704">
        <f>COUNTIFS($D$2:$D$1291,$K$1,$C$2:$C$1291,F704)</f>
        <v>0</v>
      </c>
      <c r="M704">
        <f>COUNTIF($C$2:$C$1291,F704)</f>
        <v>2</v>
      </c>
      <c r="N704">
        <f>SUM(G704:J704)</f>
        <v>2</v>
      </c>
      <c r="O704">
        <f>SUM(H704:K704)</f>
        <v>2</v>
      </c>
      <c r="P704">
        <f>SUM(I704:K704)</f>
        <v>1</v>
      </c>
    </row>
    <row r="705" spans="1:16" x14ac:dyDescent="0.4">
      <c r="A705">
        <v>704</v>
      </c>
      <c r="B705" s="1">
        <v>44099</v>
      </c>
      <c r="C705">
        <v>40</v>
      </c>
      <c r="D705" s="3">
        <f>YEAR(B705)</f>
        <v>2020</v>
      </c>
      <c r="E705" s="5">
        <f>AVERAGE(C686:C705)</f>
        <v>543.75</v>
      </c>
      <c r="F705" s="2" t="s">
        <v>705</v>
      </c>
      <c r="G705">
        <f>COUNTIFS($D$2:$D$1291,$G$1,$C$2:$C$1291,F705)</f>
        <v>0</v>
      </c>
      <c r="H705">
        <f>COUNTIFS($D$2:$D$1291,$H$1,$C$2:$C$1291,F705)</f>
        <v>0</v>
      </c>
      <c r="I705">
        <f>COUNTIFS($D$2:$D$1291,$I$1,$C$2:$C$1291,F705)</f>
        <v>0</v>
      </c>
      <c r="J705">
        <f>COUNTIFS($D$2:$D$1291,$J$1,$C$2:$C$1291,F705)</f>
        <v>0</v>
      </c>
      <c r="K705">
        <f>COUNTIFS($D$2:$D$1291,$K$1,$C$2:$C$1291,F705)</f>
        <v>0</v>
      </c>
      <c r="M705">
        <f>COUNTIF($C$2:$C$1291,F705)</f>
        <v>0</v>
      </c>
      <c r="N705">
        <f>SUM(G705:J705)</f>
        <v>0</v>
      </c>
      <c r="O705">
        <f>SUM(H705:K705)</f>
        <v>0</v>
      </c>
      <c r="P705">
        <f>SUM(I705:K705)</f>
        <v>0</v>
      </c>
    </row>
    <row r="706" spans="1:16" x14ac:dyDescent="0.4">
      <c r="A706">
        <v>705</v>
      </c>
      <c r="B706" s="1">
        <v>44102</v>
      </c>
      <c r="C706">
        <v>932</v>
      </c>
      <c r="D706" s="3">
        <f>YEAR(B706)</f>
        <v>2020</v>
      </c>
      <c r="E706" s="5">
        <f>AVERAGE(C687:C706)</f>
        <v>568.20000000000005</v>
      </c>
      <c r="F706" s="2" t="s">
        <v>706</v>
      </c>
      <c r="G706">
        <f>COUNTIFS($D$2:$D$1291,$G$1,$C$2:$C$1291,F706)</f>
        <v>1</v>
      </c>
      <c r="H706">
        <f>COUNTIFS($D$2:$D$1291,$H$1,$C$2:$C$1291,F706)</f>
        <v>1</v>
      </c>
      <c r="I706">
        <f>COUNTIFS($D$2:$D$1291,$I$1,$C$2:$C$1291,F706)</f>
        <v>0</v>
      </c>
      <c r="J706">
        <f>COUNTIFS($D$2:$D$1291,$J$1,$C$2:$C$1291,F706)</f>
        <v>2</v>
      </c>
      <c r="K706">
        <f>COUNTIFS($D$2:$D$1291,$K$1,$C$2:$C$1291,F706)</f>
        <v>0</v>
      </c>
      <c r="M706">
        <f>COUNTIF($C$2:$C$1291,F706)</f>
        <v>4</v>
      </c>
      <c r="N706">
        <f>SUM(G706:J706)</f>
        <v>4</v>
      </c>
      <c r="O706">
        <f>SUM(H706:K706)</f>
        <v>3</v>
      </c>
      <c r="P706">
        <f>SUM(I706:K706)</f>
        <v>2</v>
      </c>
    </row>
    <row r="707" spans="1:16" x14ac:dyDescent="0.4">
      <c r="A707">
        <v>706</v>
      </c>
      <c r="B707" s="1">
        <v>44103</v>
      </c>
      <c r="C707">
        <v>969</v>
      </c>
      <c r="D707" s="3">
        <f>YEAR(B707)</f>
        <v>2020</v>
      </c>
      <c r="E707" s="5">
        <f>AVERAGE(C688:C707)</f>
        <v>574.75</v>
      </c>
      <c r="F707" s="2" t="s">
        <v>707</v>
      </c>
      <c r="G707">
        <f>COUNTIFS($D$2:$D$1291,$G$1,$C$2:$C$1291,F707)</f>
        <v>0</v>
      </c>
      <c r="H707">
        <f>COUNTIFS($D$2:$D$1291,$H$1,$C$2:$C$1291,F707)</f>
        <v>2</v>
      </c>
      <c r="I707">
        <f>COUNTIFS($D$2:$D$1291,$I$1,$C$2:$C$1291,F707)</f>
        <v>1</v>
      </c>
      <c r="J707">
        <f>COUNTIFS($D$2:$D$1291,$J$1,$C$2:$C$1291,F707)</f>
        <v>0</v>
      </c>
      <c r="K707">
        <f>COUNTIFS($D$2:$D$1291,$K$1,$C$2:$C$1291,F707)</f>
        <v>1</v>
      </c>
      <c r="M707">
        <f>COUNTIF($C$2:$C$1291,F707)</f>
        <v>4</v>
      </c>
      <c r="N707">
        <f>SUM(G707:J707)</f>
        <v>3</v>
      </c>
      <c r="O707">
        <f>SUM(H707:K707)</f>
        <v>4</v>
      </c>
      <c r="P707">
        <f>SUM(I707:K707)</f>
        <v>2</v>
      </c>
    </row>
    <row r="708" spans="1:16" x14ac:dyDescent="0.4">
      <c r="A708">
        <v>707</v>
      </c>
      <c r="B708" s="1">
        <v>44104</v>
      </c>
      <c r="C708">
        <v>130</v>
      </c>
      <c r="D708" s="3">
        <f>YEAR(B708)</f>
        <v>2020</v>
      </c>
      <c r="E708" s="5">
        <f>AVERAGE(C689:C708)</f>
        <v>531.5</v>
      </c>
      <c r="F708" s="2" t="s">
        <v>708</v>
      </c>
      <c r="G708">
        <f>COUNTIFS($D$2:$D$1291,$G$1,$C$2:$C$1291,F708)</f>
        <v>0</v>
      </c>
      <c r="H708">
        <f>COUNTIFS($D$2:$D$1291,$H$1,$C$2:$C$1291,F708)</f>
        <v>0</v>
      </c>
      <c r="I708">
        <f>COUNTIFS($D$2:$D$1291,$I$1,$C$2:$C$1291,F708)</f>
        <v>0</v>
      </c>
      <c r="J708">
        <f>COUNTIFS($D$2:$D$1291,$J$1,$C$2:$C$1291,F708)</f>
        <v>0</v>
      </c>
      <c r="K708">
        <f>COUNTIFS($D$2:$D$1291,$K$1,$C$2:$C$1291,F708)</f>
        <v>0</v>
      </c>
      <c r="M708">
        <f>COUNTIF($C$2:$C$1291,F708)</f>
        <v>0</v>
      </c>
      <c r="N708">
        <f>SUM(G708:J708)</f>
        <v>0</v>
      </c>
      <c r="O708">
        <f>SUM(H708:K708)</f>
        <v>0</v>
      </c>
      <c r="P708">
        <f>SUM(I708:K708)</f>
        <v>0</v>
      </c>
    </row>
    <row r="709" spans="1:16" x14ac:dyDescent="0.4">
      <c r="A709">
        <v>708</v>
      </c>
      <c r="B709" s="1">
        <v>44105</v>
      </c>
      <c r="C709">
        <v>659</v>
      </c>
      <c r="D709" s="3">
        <f>YEAR(B709)</f>
        <v>2020</v>
      </c>
      <c r="E709" s="5">
        <f>AVERAGE(C690:C709)</f>
        <v>528.65</v>
      </c>
      <c r="F709" s="2" t="s">
        <v>709</v>
      </c>
      <c r="G709">
        <f>COUNTIFS($D$2:$D$1291,$G$1,$C$2:$C$1291,F709)</f>
        <v>0</v>
      </c>
      <c r="H709">
        <f>COUNTIFS($D$2:$D$1291,$H$1,$C$2:$C$1291,F709)</f>
        <v>0</v>
      </c>
      <c r="I709">
        <f>COUNTIFS($D$2:$D$1291,$I$1,$C$2:$C$1291,F709)</f>
        <v>0</v>
      </c>
      <c r="J709">
        <f>COUNTIFS($D$2:$D$1291,$J$1,$C$2:$C$1291,F709)</f>
        <v>1</v>
      </c>
      <c r="K709">
        <f>COUNTIFS($D$2:$D$1291,$K$1,$C$2:$C$1291,F709)</f>
        <v>0</v>
      </c>
      <c r="M709">
        <f>COUNTIF($C$2:$C$1291,F709)</f>
        <v>1</v>
      </c>
      <c r="N709">
        <f>SUM(G709:J709)</f>
        <v>1</v>
      </c>
      <c r="O709">
        <f>SUM(H709:K709)</f>
        <v>1</v>
      </c>
      <c r="P709">
        <f>SUM(I709:K709)</f>
        <v>1</v>
      </c>
    </row>
    <row r="710" spans="1:16" x14ac:dyDescent="0.4">
      <c r="A710">
        <v>709</v>
      </c>
      <c r="B710" s="1">
        <v>44106</v>
      </c>
      <c r="C710">
        <v>40</v>
      </c>
      <c r="D710" s="3">
        <f>YEAR(B710)</f>
        <v>2020</v>
      </c>
      <c r="E710" s="5">
        <f>AVERAGE(C691:C710)</f>
        <v>508.4</v>
      </c>
      <c r="F710" s="2" t="s">
        <v>710</v>
      </c>
      <c r="G710">
        <f>COUNTIFS($D$2:$D$1291,$G$1,$C$2:$C$1291,F710)</f>
        <v>0</v>
      </c>
      <c r="H710">
        <f>COUNTIFS($D$2:$D$1291,$H$1,$C$2:$C$1291,F710)</f>
        <v>0</v>
      </c>
      <c r="I710">
        <f>COUNTIFS($D$2:$D$1291,$I$1,$C$2:$C$1291,F710)</f>
        <v>0</v>
      </c>
      <c r="J710">
        <f>COUNTIFS($D$2:$D$1291,$J$1,$C$2:$C$1291,F710)</f>
        <v>1</v>
      </c>
      <c r="K710">
        <f>COUNTIFS($D$2:$D$1291,$K$1,$C$2:$C$1291,F710)</f>
        <v>0</v>
      </c>
      <c r="M710">
        <f>COUNTIF($C$2:$C$1291,F710)</f>
        <v>1</v>
      </c>
      <c r="N710">
        <f>SUM(G710:J710)</f>
        <v>1</v>
      </c>
      <c r="O710">
        <f>SUM(H710:K710)</f>
        <v>1</v>
      </c>
      <c r="P710">
        <f>SUM(I710:K710)</f>
        <v>1</v>
      </c>
    </row>
    <row r="711" spans="1:16" x14ac:dyDescent="0.4">
      <c r="A711">
        <v>710</v>
      </c>
      <c r="B711" s="1">
        <v>44109</v>
      </c>
      <c r="C711">
        <v>160</v>
      </c>
      <c r="D711" s="3">
        <f>YEAR(B711)</f>
        <v>2020</v>
      </c>
      <c r="E711" s="5">
        <f>AVERAGE(C692:C711)</f>
        <v>476.75</v>
      </c>
      <c r="F711" s="2" t="s">
        <v>711</v>
      </c>
      <c r="G711">
        <f>COUNTIFS($D$2:$D$1291,$G$1,$C$2:$C$1291,F711)</f>
        <v>0</v>
      </c>
      <c r="H711">
        <f>COUNTIFS($D$2:$D$1291,$H$1,$C$2:$C$1291,F711)</f>
        <v>0</v>
      </c>
      <c r="I711">
        <f>COUNTIFS($D$2:$D$1291,$I$1,$C$2:$C$1291,F711)</f>
        <v>1</v>
      </c>
      <c r="J711">
        <f>COUNTIFS($D$2:$D$1291,$J$1,$C$2:$C$1291,F711)</f>
        <v>0</v>
      </c>
      <c r="K711">
        <f>COUNTIFS($D$2:$D$1291,$K$1,$C$2:$C$1291,F711)</f>
        <v>0</v>
      </c>
      <c r="M711">
        <f>COUNTIF($C$2:$C$1291,F711)</f>
        <v>1</v>
      </c>
      <c r="N711">
        <f>SUM(G711:J711)</f>
        <v>1</v>
      </c>
      <c r="O711">
        <f>SUM(H711:K711)</f>
        <v>1</v>
      </c>
      <c r="P711">
        <f>SUM(I711:K711)</f>
        <v>1</v>
      </c>
    </row>
    <row r="712" spans="1:16" x14ac:dyDescent="0.4">
      <c r="A712">
        <v>711</v>
      </c>
      <c r="B712" s="1">
        <v>44110</v>
      </c>
      <c r="C712">
        <v>472</v>
      </c>
      <c r="D712" s="3">
        <f>YEAR(B712)</f>
        <v>2020</v>
      </c>
      <c r="E712" s="5">
        <f>AVERAGE(C693:C712)</f>
        <v>452.95</v>
      </c>
      <c r="F712" s="2" t="s">
        <v>712</v>
      </c>
      <c r="G712">
        <f>COUNTIFS($D$2:$D$1291,$G$1,$C$2:$C$1291,F712)</f>
        <v>0</v>
      </c>
      <c r="H712">
        <f>COUNTIFS($D$2:$D$1291,$H$1,$C$2:$C$1291,F712)</f>
        <v>0</v>
      </c>
      <c r="I712">
        <f>COUNTIFS($D$2:$D$1291,$I$1,$C$2:$C$1291,F712)</f>
        <v>0</v>
      </c>
      <c r="J712">
        <f>COUNTIFS($D$2:$D$1291,$J$1,$C$2:$C$1291,F712)</f>
        <v>0</v>
      </c>
      <c r="K712">
        <f>COUNTIFS($D$2:$D$1291,$K$1,$C$2:$C$1291,F712)</f>
        <v>0</v>
      </c>
      <c r="M712">
        <f>COUNTIF($C$2:$C$1291,F712)</f>
        <v>0</v>
      </c>
      <c r="N712">
        <f>SUM(G712:J712)</f>
        <v>0</v>
      </c>
      <c r="O712">
        <f>SUM(H712:K712)</f>
        <v>0</v>
      </c>
      <c r="P712">
        <f>SUM(I712:K712)</f>
        <v>0</v>
      </c>
    </row>
    <row r="713" spans="1:16" x14ac:dyDescent="0.4">
      <c r="A713">
        <v>712</v>
      </c>
      <c r="B713" s="1">
        <v>44111</v>
      </c>
      <c r="C713">
        <v>944</v>
      </c>
      <c r="D713" s="3">
        <f>YEAR(B713)</f>
        <v>2020</v>
      </c>
      <c r="E713" s="5">
        <f>AVERAGE(C694:C713)</f>
        <v>477.1</v>
      </c>
      <c r="F713" s="2" t="s">
        <v>713</v>
      </c>
      <c r="G713">
        <f>COUNTIFS($D$2:$D$1291,$G$1,$C$2:$C$1291,F713)</f>
        <v>0</v>
      </c>
      <c r="H713">
        <f>COUNTIFS($D$2:$D$1291,$H$1,$C$2:$C$1291,F713)</f>
        <v>0</v>
      </c>
      <c r="I713">
        <f>COUNTIFS($D$2:$D$1291,$I$1,$C$2:$C$1291,F713)</f>
        <v>1</v>
      </c>
      <c r="J713">
        <f>COUNTIFS($D$2:$D$1291,$J$1,$C$2:$C$1291,F713)</f>
        <v>0</v>
      </c>
      <c r="K713">
        <f>COUNTIFS($D$2:$D$1291,$K$1,$C$2:$C$1291,F713)</f>
        <v>0</v>
      </c>
      <c r="M713">
        <f>COUNTIF($C$2:$C$1291,F713)</f>
        <v>1</v>
      </c>
      <c r="N713">
        <f>SUM(G713:J713)</f>
        <v>1</v>
      </c>
      <c r="O713">
        <f>SUM(H713:K713)</f>
        <v>1</v>
      </c>
      <c r="P713">
        <f>SUM(I713:K713)</f>
        <v>1</v>
      </c>
    </row>
    <row r="714" spans="1:16" x14ac:dyDescent="0.4">
      <c r="A714">
        <v>713</v>
      </c>
      <c r="B714" s="1">
        <v>44112</v>
      </c>
      <c r="C714">
        <v>277</v>
      </c>
      <c r="D714" s="3">
        <f>YEAR(B714)</f>
        <v>2020</v>
      </c>
      <c r="E714" s="5">
        <f>AVERAGE(C695:C714)</f>
        <v>446</v>
      </c>
      <c r="F714" s="2" t="s">
        <v>714</v>
      </c>
      <c r="G714">
        <f>COUNTIFS($D$2:$D$1291,$G$1,$C$2:$C$1291,F714)</f>
        <v>0</v>
      </c>
      <c r="H714">
        <f>COUNTIFS($D$2:$D$1291,$H$1,$C$2:$C$1291,F714)</f>
        <v>0</v>
      </c>
      <c r="I714">
        <f>COUNTIFS($D$2:$D$1291,$I$1,$C$2:$C$1291,F714)</f>
        <v>1</v>
      </c>
      <c r="J714">
        <f>COUNTIFS($D$2:$D$1291,$J$1,$C$2:$C$1291,F714)</f>
        <v>0</v>
      </c>
      <c r="K714">
        <f>COUNTIFS($D$2:$D$1291,$K$1,$C$2:$C$1291,F714)</f>
        <v>0</v>
      </c>
      <c r="M714">
        <f>COUNTIF($C$2:$C$1291,F714)</f>
        <v>1</v>
      </c>
      <c r="N714">
        <f>SUM(G714:J714)</f>
        <v>1</v>
      </c>
      <c r="O714">
        <f>SUM(H714:K714)</f>
        <v>1</v>
      </c>
      <c r="P714">
        <f>SUM(I714:K714)</f>
        <v>1</v>
      </c>
    </row>
    <row r="715" spans="1:16" x14ac:dyDescent="0.4">
      <c r="A715">
        <v>714</v>
      </c>
      <c r="B715" s="1">
        <v>44113</v>
      </c>
      <c r="C715">
        <v>820</v>
      </c>
      <c r="D715" s="3">
        <f>YEAR(B715)</f>
        <v>2020</v>
      </c>
      <c r="E715" s="5">
        <f>AVERAGE(C696:C715)</f>
        <v>477.25</v>
      </c>
      <c r="F715" s="2" t="s">
        <v>715</v>
      </c>
      <c r="G715">
        <f>COUNTIFS($D$2:$D$1291,$G$1,$C$2:$C$1291,F715)</f>
        <v>0</v>
      </c>
      <c r="H715">
        <f>COUNTIFS($D$2:$D$1291,$H$1,$C$2:$C$1291,F715)</f>
        <v>0</v>
      </c>
      <c r="I715">
        <f>COUNTIFS($D$2:$D$1291,$I$1,$C$2:$C$1291,F715)</f>
        <v>0</v>
      </c>
      <c r="J715">
        <f>COUNTIFS($D$2:$D$1291,$J$1,$C$2:$C$1291,F715)</f>
        <v>0</v>
      </c>
      <c r="K715">
        <f>COUNTIFS($D$2:$D$1291,$K$1,$C$2:$C$1291,F715)</f>
        <v>1</v>
      </c>
      <c r="M715">
        <f>COUNTIF($C$2:$C$1291,F715)</f>
        <v>1</v>
      </c>
      <c r="N715">
        <f>SUM(G715:J715)</f>
        <v>0</v>
      </c>
      <c r="O715">
        <f>SUM(H715:K715)</f>
        <v>1</v>
      </c>
      <c r="P715">
        <f>SUM(I715:K715)</f>
        <v>1</v>
      </c>
    </row>
    <row r="716" spans="1:16" x14ac:dyDescent="0.4">
      <c r="A716">
        <v>715</v>
      </c>
      <c r="B716" s="1">
        <v>44116</v>
      </c>
      <c r="C716">
        <v>979</v>
      </c>
      <c r="D716" s="3">
        <f>YEAR(B716)</f>
        <v>2020</v>
      </c>
      <c r="E716" s="5">
        <f>AVERAGE(C697:C716)</f>
        <v>523.9</v>
      </c>
      <c r="F716" s="2" t="s">
        <v>716</v>
      </c>
      <c r="G716">
        <f>COUNTIFS($D$2:$D$1291,$G$1,$C$2:$C$1291,F716)</f>
        <v>1</v>
      </c>
      <c r="H716">
        <f>COUNTIFS($D$2:$D$1291,$H$1,$C$2:$C$1291,F716)</f>
        <v>0</v>
      </c>
      <c r="I716">
        <f>COUNTIFS($D$2:$D$1291,$I$1,$C$2:$C$1291,F716)</f>
        <v>0</v>
      </c>
      <c r="J716">
        <f>COUNTIFS($D$2:$D$1291,$J$1,$C$2:$C$1291,F716)</f>
        <v>1</v>
      </c>
      <c r="K716">
        <f>COUNTIFS($D$2:$D$1291,$K$1,$C$2:$C$1291,F716)</f>
        <v>0</v>
      </c>
      <c r="M716">
        <f>COUNTIF($C$2:$C$1291,F716)</f>
        <v>2</v>
      </c>
      <c r="N716">
        <f>SUM(G716:J716)</f>
        <v>2</v>
      </c>
      <c r="O716">
        <f>SUM(H716:K716)</f>
        <v>1</v>
      </c>
      <c r="P716">
        <f>SUM(I716:K716)</f>
        <v>1</v>
      </c>
    </row>
    <row r="717" spans="1:16" x14ac:dyDescent="0.4">
      <c r="A717">
        <v>716</v>
      </c>
      <c r="B717" s="1">
        <v>44117</v>
      </c>
      <c r="C717">
        <v>300</v>
      </c>
      <c r="D717" s="3">
        <f>YEAR(B717)</f>
        <v>2020</v>
      </c>
      <c r="E717" s="5">
        <f>AVERAGE(C698:C717)</f>
        <v>496.5</v>
      </c>
      <c r="F717" s="2" t="s">
        <v>717</v>
      </c>
      <c r="G717">
        <f>COUNTIFS($D$2:$D$1291,$G$1,$C$2:$C$1291,F717)</f>
        <v>0</v>
      </c>
      <c r="H717">
        <f>COUNTIFS($D$2:$D$1291,$H$1,$C$2:$C$1291,F717)</f>
        <v>1</v>
      </c>
      <c r="I717">
        <f>COUNTIFS($D$2:$D$1291,$I$1,$C$2:$C$1291,F717)</f>
        <v>0</v>
      </c>
      <c r="J717">
        <f>COUNTIFS($D$2:$D$1291,$J$1,$C$2:$C$1291,F717)</f>
        <v>1</v>
      </c>
      <c r="K717">
        <f>COUNTIFS($D$2:$D$1291,$K$1,$C$2:$C$1291,F717)</f>
        <v>0</v>
      </c>
      <c r="M717">
        <f>COUNTIF($C$2:$C$1291,F717)</f>
        <v>2</v>
      </c>
      <c r="N717">
        <f>SUM(G717:J717)</f>
        <v>2</v>
      </c>
      <c r="O717">
        <f>SUM(H717:K717)</f>
        <v>2</v>
      </c>
      <c r="P717">
        <f>SUM(I717:K717)</f>
        <v>1</v>
      </c>
    </row>
    <row r="718" spans="1:16" x14ac:dyDescent="0.4">
      <c r="A718">
        <v>717</v>
      </c>
      <c r="B718" s="1">
        <v>44118</v>
      </c>
      <c r="C718">
        <v>424</v>
      </c>
      <c r="D718" s="3">
        <f>YEAR(B718)</f>
        <v>2020</v>
      </c>
      <c r="E718" s="5">
        <f>AVERAGE(C699:C718)</f>
        <v>471.35</v>
      </c>
      <c r="F718" s="2" t="s">
        <v>718</v>
      </c>
      <c r="G718">
        <f>COUNTIFS($D$2:$D$1291,$G$1,$C$2:$C$1291,F718)</f>
        <v>1</v>
      </c>
      <c r="H718">
        <f>COUNTIFS($D$2:$D$1291,$H$1,$C$2:$C$1291,F718)</f>
        <v>1</v>
      </c>
      <c r="I718">
        <f>COUNTIFS($D$2:$D$1291,$I$1,$C$2:$C$1291,F718)</f>
        <v>1</v>
      </c>
      <c r="J718">
        <f>COUNTIFS($D$2:$D$1291,$J$1,$C$2:$C$1291,F718)</f>
        <v>1</v>
      </c>
      <c r="K718">
        <f>COUNTIFS($D$2:$D$1291,$K$1,$C$2:$C$1291,F718)</f>
        <v>0</v>
      </c>
      <c r="M718">
        <f>COUNTIF($C$2:$C$1291,F718)</f>
        <v>4</v>
      </c>
      <c r="N718">
        <f>SUM(G718:J718)</f>
        <v>4</v>
      </c>
      <c r="O718">
        <f>SUM(H718:K718)</f>
        <v>3</v>
      </c>
      <c r="P718">
        <f>SUM(I718:K718)</f>
        <v>2</v>
      </c>
    </row>
    <row r="719" spans="1:16" x14ac:dyDescent="0.4">
      <c r="A719">
        <v>718</v>
      </c>
      <c r="B719" s="1">
        <v>44119</v>
      </c>
      <c r="C719">
        <v>650</v>
      </c>
      <c r="D719" s="3">
        <f>YEAR(B719)</f>
        <v>2020</v>
      </c>
      <c r="E719" s="5">
        <f>AVERAGE(C700:C719)</f>
        <v>485.05</v>
      </c>
      <c r="F719" s="2" t="s">
        <v>719</v>
      </c>
      <c r="G719">
        <f>COUNTIFS($D$2:$D$1291,$G$1,$C$2:$C$1291,F719)</f>
        <v>0</v>
      </c>
      <c r="H719">
        <f>COUNTIFS($D$2:$D$1291,$H$1,$C$2:$C$1291,F719)</f>
        <v>0</v>
      </c>
      <c r="I719">
        <f>COUNTIFS($D$2:$D$1291,$I$1,$C$2:$C$1291,F719)</f>
        <v>0</v>
      </c>
      <c r="J719">
        <f>COUNTIFS($D$2:$D$1291,$J$1,$C$2:$C$1291,F719)</f>
        <v>0</v>
      </c>
      <c r="K719">
        <f>COUNTIFS($D$2:$D$1291,$K$1,$C$2:$C$1291,F719)</f>
        <v>0</v>
      </c>
      <c r="M719">
        <f>COUNTIF($C$2:$C$1291,F719)</f>
        <v>0</v>
      </c>
      <c r="N719">
        <f>SUM(G719:J719)</f>
        <v>0</v>
      </c>
      <c r="O719">
        <f>SUM(H719:K719)</f>
        <v>0</v>
      </c>
      <c r="P719">
        <f>SUM(I719:K719)</f>
        <v>0</v>
      </c>
    </row>
    <row r="720" spans="1:16" x14ac:dyDescent="0.4">
      <c r="A720">
        <v>719</v>
      </c>
      <c r="B720" s="1">
        <v>44120</v>
      </c>
      <c r="C720">
        <v>680</v>
      </c>
      <c r="D720" s="3">
        <f>YEAR(B720)</f>
        <v>2020</v>
      </c>
      <c r="E720" s="5">
        <f>AVERAGE(C701:C720)</f>
        <v>497.45</v>
      </c>
      <c r="F720" s="2" t="s">
        <v>720</v>
      </c>
      <c r="G720">
        <f>COUNTIFS($D$2:$D$1291,$G$1,$C$2:$C$1291,F720)</f>
        <v>0</v>
      </c>
      <c r="H720">
        <f>COUNTIFS($D$2:$D$1291,$H$1,$C$2:$C$1291,F720)</f>
        <v>1</v>
      </c>
      <c r="I720">
        <f>COUNTIFS($D$2:$D$1291,$I$1,$C$2:$C$1291,F720)</f>
        <v>0</v>
      </c>
      <c r="J720">
        <f>COUNTIFS($D$2:$D$1291,$J$1,$C$2:$C$1291,F720)</f>
        <v>0</v>
      </c>
      <c r="K720">
        <f>COUNTIFS($D$2:$D$1291,$K$1,$C$2:$C$1291,F720)</f>
        <v>0</v>
      </c>
      <c r="M720">
        <f>COUNTIF($C$2:$C$1291,F720)</f>
        <v>1</v>
      </c>
      <c r="N720">
        <f>SUM(G720:J720)</f>
        <v>1</v>
      </c>
      <c r="O720">
        <f>SUM(H720:K720)</f>
        <v>1</v>
      </c>
      <c r="P720">
        <f>SUM(I720:K720)</f>
        <v>0</v>
      </c>
    </row>
    <row r="721" spans="1:16" x14ac:dyDescent="0.4">
      <c r="A721">
        <v>720</v>
      </c>
      <c r="B721" s="1">
        <v>44123</v>
      </c>
      <c r="C721">
        <v>829</v>
      </c>
      <c r="D721" s="3">
        <f>YEAR(B721)</f>
        <v>2020</v>
      </c>
      <c r="E721" s="5">
        <f>AVERAGE(C702:C721)</f>
        <v>526.9</v>
      </c>
      <c r="F721" s="2" t="s">
        <v>721</v>
      </c>
      <c r="G721">
        <f>COUNTIFS($D$2:$D$1291,$G$1,$C$2:$C$1291,F721)</f>
        <v>0</v>
      </c>
      <c r="H721">
        <f>COUNTIFS($D$2:$D$1291,$H$1,$C$2:$C$1291,F721)</f>
        <v>0</v>
      </c>
      <c r="I721">
        <f>COUNTIFS($D$2:$D$1291,$I$1,$C$2:$C$1291,F721)</f>
        <v>0</v>
      </c>
      <c r="J721">
        <f>COUNTIFS($D$2:$D$1291,$J$1,$C$2:$C$1291,F721)</f>
        <v>0</v>
      </c>
      <c r="K721">
        <f>COUNTIFS($D$2:$D$1291,$K$1,$C$2:$C$1291,F721)</f>
        <v>1</v>
      </c>
      <c r="M721">
        <f>COUNTIF($C$2:$C$1291,F721)</f>
        <v>1</v>
      </c>
      <c r="N721">
        <f>SUM(G721:J721)</f>
        <v>0</v>
      </c>
      <c r="O721">
        <f>SUM(H721:K721)</f>
        <v>1</v>
      </c>
      <c r="P721">
        <f>SUM(I721:K721)</f>
        <v>1</v>
      </c>
    </row>
    <row r="722" spans="1:16" x14ac:dyDescent="0.4">
      <c r="A722">
        <v>721</v>
      </c>
      <c r="B722" s="1">
        <v>44124</v>
      </c>
      <c r="C722">
        <v>963</v>
      </c>
      <c r="D722" s="3">
        <f>YEAR(B722)</f>
        <v>2020</v>
      </c>
      <c r="E722" s="5">
        <f>AVERAGE(C703:C722)</f>
        <v>564.65</v>
      </c>
      <c r="F722" s="2" t="s">
        <v>722</v>
      </c>
      <c r="G722">
        <f>COUNTIFS($D$2:$D$1291,$G$1,$C$2:$C$1291,F722)</f>
        <v>1</v>
      </c>
      <c r="H722">
        <f>COUNTIFS($D$2:$D$1291,$H$1,$C$2:$C$1291,F722)</f>
        <v>1</v>
      </c>
      <c r="I722">
        <f>COUNTIFS($D$2:$D$1291,$I$1,$C$2:$C$1291,F722)</f>
        <v>1</v>
      </c>
      <c r="J722">
        <f>COUNTIFS($D$2:$D$1291,$J$1,$C$2:$C$1291,F722)</f>
        <v>0</v>
      </c>
      <c r="K722">
        <f>COUNTIFS($D$2:$D$1291,$K$1,$C$2:$C$1291,F722)</f>
        <v>0</v>
      </c>
      <c r="M722">
        <f>COUNTIF($C$2:$C$1291,F722)</f>
        <v>3</v>
      </c>
      <c r="N722">
        <f>SUM(G722:J722)</f>
        <v>3</v>
      </c>
      <c r="O722">
        <f>SUM(H722:K722)</f>
        <v>2</v>
      </c>
      <c r="P722">
        <f>SUM(I722:K722)</f>
        <v>1</v>
      </c>
    </row>
    <row r="723" spans="1:16" x14ac:dyDescent="0.4">
      <c r="A723">
        <v>722</v>
      </c>
      <c r="B723" s="1">
        <v>44125</v>
      </c>
      <c r="C723">
        <v>777</v>
      </c>
      <c r="D723" s="3">
        <f>YEAR(B723)</f>
        <v>2020</v>
      </c>
      <c r="E723" s="5">
        <f>AVERAGE(C704:C723)</f>
        <v>585.25</v>
      </c>
      <c r="F723" s="2" t="s">
        <v>723</v>
      </c>
      <c r="G723">
        <f>COUNTIFS($D$2:$D$1291,$G$1,$C$2:$C$1291,F723)</f>
        <v>0</v>
      </c>
      <c r="H723">
        <f>COUNTIFS($D$2:$D$1291,$H$1,$C$2:$C$1291,F723)</f>
        <v>1</v>
      </c>
      <c r="I723">
        <f>COUNTIFS($D$2:$D$1291,$I$1,$C$2:$C$1291,F723)</f>
        <v>0</v>
      </c>
      <c r="J723">
        <f>COUNTIFS($D$2:$D$1291,$J$1,$C$2:$C$1291,F723)</f>
        <v>0</v>
      </c>
      <c r="K723">
        <f>COUNTIFS($D$2:$D$1291,$K$1,$C$2:$C$1291,F723)</f>
        <v>0</v>
      </c>
      <c r="M723">
        <f>COUNTIF($C$2:$C$1291,F723)</f>
        <v>1</v>
      </c>
      <c r="N723">
        <f>SUM(G723:J723)</f>
        <v>1</v>
      </c>
      <c r="O723">
        <f>SUM(H723:K723)</f>
        <v>1</v>
      </c>
      <c r="P723">
        <f>SUM(I723:K723)</f>
        <v>0</v>
      </c>
    </row>
    <row r="724" spans="1:16" x14ac:dyDescent="0.4">
      <c r="A724">
        <v>723</v>
      </c>
      <c r="B724" s="1">
        <v>44126</v>
      </c>
      <c r="C724">
        <v>118</v>
      </c>
      <c r="D724" s="3">
        <f>YEAR(B724)</f>
        <v>2020</v>
      </c>
      <c r="E724" s="5">
        <f>AVERAGE(C705:C724)</f>
        <v>558.15</v>
      </c>
      <c r="F724" s="2" t="s">
        <v>724</v>
      </c>
      <c r="G724">
        <f>COUNTIFS($D$2:$D$1291,$G$1,$C$2:$C$1291,F724)</f>
        <v>0</v>
      </c>
      <c r="H724">
        <f>COUNTIFS($D$2:$D$1291,$H$1,$C$2:$C$1291,F724)</f>
        <v>0</v>
      </c>
      <c r="I724">
        <f>COUNTIFS($D$2:$D$1291,$I$1,$C$2:$C$1291,F724)</f>
        <v>0</v>
      </c>
      <c r="J724">
        <f>COUNTIFS($D$2:$D$1291,$J$1,$C$2:$C$1291,F724)</f>
        <v>1</v>
      </c>
      <c r="K724">
        <f>COUNTIFS($D$2:$D$1291,$K$1,$C$2:$C$1291,F724)</f>
        <v>0</v>
      </c>
      <c r="M724">
        <f>COUNTIF($C$2:$C$1291,F724)</f>
        <v>1</v>
      </c>
      <c r="N724">
        <f>SUM(G724:J724)</f>
        <v>1</v>
      </c>
      <c r="O724">
        <f>SUM(H724:K724)</f>
        <v>1</v>
      </c>
      <c r="P724">
        <f>SUM(I724:K724)</f>
        <v>1</v>
      </c>
    </row>
    <row r="725" spans="1:16" x14ac:dyDescent="0.4">
      <c r="A725">
        <v>724</v>
      </c>
      <c r="B725" s="1">
        <v>44127</v>
      </c>
      <c r="C725">
        <v>846</v>
      </c>
      <c r="D725" s="3">
        <f>YEAR(B725)</f>
        <v>2020</v>
      </c>
      <c r="E725" s="5">
        <f>AVERAGE(C706:C725)</f>
        <v>598.45000000000005</v>
      </c>
      <c r="F725" s="2" t="s">
        <v>725</v>
      </c>
      <c r="G725">
        <f>COUNTIFS($D$2:$D$1291,$G$1,$C$2:$C$1291,F725)</f>
        <v>0</v>
      </c>
      <c r="H725">
        <f>COUNTIFS($D$2:$D$1291,$H$1,$C$2:$C$1291,F725)</f>
        <v>0</v>
      </c>
      <c r="I725">
        <f>COUNTIFS($D$2:$D$1291,$I$1,$C$2:$C$1291,F725)</f>
        <v>0</v>
      </c>
      <c r="J725">
        <f>COUNTIFS($D$2:$D$1291,$J$1,$C$2:$C$1291,F725)</f>
        <v>1</v>
      </c>
      <c r="K725">
        <f>COUNTIFS($D$2:$D$1291,$K$1,$C$2:$C$1291,F725)</f>
        <v>0</v>
      </c>
      <c r="M725">
        <f>COUNTIF($C$2:$C$1291,F725)</f>
        <v>1</v>
      </c>
      <c r="N725">
        <f>SUM(G725:J725)</f>
        <v>1</v>
      </c>
      <c r="O725">
        <f>SUM(H725:K725)</f>
        <v>1</v>
      </c>
      <c r="P725">
        <f>SUM(I725:K725)</f>
        <v>1</v>
      </c>
    </row>
    <row r="726" spans="1:16" x14ac:dyDescent="0.4">
      <c r="A726">
        <v>725</v>
      </c>
      <c r="B726" s="1">
        <v>44130</v>
      </c>
      <c r="C726">
        <v>937</v>
      </c>
      <c r="D726" s="3">
        <f>YEAR(B726)</f>
        <v>2020</v>
      </c>
      <c r="E726" s="5">
        <f>AVERAGE(C707:C726)</f>
        <v>598.70000000000005</v>
      </c>
      <c r="F726" s="2" t="s">
        <v>726</v>
      </c>
      <c r="G726">
        <f>COUNTIFS($D$2:$D$1291,$G$1,$C$2:$C$1291,F726)</f>
        <v>0</v>
      </c>
      <c r="H726">
        <f>COUNTIFS($D$2:$D$1291,$H$1,$C$2:$C$1291,F726)</f>
        <v>0</v>
      </c>
      <c r="I726">
        <f>COUNTIFS($D$2:$D$1291,$I$1,$C$2:$C$1291,F726)</f>
        <v>1</v>
      </c>
      <c r="J726">
        <f>COUNTIFS($D$2:$D$1291,$J$1,$C$2:$C$1291,F726)</f>
        <v>0</v>
      </c>
      <c r="K726">
        <f>COUNTIFS($D$2:$D$1291,$K$1,$C$2:$C$1291,F726)</f>
        <v>0</v>
      </c>
      <c r="M726">
        <f>COUNTIF($C$2:$C$1291,F726)</f>
        <v>1</v>
      </c>
      <c r="N726">
        <f>SUM(G726:J726)</f>
        <v>1</v>
      </c>
      <c r="O726">
        <f>SUM(H726:K726)</f>
        <v>1</v>
      </c>
      <c r="P726">
        <f>SUM(I726:K726)</f>
        <v>1</v>
      </c>
    </row>
    <row r="727" spans="1:16" x14ac:dyDescent="0.4">
      <c r="A727">
        <v>726</v>
      </c>
      <c r="B727" s="1">
        <v>44131</v>
      </c>
      <c r="C727">
        <v>129</v>
      </c>
      <c r="D727" s="3">
        <f>YEAR(B727)</f>
        <v>2020</v>
      </c>
      <c r="E727" s="5">
        <f>AVERAGE(C708:C727)</f>
        <v>556.70000000000005</v>
      </c>
      <c r="F727" s="2" t="s">
        <v>727</v>
      </c>
      <c r="G727">
        <f>COUNTIFS($D$2:$D$1291,$G$1,$C$2:$C$1291,F727)</f>
        <v>1</v>
      </c>
      <c r="H727">
        <f>COUNTIFS($D$2:$D$1291,$H$1,$C$2:$C$1291,F727)</f>
        <v>0</v>
      </c>
      <c r="I727">
        <f>COUNTIFS($D$2:$D$1291,$I$1,$C$2:$C$1291,F727)</f>
        <v>0</v>
      </c>
      <c r="J727">
        <f>COUNTIFS($D$2:$D$1291,$J$1,$C$2:$C$1291,F727)</f>
        <v>0</v>
      </c>
      <c r="K727">
        <f>COUNTIFS($D$2:$D$1291,$K$1,$C$2:$C$1291,F727)</f>
        <v>0</v>
      </c>
      <c r="M727">
        <f>COUNTIF($C$2:$C$1291,F727)</f>
        <v>1</v>
      </c>
      <c r="N727">
        <f>SUM(G727:J727)</f>
        <v>1</v>
      </c>
      <c r="O727">
        <f>SUM(H727:K727)</f>
        <v>0</v>
      </c>
      <c r="P727">
        <f>SUM(I727:K727)</f>
        <v>0</v>
      </c>
    </row>
    <row r="728" spans="1:16" x14ac:dyDescent="0.4">
      <c r="A728">
        <v>727</v>
      </c>
      <c r="B728" s="1">
        <v>44132</v>
      </c>
      <c r="C728">
        <v>862</v>
      </c>
      <c r="D728" s="3">
        <f>YEAR(B728)</f>
        <v>2020</v>
      </c>
      <c r="E728" s="5">
        <f>AVERAGE(C709:C728)</f>
        <v>593.29999999999995</v>
      </c>
      <c r="F728" s="2" t="s">
        <v>728</v>
      </c>
      <c r="G728">
        <f>COUNTIFS($D$2:$D$1291,$G$1,$C$2:$C$1291,F728)</f>
        <v>0</v>
      </c>
      <c r="H728">
        <f>COUNTIFS($D$2:$D$1291,$H$1,$C$2:$C$1291,F728)</f>
        <v>0</v>
      </c>
      <c r="I728">
        <f>COUNTIFS($D$2:$D$1291,$I$1,$C$2:$C$1291,F728)</f>
        <v>0</v>
      </c>
      <c r="J728">
        <f>COUNTIFS($D$2:$D$1291,$J$1,$C$2:$C$1291,F728)</f>
        <v>0</v>
      </c>
      <c r="K728">
        <f>COUNTIFS($D$2:$D$1291,$K$1,$C$2:$C$1291,F728)</f>
        <v>0</v>
      </c>
      <c r="M728">
        <f>COUNTIF($C$2:$C$1291,F728)</f>
        <v>0</v>
      </c>
      <c r="N728">
        <f>SUM(G728:J728)</f>
        <v>0</v>
      </c>
      <c r="O728">
        <f>SUM(H728:K728)</f>
        <v>0</v>
      </c>
      <c r="P728">
        <f>SUM(I728:K728)</f>
        <v>0</v>
      </c>
    </row>
    <row r="729" spans="1:16" x14ac:dyDescent="0.4">
      <c r="A729">
        <v>728</v>
      </c>
      <c r="B729" s="1">
        <v>44133</v>
      </c>
      <c r="C729">
        <v>481</v>
      </c>
      <c r="D729" s="3">
        <f>YEAR(B729)</f>
        <v>2020</v>
      </c>
      <c r="E729" s="5">
        <f>AVERAGE(C710:C729)</f>
        <v>584.4</v>
      </c>
      <c r="F729" s="2" t="s">
        <v>729</v>
      </c>
      <c r="G729">
        <f>COUNTIFS($D$2:$D$1291,$G$1,$C$2:$C$1291,F729)</f>
        <v>0</v>
      </c>
      <c r="H729">
        <f>COUNTIFS($D$2:$D$1291,$H$1,$C$2:$C$1291,F729)</f>
        <v>0</v>
      </c>
      <c r="I729">
        <f>COUNTIFS($D$2:$D$1291,$I$1,$C$2:$C$1291,F729)</f>
        <v>0</v>
      </c>
      <c r="J729">
        <f>COUNTIFS($D$2:$D$1291,$J$1,$C$2:$C$1291,F729)</f>
        <v>0</v>
      </c>
      <c r="K729">
        <f>COUNTIFS($D$2:$D$1291,$K$1,$C$2:$C$1291,F729)</f>
        <v>1</v>
      </c>
      <c r="M729">
        <f>COUNTIF($C$2:$C$1291,F729)</f>
        <v>1</v>
      </c>
      <c r="N729">
        <f>SUM(G729:J729)</f>
        <v>0</v>
      </c>
      <c r="O729">
        <f>SUM(H729:K729)</f>
        <v>1</v>
      </c>
      <c r="P729">
        <f>SUM(I729:K729)</f>
        <v>1</v>
      </c>
    </row>
    <row r="730" spans="1:16" x14ac:dyDescent="0.4">
      <c r="A730">
        <v>729</v>
      </c>
      <c r="B730" s="1">
        <v>44134</v>
      </c>
      <c r="C730">
        <v>458</v>
      </c>
      <c r="D730" s="3">
        <f>YEAR(B730)</f>
        <v>2020</v>
      </c>
      <c r="E730" s="5">
        <f>AVERAGE(C711:C730)</f>
        <v>605.29999999999995</v>
      </c>
      <c r="F730" s="2" t="s">
        <v>730</v>
      </c>
      <c r="G730">
        <f>COUNTIFS($D$2:$D$1291,$G$1,$C$2:$C$1291,F730)</f>
        <v>0</v>
      </c>
      <c r="H730">
        <f>COUNTIFS($D$2:$D$1291,$H$1,$C$2:$C$1291,F730)</f>
        <v>0</v>
      </c>
      <c r="I730">
        <f>COUNTIFS($D$2:$D$1291,$I$1,$C$2:$C$1291,F730)</f>
        <v>0</v>
      </c>
      <c r="J730">
        <f>COUNTIFS($D$2:$D$1291,$J$1,$C$2:$C$1291,F730)</f>
        <v>1</v>
      </c>
      <c r="K730">
        <f>COUNTIFS($D$2:$D$1291,$K$1,$C$2:$C$1291,F730)</f>
        <v>0</v>
      </c>
      <c r="M730">
        <f>COUNTIF($C$2:$C$1291,F730)</f>
        <v>1</v>
      </c>
      <c r="N730">
        <f>SUM(G730:J730)</f>
        <v>1</v>
      </c>
      <c r="O730">
        <f>SUM(H730:K730)</f>
        <v>1</v>
      </c>
      <c r="P730">
        <f>SUM(I730:K730)</f>
        <v>1</v>
      </c>
    </row>
    <row r="731" spans="1:16" x14ac:dyDescent="0.4">
      <c r="A731">
        <v>730</v>
      </c>
      <c r="B731" s="1">
        <v>44137</v>
      </c>
      <c r="C731">
        <v>761</v>
      </c>
      <c r="D731" s="3">
        <f>YEAR(B731)</f>
        <v>2020</v>
      </c>
      <c r="E731" s="5">
        <f>AVERAGE(C712:C731)</f>
        <v>635.35</v>
      </c>
      <c r="F731" s="2" t="s">
        <v>731</v>
      </c>
      <c r="G731">
        <f>COUNTIFS($D$2:$D$1291,$G$1,$C$2:$C$1291,F731)</f>
        <v>0</v>
      </c>
      <c r="H731">
        <f>COUNTIFS($D$2:$D$1291,$H$1,$C$2:$C$1291,F731)</f>
        <v>0</v>
      </c>
      <c r="I731">
        <f>COUNTIFS($D$2:$D$1291,$I$1,$C$2:$C$1291,F731)</f>
        <v>2</v>
      </c>
      <c r="J731">
        <f>COUNTIFS($D$2:$D$1291,$J$1,$C$2:$C$1291,F731)</f>
        <v>0</v>
      </c>
      <c r="K731">
        <f>COUNTIFS($D$2:$D$1291,$K$1,$C$2:$C$1291,F731)</f>
        <v>0</v>
      </c>
      <c r="M731">
        <f>COUNTIF($C$2:$C$1291,F731)</f>
        <v>2</v>
      </c>
      <c r="N731">
        <f>SUM(G731:J731)</f>
        <v>2</v>
      </c>
      <c r="O731">
        <f>SUM(H731:K731)</f>
        <v>2</v>
      </c>
      <c r="P731">
        <f>SUM(I731:K731)</f>
        <v>2</v>
      </c>
    </row>
    <row r="732" spans="1:16" x14ac:dyDescent="0.4">
      <c r="A732">
        <v>731</v>
      </c>
      <c r="B732" s="1">
        <v>44138</v>
      </c>
      <c r="C732">
        <v>210</v>
      </c>
      <c r="D732" s="3">
        <f>YEAR(B732)</f>
        <v>2020</v>
      </c>
      <c r="E732" s="5">
        <f>AVERAGE(C713:C732)</f>
        <v>622.25</v>
      </c>
      <c r="F732" s="2" t="s">
        <v>732</v>
      </c>
      <c r="G732">
        <f>COUNTIFS($D$2:$D$1291,$G$1,$C$2:$C$1291,F732)</f>
        <v>0</v>
      </c>
      <c r="H732">
        <f>COUNTIFS($D$2:$D$1291,$H$1,$C$2:$C$1291,F732)</f>
        <v>0</v>
      </c>
      <c r="I732">
        <f>COUNTIFS($D$2:$D$1291,$I$1,$C$2:$C$1291,F732)</f>
        <v>0</v>
      </c>
      <c r="J732">
        <f>COUNTIFS($D$2:$D$1291,$J$1,$C$2:$C$1291,F732)</f>
        <v>0</v>
      </c>
      <c r="K732">
        <f>COUNTIFS($D$2:$D$1291,$K$1,$C$2:$C$1291,F732)</f>
        <v>0</v>
      </c>
      <c r="M732">
        <f>COUNTIF($C$2:$C$1291,F732)</f>
        <v>0</v>
      </c>
      <c r="N732">
        <f>SUM(G732:J732)</f>
        <v>0</v>
      </c>
      <c r="O732">
        <f>SUM(H732:K732)</f>
        <v>0</v>
      </c>
      <c r="P732">
        <f>SUM(I732:K732)</f>
        <v>0</v>
      </c>
    </row>
    <row r="733" spans="1:16" x14ac:dyDescent="0.4">
      <c r="A733">
        <v>732</v>
      </c>
      <c r="B733" s="1">
        <v>44139</v>
      </c>
      <c r="C733">
        <v>322</v>
      </c>
      <c r="D733" s="3">
        <f>YEAR(B733)</f>
        <v>2020</v>
      </c>
      <c r="E733" s="5">
        <f>AVERAGE(C714:C733)</f>
        <v>591.15</v>
      </c>
      <c r="F733" s="2" t="s">
        <v>733</v>
      </c>
      <c r="G733">
        <f>COUNTIFS($D$2:$D$1291,$G$1,$C$2:$C$1291,F733)</f>
        <v>1</v>
      </c>
      <c r="H733">
        <f>COUNTIFS($D$2:$D$1291,$H$1,$C$2:$C$1291,F733)</f>
        <v>1</v>
      </c>
      <c r="I733">
        <f>COUNTIFS($D$2:$D$1291,$I$1,$C$2:$C$1291,F733)</f>
        <v>0</v>
      </c>
      <c r="J733">
        <f>COUNTIFS($D$2:$D$1291,$J$1,$C$2:$C$1291,F733)</f>
        <v>0</v>
      </c>
      <c r="K733">
        <f>COUNTIFS($D$2:$D$1291,$K$1,$C$2:$C$1291,F733)</f>
        <v>1</v>
      </c>
      <c r="M733">
        <f>COUNTIF($C$2:$C$1291,F733)</f>
        <v>3</v>
      </c>
      <c r="N733">
        <f>SUM(G733:J733)</f>
        <v>2</v>
      </c>
      <c r="O733">
        <f>SUM(H733:K733)</f>
        <v>2</v>
      </c>
      <c r="P733">
        <f>SUM(I733:K733)</f>
        <v>1</v>
      </c>
    </row>
    <row r="734" spans="1:16" x14ac:dyDescent="0.4">
      <c r="A734">
        <v>733</v>
      </c>
      <c r="B734" s="1">
        <v>44140</v>
      </c>
      <c r="C734">
        <v>993</v>
      </c>
      <c r="D734" s="3">
        <f>YEAR(B734)</f>
        <v>2020</v>
      </c>
      <c r="E734" s="5">
        <f>AVERAGE(C715:C734)</f>
        <v>626.95000000000005</v>
      </c>
      <c r="F734" s="2" t="s">
        <v>734</v>
      </c>
      <c r="G734">
        <f>COUNTIFS($D$2:$D$1291,$G$1,$C$2:$C$1291,F734)</f>
        <v>0</v>
      </c>
      <c r="H734">
        <f>COUNTIFS($D$2:$D$1291,$H$1,$C$2:$C$1291,F734)</f>
        <v>0</v>
      </c>
      <c r="I734">
        <f>COUNTIFS($D$2:$D$1291,$I$1,$C$2:$C$1291,F734)</f>
        <v>0</v>
      </c>
      <c r="J734">
        <f>COUNTIFS($D$2:$D$1291,$J$1,$C$2:$C$1291,F734)</f>
        <v>0</v>
      </c>
      <c r="K734">
        <f>COUNTIFS($D$2:$D$1291,$K$1,$C$2:$C$1291,F734)</f>
        <v>0</v>
      </c>
      <c r="M734">
        <f>COUNTIF($C$2:$C$1291,F734)</f>
        <v>0</v>
      </c>
      <c r="N734">
        <f>SUM(G734:J734)</f>
        <v>0</v>
      </c>
      <c r="O734">
        <f>SUM(H734:K734)</f>
        <v>0</v>
      </c>
      <c r="P734">
        <f>SUM(I734:K734)</f>
        <v>0</v>
      </c>
    </row>
    <row r="735" spans="1:16" x14ac:dyDescent="0.4">
      <c r="A735">
        <v>734</v>
      </c>
      <c r="B735" s="1">
        <v>44141</v>
      </c>
      <c r="C735">
        <v>415</v>
      </c>
      <c r="D735" s="3">
        <f>YEAR(B735)</f>
        <v>2020</v>
      </c>
      <c r="E735" s="5">
        <f>AVERAGE(C716:C735)</f>
        <v>606.70000000000005</v>
      </c>
      <c r="F735" s="2" t="s">
        <v>735</v>
      </c>
      <c r="G735">
        <f>COUNTIFS($D$2:$D$1291,$G$1,$C$2:$C$1291,F735)</f>
        <v>0</v>
      </c>
      <c r="H735">
        <f>COUNTIFS($D$2:$D$1291,$H$1,$C$2:$C$1291,F735)</f>
        <v>1</v>
      </c>
      <c r="I735">
        <f>COUNTIFS($D$2:$D$1291,$I$1,$C$2:$C$1291,F735)</f>
        <v>0</v>
      </c>
      <c r="J735">
        <f>COUNTIFS($D$2:$D$1291,$J$1,$C$2:$C$1291,F735)</f>
        <v>0</v>
      </c>
      <c r="K735">
        <f>COUNTIFS($D$2:$D$1291,$K$1,$C$2:$C$1291,F735)</f>
        <v>1</v>
      </c>
      <c r="M735">
        <f>COUNTIF($C$2:$C$1291,F735)</f>
        <v>2</v>
      </c>
      <c r="N735">
        <f>SUM(G735:J735)</f>
        <v>1</v>
      </c>
      <c r="O735">
        <f>SUM(H735:K735)</f>
        <v>2</v>
      </c>
      <c r="P735">
        <f>SUM(I735:K735)</f>
        <v>1</v>
      </c>
    </row>
    <row r="736" spans="1:16" x14ac:dyDescent="0.4">
      <c r="A736">
        <v>735</v>
      </c>
      <c r="B736" s="1">
        <v>44144</v>
      </c>
      <c r="C736">
        <v>174</v>
      </c>
      <c r="D736" s="3">
        <f>YEAR(B736)</f>
        <v>2020</v>
      </c>
      <c r="E736" s="5">
        <f>AVERAGE(C717:C736)</f>
        <v>566.45000000000005</v>
      </c>
      <c r="F736" s="2" t="s">
        <v>736</v>
      </c>
      <c r="G736">
        <f>COUNTIFS($D$2:$D$1291,$G$1,$C$2:$C$1291,F736)</f>
        <v>0</v>
      </c>
      <c r="H736">
        <f>COUNTIFS($D$2:$D$1291,$H$1,$C$2:$C$1291,F736)</f>
        <v>0</v>
      </c>
      <c r="I736">
        <f>COUNTIFS($D$2:$D$1291,$I$1,$C$2:$C$1291,F736)</f>
        <v>1</v>
      </c>
      <c r="J736">
        <f>COUNTIFS($D$2:$D$1291,$J$1,$C$2:$C$1291,F736)</f>
        <v>0</v>
      </c>
      <c r="K736">
        <f>COUNTIFS($D$2:$D$1291,$K$1,$C$2:$C$1291,F736)</f>
        <v>0</v>
      </c>
      <c r="M736">
        <f>COUNTIF($C$2:$C$1291,F736)</f>
        <v>1</v>
      </c>
      <c r="N736">
        <f>SUM(G736:J736)</f>
        <v>1</v>
      </c>
      <c r="O736">
        <f>SUM(H736:K736)</f>
        <v>1</v>
      </c>
      <c r="P736">
        <f>SUM(I736:K736)</f>
        <v>1</v>
      </c>
    </row>
    <row r="737" spans="1:16" x14ac:dyDescent="0.4">
      <c r="A737">
        <v>736</v>
      </c>
      <c r="B737" s="1">
        <v>44145</v>
      </c>
      <c r="C737">
        <v>242</v>
      </c>
      <c r="D737" s="3">
        <f>YEAR(B737)</f>
        <v>2020</v>
      </c>
      <c r="E737" s="5">
        <f>AVERAGE(C718:C737)</f>
        <v>563.54999999999995</v>
      </c>
      <c r="F737" s="2" t="s">
        <v>737</v>
      </c>
      <c r="G737">
        <f>COUNTIFS($D$2:$D$1291,$G$1,$C$2:$C$1291,F737)</f>
        <v>1</v>
      </c>
      <c r="H737">
        <f>COUNTIFS($D$2:$D$1291,$H$1,$C$2:$C$1291,F737)</f>
        <v>0</v>
      </c>
      <c r="I737">
        <f>COUNTIFS($D$2:$D$1291,$I$1,$C$2:$C$1291,F737)</f>
        <v>0</v>
      </c>
      <c r="J737">
        <f>COUNTIFS($D$2:$D$1291,$J$1,$C$2:$C$1291,F737)</f>
        <v>0</v>
      </c>
      <c r="K737">
        <f>COUNTIFS($D$2:$D$1291,$K$1,$C$2:$C$1291,F737)</f>
        <v>1</v>
      </c>
      <c r="M737">
        <f>COUNTIF($C$2:$C$1291,F737)</f>
        <v>2</v>
      </c>
      <c r="N737">
        <f>SUM(G737:J737)</f>
        <v>1</v>
      </c>
      <c r="O737">
        <f>SUM(H737:K737)</f>
        <v>1</v>
      </c>
      <c r="P737">
        <f>SUM(I737:K737)</f>
        <v>1</v>
      </c>
    </row>
    <row r="738" spans="1:16" x14ac:dyDescent="0.4">
      <c r="A738">
        <v>737</v>
      </c>
      <c r="B738" s="1">
        <v>44146</v>
      </c>
      <c r="C738">
        <v>287</v>
      </c>
      <c r="D738" s="3">
        <f>YEAR(B738)</f>
        <v>2020</v>
      </c>
      <c r="E738" s="5">
        <f>AVERAGE(C719:C738)</f>
        <v>556.70000000000005</v>
      </c>
      <c r="F738" s="2" t="s">
        <v>738</v>
      </c>
      <c r="G738">
        <f>COUNTIFS($D$2:$D$1291,$G$1,$C$2:$C$1291,F738)</f>
        <v>0</v>
      </c>
      <c r="H738">
        <f>COUNTIFS($D$2:$D$1291,$H$1,$C$2:$C$1291,F738)</f>
        <v>1</v>
      </c>
      <c r="I738">
        <f>COUNTIFS($D$2:$D$1291,$I$1,$C$2:$C$1291,F738)</f>
        <v>0</v>
      </c>
      <c r="J738">
        <f>COUNTIFS($D$2:$D$1291,$J$1,$C$2:$C$1291,F738)</f>
        <v>2</v>
      </c>
      <c r="K738">
        <f>COUNTIFS($D$2:$D$1291,$K$1,$C$2:$C$1291,F738)</f>
        <v>0</v>
      </c>
      <c r="M738">
        <f>COUNTIF($C$2:$C$1291,F738)</f>
        <v>3</v>
      </c>
      <c r="N738">
        <f>SUM(G738:J738)</f>
        <v>3</v>
      </c>
      <c r="O738">
        <f>SUM(H738:K738)</f>
        <v>3</v>
      </c>
      <c r="P738">
        <f>SUM(I738:K738)</f>
        <v>2</v>
      </c>
    </row>
    <row r="739" spans="1:16" x14ac:dyDescent="0.4">
      <c r="A739">
        <v>738</v>
      </c>
      <c r="B739" s="1">
        <v>44147</v>
      </c>
      <c r="C739">
        <v>475</v>
      </c>
      <c r="D739" s="3">
        <f>YEAR(B739)</f>
        <v>2020</v>
      </c>
      <c r="E739" s="5">
        <f>AVERAGE(C720:C739)</f>
        <v>547.95000000000005</v>
      </c>
      <c r="F739" s="2" t="s">
        <v>739</v>
      </c>
      <c r="G739">
        <f>COUNTIFS($D$2:$D$1291,$G$1,$C$2:$C$1291,F739)</f>
        <v>0</v>
      </c>
      <c r="H739">
        <f>COUNTIFS($D$2:$D$1291,$H$1,$C$2:$C$1291,F739)</f>
        <v>0</v>
      </c>
      <c r="I739">
        <f>COUNTIFS($D$2:$D$1291,$I$1,$C$2:$C$1291,F739)</f>
        <v>0</v>
      </c>
      <c r="J739">
        <f>COUNTIFS($D$2:$D$1291,$J$1,$C$2:$C$1291,F739)</f>
        <v>1</v>
      </c>
      <c r="K739">
        <f>COUNTIFS($D$2:$D$1291,$K$1,$C$2:$C$1291,F739)</f>
        <v>0</v>
      </c>
      <c r="M739">
        <f>COUNTIF($C$2:$C$1291,F739)</f>
        <v>1</v>
      </c>
      <c r="N739">
        <f>SUM(G739:J739)</f>
        <v>1</v>
      </c>
      <c r="O739">
        <f>SUM(H739:K739)</f>
        <v>1</v>
      </c>
      <c r="P739">
        <f>SUM(I739:K739)</f>
        <v>1</v>
      </c>
    </row>
    <row r="740" spans="1:16" x14ac:dyDescent="0.4">
      <c r="A740">
        <v>739</v>
      </c>
      <c r="B740" s="1">
        <v>44148</v>
      </c>
      <c r="C740">
        <v>922</v>
      </c>
      <c r="D740" s="3">
        <f>YEAR(B740)</f>
        <v>2020</v>
      </c>
      <c r="E740" s="5">
        <f>AVERAGE(C721:C740)</f>
        <v>560.04999999999995</v>
      </c>
      <c r="F740" s="2" t="s">
        <v>740</v>
      </c>
      <c r="G740">
        <f>COUNTIFS($D$2:$D$1291,$G$1,$C$2:$C$1291,F740)</f>
        <v>0</v>
      </c>
      <c r="H740">
        <f>COUNTIFS($D$2:$D$1291,$H$1,$C$2:$C$1291,F740)</f>
        <v>0</v>
      </c>
      <c r="I740">
        <f>COUNTIFS($D$2:$D$1291,$I$1,$C$2:$C$1291,F740)</f>
        <v>2</v>
      </c>
      <c r="J740">
        <f>COUNTIFS($D$2:$D$1291,$J$1,$C$2:$C$1291,F740)</f>
        <v>0</v>
      </c>
      <c r="K740">
        <f>COUNTIFS($D$2:$D$1291,$K$1,$C$2:$C$1291,F740)</f>
        <v>0</v>
      </c>
      <c r="M740">
        <f>COUNTIF($C$2:$C$1291,F740)</f>
        <v>2</v>
      </c>
      <c r="N740">
        <f>SUM(G740:J740)</f>
        <v>2</v>
      </c>
      <c r="O740">
        <f>SUM(H740:K740)</f>
        <v>2</v>
      </c>
      <c r="P740">
        <f>SUM(I740:K740)</f>
        <v>2</v>
      </c>
    </row>
    <row r="741" spans="1:16" x14ac:dyDescent="0.4">
      <c r="A741">
        <v>740</v>
      </c>
      <c r="B741" s="1">
        <v>44151</v>
      </c>
      <c r="C741">
        <v>842</v>
      </c>
      <c r="D741" s="3">
        <f>YEAR(B741)</f>
        <v>2020</v>
      </c>
      <c r="E741" s="5">
        <f>AVERAGE(C722:C741)</f>
        <v>560.70000000000005</v>
      </c>
      <c r="F741" s="2" t="s">
        <v>741</v>
      </c>
      <c r="G741">
        <f>COUNTIFS($D$2:$D$1291,$G$1,$C$2:$C$1291,F741)</f>
        <v>1</v>
      </c>
      <c r="H741">
        <f>COUNTIFS($D$2:$D$1291,$H$1,$C$2:$C$1291,F741)</f>
        <v>1</v>
      </c>
      <c r="I741">
        <f>COUNTIFS($D$2:$D$1291,$I$1,$C$2:$C$1291,F741)</f>
        <v>0</v>
      </c>
      <c r="J741">
        <f>COUNTIFS($D$2:$D$1291,$J$1,$C$2:$C$1291,F741)</f>
        <v>0</v>
      </c>
      <c r="K741">
        <f>COUNTIFS($D$2:$D$1291,$K$1,$C$2:$C$1291,F741)</f>
        <v>2</v>
      </c>
      <c r="M741">
        <f>COUNTIF($C$2:$C$1291,F741)</f>
        <v>4</v>
      </c>
      <c r="N741">
        <f>SUM(G741:J741)</f>
        <v>2</v>
      </c>
      <c r="O741">
        <f>SUM(H741:K741)</f>
        <v>3</v>
      </c>
      <c r="P741">
        <f>SUM(I741:K741)</f>
        <v>2</v>
      </c>
    </row>
    <row r="742" spans="1:16" x14ac:dyDescent="0.4">
      <c r="A742">
        <v>741</v>
      </c>
      <c r="B742" s="1">
        <v>44152</v>
      </c>
      <c r="C742">
        <v>136</v>
      </c>
      <c r="D742" s="3">
        <f>YEAR(B742)</f>
        <v>2020</v>
      </c>
      <c r="E742" s="5">
        <f>AVERAGE(C723:C742)</f>
        <v>519.35</v>
      </c>
      <c r="F742" s="2" t="s">
        <v>742</v>
      </c>
      <c r="G742">
        <f>COUNTIFS($D$2:$D$1291,$G$1,$C$2:$C$1291,F742)</f>
        <v>0</v>
      </c>
      <c r="H742">
        <f>COUNTIFS($D$2:$D$1291,$H$1,$C$2:$C$1291,F742)</f>
        <v>0</v>
      </c>
      <c r="I742">
        <f>COUNTIFS($D$2:$D$1291,$I$1,$C$2:$C$1291,F742)</f>
        <v>0</v>
      </c>
      <c r="J742">
        <f>COUNTIFS($D$2:$D$1291,$J$1,$C$2:$C$1291,F742)</f>
        <v>2</v>
      </c>
      <c r="K742">
        <f>COUNTIFS($D$2:$D$1291,$K$1,$C$2:$C$1291,F742)</f>
        <v>0</v>
      </c>
      <c r="M742">
        <f>COUNTIF($C$2:$C$1291,F742)</f>
        <v>2</v>
      </c>
      <c r="N742">
        <f>SUM(G742:J742)</f>
        <v>2</v>
      </c>
      <c r="O742">
        <f>SUM(H742:K742)</f>
        <v>2</v>
      </c>
      <c r="P742">
        <f>SUM(I742:K742)</f>
        <v>2</v>
      </c>
    </row>
    <row r="743" spans="1:16" x14ac:dyDescent="0.4">
      <c r="A743">
        <v>742</v>
      </c>
      <c r="B743" s="1">
        <v>44153</v>
      </c>
      <c r="C743">
        <v>346</v>
      </c>
      <c r="D743" s="3">
        <f>YEAR(B743)</f>
        <v>2020</v>
      </c>
      <c r="E743" s="5">
        <f>AVERAGE(C724:C743)</f>
        <v>497.8</v>
      </c>
      <c r="F743" s="2" t="s">
        <v>743</v>
      </c>
      <c r="G743">
        <f>COUNTIFS($D$2:$D$1291,$G$1,$C$2:$C$1291,F743)</f>
        <v>0</v>
      </c>
      <c r="H743">
        <f>COUNTIFS($D$2:$D$1291,$H$1,$C$2:$C$1291,F743)</f>
        <v>0</v>
      </c>
      <c r="I743">
        <f>COUNTIFS($D$2:$D$1291,$I$1,$C$2:$C$1291,F743)</f>
        <v>0</v>
      </c>
      <c r="J743">
        <f>COUNTIFS($D$2:$D$1291,$J$1,$C$2:$C$1291,F743)</f>
        <v>0</v>
      </c>
      <c r="K743">
        <f>COUNTIFS($D$2:$D$1291,$K$1,$C$2:$C$1291,F743)</f>
        <v>0</v>
      </c>
      <c r="M743">
        <f>COUNTIF($C$2:$C$1291,F743)</f>
        <v>0</v>
      </c>
      <c r="N743">
        <f>SUM(G743:J743)</f>
        <v>0</v>
      </c>
      <c r="O743">
        <f>SUM(H743:K743)</f>
        <v>0</v>
      </c>
      <c r="P743">
        <f>SUM(I743:K743)</f>
        <v>0</v>
      </c>
    </row>
    <row r="744" spans="1:16" x14ac:dyDescent="0.4">
      <c r="A744">
        <v>743</v>
      </c>
      <c r="B744" s="1">
        <v>44154</v>
      </c>
      <c r="C744">
        <v>0</v>
      </c>
      <c r="D744" s="3">
        <f>YEAR(B744)</f>
        <v>2020</v>
      </c>
      <c r="E744" s="5">
        <f>AVERAGE(C725:C744)</f>
        <v>491.9</v>
      </c>
      <c r="F744" s="2" t="s">
        <v>744</v>
      </c>
      <c r="G744">
        <f>COUNTIFS($D$2:$D$1291,$G$1,$C$2:$C$1291,F744)</f>
        <v>0</v>
      </c>
      <c r="H744">
        <f>COUNTIFS($D$2:$D$1291,$H$1,$C$2:$C$1291,F744)</f>
        <v>0</v>
      </c>
      <c r="I744">
        <f>COUNTIFS($D$2:$D$1291,$I$1,$C$2:$C$1291,F744)</f>
        <v>0</v>
      </c>
      <c r="J744">
        <f>COUNTIFS($D$2:$D$1291,$J$1,$C$2:$C$1291,F744)</f>
        <v>1</v>
      </c>
      <c r="K744">
        <f>COUNTIFS($D$2:$D$1291,$K$1,$C$2:$C$1291,F744)</f>
        <v>1</v>
      </c>
      <c r="M744">
        <f>COUNTIF($C$2:$C$1291,F744)</f>
        <v>2</v>
      </c>
      <c r="N744">
        <f>SUM(G744:J744)</f>
        <v>1</v>
      </c>
      <c r="O744">
        <f>SUM(H744:K744)</f>
        <v>2</v>
      </c>
      <c r="P744">
        <f>SUM(I744:K744)</f>
        <v>2</v>
      </c>
    </row>
    <row r="745" spans="1:16" x14ac:dyDescent="0.4">
      <c r="A745">
        <v>744</v>
      </c>
      <c r="B745" s="1">
        <v>44155</v>
      </c>
      <c r="C745">
        <v>321</v>
      </c>
      <c r="D745" s="3">
        <f>YEAR(B745)</f>
        <v>2020</v>
      </c>
      <c r="E745" s="5">
        <f>AVERAGE(C726:C745)</f>
        <v>465.65</v>
      </c>
      <c r="F745" s="2" t="s">
        <v>745</v>
      </c>
      <c r="G745">
        <f>COUNTIFS($D$2:$D$1291,$G$1,$C$2:$C$1291,F745)</f>
        <v>0</v>
      </c>
      <c r="H745">
        <f>COUNTIFS($D$2:$D$1291,$H$1,$C$2:$C$1291,F745)</f>
        <v>0</v>
      </c>
      <c r="I745">
        <f>COUNTIFS($D$2:$D$1291,$I$1,$C$2:$C$1291,F745)</f>
        <v>0</v>
      </c>
      <c r="J745">
        <f>COUNTIFS($D$2:$D$1291,$J$1,$C$2:$C$1291,F745)</f>
        <v>0</v>
      </c>
      <c r="K745">
        <f>COUNTIFS($D$2:$D$1291,$K$1,$C$2:$C$1291,F745)</f>
        <v>0</v>
      </c>
      <c r="M745">
        <f>COUNTIF($C$2:$C$1291,F745)</f>
        <v>0</v>
      </c>
      <c r="N745">
        <f>SUM(G745:J745)</f>
        <v>0</v>
      </c>
      <c r="O745">
        <f>SUM(H745:K745)</f>
        <v>0</v>
      </c>
      <c r="P745">
        <f>SUM(I745:K745)</f>
        <v>0</v>
      </c>
    </row>
    <row r="746" spans="1:16" x14ac:dyDescent="0.4">
      <c r="A746">
        <v>745</v>
      </c>
      <c r="B746" s="1">
        <v>44158</v>
      </c>
      <c r="C746">
        <v>14</v>
      </c>
      <c r="D746" s="3">
        <f>YEAR(B746)</f>
        <v>2020</v>
      </c>
      <c r="E746" s="5">
        <f>AVERAGE(C727:C746)</f>
        <v>419.5</v>
      </c>
      <c r="F746" s="2" t="s">
        <v>746</v>
      </c>
      <c r="G746">
        <f>COUNTIFS($D$2:$D$1291,$G$1,$C$2:$C$1291,F746)</f>
        <v>0</v>
      </c>
      <c r="H746">
        <f>COUNTIFS($D$2:$D$1291,$H$1,$C$2:$C$1291,F746)</f>
        <v>0</v>
      </c>
      <c r="I746">
        <f>COUNTIFS($D$2:$D$1291,$I$1,$C$2:$C$1291,F746)</f>
        <v>1</v>
      </c>
      <c r="J746">
        <f>COUNTIFS($D$2:$D$1291,$J$1,$C$2:$C$1291,F746)</f>
        <v>1</v>
      </c>
      <c r="K746">
        <f>COUNTIFS($D$2:$D$1291,$K$1,$C$2:$C$1291,F746)</f>
        <v>0</v>
      </c>
      <c r="M746">
        <f>COUNTIF($C$2:$C$1291,F746)</f>
        <v>2</v>
      </c>
      <c r="N746">
        <f>SUM(G746:J746)</f>
        <v>2</v>
      </c>
      <c r="O746">
        <f>SUM(H746:K746)</f>
        <v>2</v>
      </c>
      <c r="P746">
        <f>SUM(I746:K746)</f>
        <v>2</v>
      </c>
    </row>
    <row r="747" spans="1:16" x14ac:dyDescent="0.4">
      <c r="A747">
        <v>746</v>
      </c>
      <c r="B747" s="1">
        <v>44159</v>
      </c>
      <c r="C747">
        <v>998</v>
      </c>
      <c r="D747" s="3">
        <f>YEAR(B747)</f>
        <v>2020</v>
      </c>
      <c r="E747" s="5">
        <f>AVERAGE(C728:C747)</f>
        <v>462.95</v>
      </c>
      <c r="F747" s="2" t="s">
        <v>747</v>
      </c>
      <c r="G747">
        <f>COUNTIFS($D$2:$D$1291,$G$1,$C$2:$C$1291,F747)</f>
        <v>0</v>
      </c>
      <c r="H747">
        <f>COUNTIFS($D$2:$D$1291,$H$1,$C$2:$C$1291,F747)</f>
        <v>1</v>
      </c>
      <c r="I747">
        <f>COUNTIFS($D$2:$D$1291,$I$1,$C$2:$C$1291,F747)</f>
        <v>0</v>
      </c>
      <c r="J747">
        <f>COUNTIFS($D$2:$D$1291,$J$1,$C$2:$C$1291,F747)</f>
        <v>1</v>
      </c>
      <c r="K747">
        <f>COUNTIFS($D$2:$D$1291,$K$1,$C$2:$C$1291,F747)</f>
        <v>1</v>
      </c>
      <c r="M747">
        <f>COUNTIF($C$2:$C$1291,F747)</f>
        <v>3</v>
      </c>
      <c r="N747">
        <f>SUM(G747:J747)</f>
        <v>2</v>
      </c>
      <c r="O747">
        <f>SUM(H747:K747)</f>
        <v>3</v>
      </c>
      <c r="P747">
        <f>SUM(I747:K747)</f>
        <v>2</v>
      </c>
    </row>
    <row r="748" spans="1:16" x14ac:dyDescent="0.4">
      <c r="A748">
        <v>747</v>
      </c>
      <c r="B748" s="1">
        <v>44160</v>
      </c>
      <c r="C748">
        <v>945</v>
      </c>
      <c r="D748" s="3">
        <f>YEAR(B748)</f>
        <v>2020</v>
      </c>
      <c r="E748" s="5">
        <f>AVERAGE(C729:C748)</f>
        <v>467.1</v>
      </c>
      <c r="F748" s="2" t="s">
        <v>748</v>
      </c>
      <c r="G748">
        <f>COUNTIFS($D$2:$D$1291,$G$1,$C$2:$C$1291,F748)</f>
        <v>0</v>
      </c>
      <c r="H748">
        <f>COUNTIFS($D$2:$D$1291,$H$1,$C$2:$C$1291,F748)</f>
        <v>1</v>
      </c>
      <c r="I748">
        <f>COUNTIFS($D$2:$D$1291,$I$1,$C$2:$C$1291,F748)</f>
        <v>0</v>
      </c>
      <c r="J748">
        <f>COUNTIFS($D$2:$D$1291,$J$1,$C$2:$C$1291,F748)</f>
        <v>2</v>
      </c>
      <c r="K748">
        <f>COUNTIFS($D$2:$D$1291,$K$1,$C$2:$C$1291,F748)</f>
        <v>1</v>
      </c>
      <c r="M748">
        <f>COUNTIF($C$2:$C$1291,F748)</f>
        <v>4</v>
      </c>
      <c r="N748">
        <f>SUM(G748:J748)</f>
        <v>3</v>
      </c>
      <c r="O748">
        <f>SUM(H748:K748)</f>
        <v>4</v>
      </c>
      <c r="P748">
        <f>SUM(I748:K748)</f>
        <v>3</v>
      </c>
    </row>
    <row r="749" spans="1:16" x14ac:dyDescent="0.4">
      <c r="A749">
        <v>748</v>
      </c>
      <c r="B749" s="1">
        <v>44161</v>
      </c>
      <c r="C749">
        <v>171</v>
      </c>
      <c r="D749" s="3">
        <f>YEAR(B749)</f>
        <v>2020</v>
      </c>
      <c r="E749" s="5">
        <f>AVERAGE(C730:C749)</f>
        <v>451.6</v>
      </c>
      <c r="F749" s="2" t="s">
        <v>749</v>
      </c>
      <c r="G749">
        <f>COUNTIFS($D$2:$D$1291,$G$1,$C$2:$C$1291,F749)</f>
        <v>0</v>
      </c>
      <c r="H749">
        <f>COUNTIFS($D$2:$D$1291,$H$1,$C$2:$C$1291,F749)</f>
        <v>0</v>
      </c>
      <c r="I749">
        <f>COUNTIFS($D$2:$D$1291,$I$1,$C$2:$C$1291,F749)</f>
        <v>0</v>
      </c>
      <c r="J749">
        <f>COUNTIFS($D$2:$D$1291,$J$1,$C$2:$C$1291,F749)</f>
        <v>0</v>
      </c>
      <c r="K749">
        <f>COUNTIFS($D$2:$D$1291,$K$1,$C$2:$C$1291,F749)</f>
        <v>0</v>
      </c>
      <c r="M749">
        <f>COUNTIF($C$2:$C$1291,F749)</f>
        <v>0</v>
      </c>
      <c r="N749">
        <f>SUM(G749:J749)</f>
        <v>0</v>
      </c>
      <c r="O749">
        <f>SUM(H749:K749)</f>
        <v>0</v>
      </c>
      <c r="P749">
        <f>SUM(I749:K749)</f>
        <v>0</v>
      </c>
    </row>
    <row r="750" spans="1:16" x14ac:dyDescent="0.4">
      <c r="A750">
        <v>749</v>
      </c>
      <c r="B750" s="1">
        <v>44162</v>
      </c>
      <c r="C750">
        <v>282</v>
      </c>
      <c r="D750" s="3">
        <f>YEAR(B750)</f>
        <v>2020</v>
      </c>
      <c r="E750" s="5">
        <f>AVERAGE(C731:C750)</f>
        <v>442.8</v>
      </c>
      <c r="F750" s="2" t="s">
        <v>750</v>
      </c>
      <c r="G750">
        <f>COUNTIFS($D$2:$D$1291,$G$1,$C$2:$C$1291,F750)</f>
        <v>0</v>
      </c>
      <c r="H750">
        <f>COUNTIFS($D$2:$D$1291,$H$1,$C$2:$C$1291,F750)</f>
        <v>0</v>
      </c>
      <c r="I750">
        <f>COUNTIFS($D$2:$D$1291,$I$1,$C$2:$C$1291,F750)</f>
        <v>0</v>
      </c>
      <c r="J750">
        <f>COUNTIFS($D$2:$D$1291,$J$1,$C$2:$C$1291,F750)</f>
        <v>1</v>
      </c>
      <c r="K750">
        <f>COUNTIFS($D$2:$D$1291,$K$1,$C$2:$C$1291,F750)</f>
        <v>0</v>
      </c>
      <c r="M750">
        <f>COUNTIF($C$2:$C$1291,F750)</f>
        <v>1</v>
      </c>
      <c r="N750">
        <f>SUM(G750:J750)</f>
        <v>1</v>
      </c>
      <c r="O750">
        <f>SUM(H750:K750)</f>
        <v>1</v>
      </c>
      <c r="P750">
        <f>SUM(I750:K750)</f>
        <v>1</v>
      </c>
    </row>
    <row r="751" spans="1:16" x14ac:dyDescent="0.4">
      <c r="A751">
        <v>750</v>
      </c>
      <c r="B751" s="1">
        <v>44165</v>
      </c>
      <c r="C751">
        <v>571</v>
      </c>
      <c r="D751" s="3">
        <f>YEAR(B751)</f>
        <v>2020</v>
      </c>
      <c r="E751" s="5">
        <f>AVERAGE(C732:C751)</f>
        <v>433.3</v>
      </c>
      <c r="F751" s="2" t="s">
        <v>751</v>
      </c>
      <c r="G751">
        <f>COUNTIFS($D$2:$D$1291,$G$1,$C$2:$C$1291,F751)</f>
        <v>0</v>
      </c>
      <c r="H751">
        <f>COUNTIFS($D$2:$D$1291,$H$1,$C$2:$C$1291,F751)</f>
        <v>0</v>
      </c>
      <c r="I751">
        <f>COUNTIFS($D$2:$D$1291,$I$1,$C$2:$C$1291,F751)</f>
        <v>0</v>
      </c>
      <c r="J751">
        <f>COUNTIFS($D$2:$D$1291,$J$1,$C$2:$C$1291,F751)</f>
        <v>0</v>
      </c>
      <c r="K751">
        <f>COUNTIFS($D$2:$D$1291,$K$1,$C$2:$C$1291,F751)</f>
        <v>0</v>
      </c>
      <c r="M751">
        <f>COUNTIF($C$2:$C$1291,F751)</f>
        <v>0</v>
      </c>
      <c r="N751">
        <f>SUM(G751:J751)</f>
        <v>0</v>
      </c>
      <c r="O751">
        <f>SUM(H751:K751)</f>
        <v>0</v>
      </c>
      <c r="P751">
        <f>SUM(I751:K751)</f>
        <v>0</v>
      </c>
    </row>
    <row r="752" spans="1:16" x14ac:dyDescent="0.4">
      <c r="A752">
        <v>751</v>
      </c>
      <c r="B752" s="1">
        <v>44166</v>
      </c>
      <c r="C752">
        <v>659</v>
      </c>
      <c r="D752" s="3">
        <f>YEAR(B752)</f>
        <v>2020</v>
      </c>
      <c r="E752" s="5">
        <f>AVERAGE(C733:C752)</f>
        <v>455.75</v>
      </c>
      <c r="F752" s="2" t="s">
        <v>752</v>
      </c>
      <c r="G752">
        <f>COUNTIFS($D$2:$D$1291,$G$1,$C$2:$C$1291,F752)</f>
        <v>1</v>
      </c>
      <c r="H752">
        <f>COUNTIFS($D$2:$D$1291,$H$1,$C$2:$C$1291,F752)</f>
        <v>0</v>
      </c>
      <c r="I752">
        <f>COUNTIFS($D$2:$D$1291,$I$1,$C$2:$C$1291,F752)</f>
        <v>0</v>
      </c>
      <c r="J752">
        <f>COUNTIFS($D$2:$D$1291,$J$1,$C$2:$C$1291,F752)</f>
        <v>1</v>
      </c>
      <c r="K752">
        <f>COUNTIFS($D$2:$D$1291,$K$1,$C$2:$C$1291,F752)</f>
        <v>0</v>
      </c>
      <c r="M752">
        <f>COUNTIF($C$2:$C$1291,F752)</f>
        <v>2</v>
      </c>
      <c r="N752">
        <f>SUM(G752:J752)</f>
        <v>2</v>
      </c>
      <c r="O752">
        <f>SUM(H752:K752)</f>
        <v>1</v>
      </c>
      <c r="P752">
        <f>SUM(I752:K752)</f>
        <v>1</v>
      </c>
    </row>
    <row r="753" spans="1:16" x14ac:dyDescent="0.4">
      <c r="A753">
        <v>752</v>
      </c>
      <c r="B753" s="1">
        <v>44167</v>
      </c>
      <c r="C753">
        <v>729</v>
      </c>
      <c r="D753" s="3">
        <f>YEAR(B753)</f>
        <v>2020</v>
      </c>
      <c r="E753" s="5">
        <f>AVERAGE(C734:C753)</f>
        <v>476.1</v>
      </c>
      <c r="F753" s="2" t="s">
        <v>753</v>
      </c>
      <c r="G753">
        <f>COUNTIFS($D$2:$D$1291,$G$1,$C$2:$C$1291,F753)</f>
        <v>1</v>
      </c>
      <c r="H753">
        <f>COUNTIFS($D$2:$D$1291,$H$1,$C$2:$C$1291,F753)</f>
        <v>0</v>
      </c>
      <c r="I753">
        <f>COUNTIFS($D$2:$D$1291,$I$1,$C$2:$C$1291,F753)</f>
        <v>0</v>
      </c>
      <c r="J753">
        <f>COUNTIFS($D$2:$D$1291,$J$1,$C$2:$C$1291,F753)</f>
        <v>0</v>
      </c>
      <c r="K753">
        <f>COUNTIFS($D$2:$D$1291,$K$1,$C$2:$C$1291,F753)</f>
        <v>0</v>
      </c>
      <c r="M753">
        <f>COUNTIF($C$2:$C$1291,F753)</f>
        <v>1</v>
      </c>
      <c r="N753">
        <f>SUM(G753:J753)</f>
        <v>1</v>
      </c>
      <c r="O753">
        <f>SUM(H753:K753)</f>
        <v>0</v>
      </c>
      <c r="P753">
        <f>SUM(I753:K753)</f>
        <v>0</v>
      </c>
    </row>
    <row r="754" spans="1:16" x14ac:dyDescent="0.4">
      <c r="A754">
        <v>753</v>
      </c>
      <c r="B754" s="1">
        <v>44168</v>
      </c>
      <c r="C754">
        <v>275</v>
      </c>
      <c r="D754" s="3">
        <f>YEAR(B754)</f>
        <v>2020</v>
      </c>
      <c r="E754" s="5">
        <f>AVERAGE(C735:C754)</f>
        <v>440.2</v>
      </c>
      <c r="F754" s="2" t="s">
        <v>754</v>
      </c>
      <c r="G754">
        <f>COUNTIFS($D$2:$D$1291,$G$1,$C$2:$C$1291,F754)</f>
        <v>0</v>
      </c>
      <c r="H754">
        <f>COUNTIFS($D$2:$D$1291,$H$1,$C$2:$C$1291,F754)</f>
        <v>0</v>
      </c>
      <c r="I754">
        <f>COUNTIFS($D$2:$D$1291,$I$1,$C$2:$C$1291,F754)</f>
        <v>0</v>
      </c>
      <c r="J754">
        <f>COUNTIFS($D$2:$D$1291,$J$1,$C$2:$C$1291,F754)</f>
        <v>1</v>
      </c>
      <c r="K754">
        <f>COUNTIFS($D$2:$D$1291,$K$1,$C$2:$C$1291,F754)</f>
        <v>0</v>
      </c>
      <c r="M754">
        <f>COUNTIF($C$2:$C$1291,F754)</f>
        <v>1</v>
      </c>
      <c r="N754">
        <f>SUM(G754:J754)</f>
        <v>1</v>
      </c>
      <c r="O754">
        <f>SUM(H754:K754)</f>
        <v>1</v>
      </c>
      <c r="P754">
        <f>SUM(I754:K754)</f>
        <v>1</v>
      </c>
    </row>
    <row r="755" spans="1:16" x14ac:dyDescent="0.4">
      <c r="A755">
        <v>754</v>
      </c>
      <c r="B755" s="1">
        <v>44169</v>
      </c>
      <c r="C755">
        <v>201</v>
      </c>
      <c r="D755" s="3">
        <f>YEAR(B755)</f>
        <v>2020</v>
      </c>
      <c r="E755" s="5">
        <f>AVERAGE(C736:C755)</f>
        <v>429.5</v>
      </c>
      <c r="F755" s="2" t="s">
        <v>755</v>
      </c>
      <c r="G755">
        <f>COUNTIFS($D$2:$D$1291,$G$1,$C$2:$C$1291,F755)</f>
        <v>0</v>
      </c>
      <c r="H755">
        <f>COUNTIFS($D$2:$D$1291,$H$1,$C$2:$C$1291,F755)</f>
        <v>0</v>
      </c>
      <c r="I755">
        <f>COUNTIFS($D$2:$D$1291,$I$1,$C$2:$C$1291,F755)</f>
        <v>0</v>
      </c>
      <c r="J755">
        <f>COUNTIFS($D$2:$D$1291,$J$1,$C$2:$C$1291,F755)</f>
        <v>1</v>
      </c>
      <c r="K755">
        <f>COUNTIFS($D$2:$D$1291,$K$1,$C$2:$C$1291,F755)</f>
        <v>1</v>
      </c>
      <c r="M755">
        <f>COUNTIF($C$2:$C$1291,F755)</f>
        <v>2</v>
      </c>
      <c r="N755">
        <f>SUM(G755:J755)</f>
        <v>1</v>
      </c>
      <c r="O755">
        <f>SUM(H755:K755)</f>
        <v>2</v>
      </c>
      <c r="P755">
        <f>SUM(I755:K755)</f>
        <v>2</v>
      </c>
    </row>
    <row r="756" spans="1:16" x14ac:dyDescent="0.4">
      <c r="A756">
        <v>755</v>
      </c>
      <c r="B756" s="1">
        <v>44172</v>
      </c>
      <c r="C756">
        <v>314</v>
      </c>
      <c r="D756" s="3">
        <f>YEAR(B756)</f>
        <v>2020</v>
      </c>
      <c r="E756" s="5">
        <f>AVERAGE(C737:C756)</f>
        <v>436.5</v>
      </c>
      <c r="F756" s="2" t="s">
        <v>756</v>
      </c>
      <c r="G756">
        <f>COUNTIFS($D$2:$D$1291,$G$1,$C$2:$C$1291,F756)</f>
        <v>0</v>
      </c>
      <c r="H756">
        <f>COUNTIFS($D$2:$D$1291,$H$1,$C$2:$C$1291,F756)</f>
        <v>0</v>
      </c>
      <c r="I756">
        <f>COUNTIFS($D$2:$D$1291,$I$1,$C$2:$C$1291,F756)</f>
        <v>0</v>
      </c>
      <c r="J756">
        <f>COUNTIFS($D$2:$D$1291,$J$1,$C$2:$C$1291,F756)</f>
        <v>0</v>
      </c>
      <c r="K756">
        <f>COUNTIFS($D$2:$D$1291,$K$1,$C$2:$C$1291,F756)</f>
        <v>2</v>
      </c>
      <c r="M756">
        <f>COUNTIF($C$2:$C$1291,F756)</f>
        <v>2</v>
      </c>
      <c r="N756">
        <f>SUM(G756:J756)</f>
        <v>0</v>
      </c>
      <c r="O756">
        <f>SUM(H756:K756)</f>
        <v>2</v>
      </c>
      <c r="P756">
        <f>SUM(I756:K756)</f>
        <v>2</v>
      </c>
    </row>
    <row r="757" spans="1:16" x14ac:dyDescent="0.4">
      <c r="A757">
        <v>756</v>
      </c>
      <c r="B757" s="1">
        <v>44173</v>
      </c>
      <c r="C757">
        <v>898</v>
      </c>
      <c r="D757" s="3">
        <f>YEAR(B757)</f>
        <v>2020</v>
      </c>
      <c r="E757" s="5">
        <f>AVERAGE(C738:C757)</f>
        <v>469.3</v>
      </c>
      <c r="F757" s="2" t="s">
        <v>757</v>
      </c>
      <c r="G757">
        <f>COUNTIFS($D$2:$D$1291,$G$1,$C$2:$C$1291,F757)</f>
        <v>0</v>
      </c>
      <c r="H757">
        <f>COUNTIFS($D$2:$D$1291,$H$1,$C$2:$C$1291,F757)</f>
        <v>2</v>
      </c>
      <c r="I757">
        <f>COUNTIFS($D$2:$D$1291,$I$1,$C$2:$C$1291,F757)</f>
        <v>0</v>
      </c>
      <c r="J757">
        <f>COUNTIFS($D$2:$D$1291,$J$1,$C$2:$C$1291,F757)</f>
        <v>1</v>
      </c>
      <c r="K757">
        <f>COUNTIFS($D$2:$D$1291,$K$1,$C$2:$C$1291,F757)</f>
        <v>0</v>
      </c>
      <c r="M757">
        <f>COUNTIF($C$2:$C$1291,F757)</f>
        <v>3</v>
      </c>
      <c r="N757">
        <f>SUM(G757:J757)</f>
        <v>3</v>
      </c>
      <c r="O757">
        <f>SUM(H757:K757)</f>
        <v>3</v>
      </c>
      <c r="P757">
        <f>SUM(I757:K757)</f>
        <v>1</v>
      </c>
    </row>
    <row r="758" spans="1:16" x14ac:dyDescent="0.4">
      <c r="A758">
        <v>757</v>
      </c>
      <c r="B758" s="1">
        <v>44174</v>
      </c>
      <c r="C758">
        <v>693</v>
      </c>
      <c r="D758" s="3">
        <f>YEAR(B758)</f>
        <v>2020</v>
      </c>
      <c r="E758" s="5">
        <f>AVERAGE(C739:C758)</f>
        <v>489.6</v>
      </c>
      <c r="F758" s="2" t="s">
        <v>758</v>
      </c>
      <c r="G758">
        <f>COUNTIFS($D$2:$D$1291,$G$1,$C$2:$C$1291,F758)</f>
        <v>0</v>
      </c>
      <c r="H758">
        <f>COUNTIFS($D$2:$D$1291,$H$1,$C$2:$C$1291,F758)</f>
        <v>0</v>
      </c>
      <c r="I758">
        <f>COUNTIFS($D$2:$D$1291,$I$1,$C$2:$C$1291,F758)</f>
        <v>0</v>
      </c>
      <c r="J758">
        <f>COUNTIFS($D$2:$D$1291,$J$1,$C$2:$C$1291,F758)</f>
        <v>0</v>
      </c>
      <c r="K758">
        <f>COUNTIFS($D$2:$D$1291,$K$1,$C$2:$C$1291,F758)</f>
        <v>0</v>
      </c>
      <c r="M758">
        <f>COUNTIF($C$2:$C$1291,F758)</f>
        <v>0</v>
      </c>
      <c r="N758">
        <f>SUM(G758:J758)</f>
        <v>0</v>
      </c>
      <c r="O758">
        <f>SUM(H758:K758)</f>
        <v>0</v>
      </c>
      <c r="P758">
        <f>SUM(I758:K758)</f>
        <v>0</v>
      </c>
    </row>
    <row r="759" spans="1:16" x14ac:dyDescent="0.4">
      <c r="A759">
        <v>758</v>
      </c>
      <c r="B759" s="1">
        <v>44175</v>
      </c>
      <c r="C759">
        <v>823</v>
      </c>
      <c r="D759" s="3">
        <f>YEAR(B759)</f>
        <v>2020</v>
      </c>
      <c r="E759" s="5">
        <f>AVERAGE(C740:C759)</f>
        <v>507</v>
      </c>
      <c r="F759" s="2" t="s">
        <v>759</v>
      </c>
      <c r="G759">
        <f>COUNTIFS($D$2:$D$1291,$G$1,$C$2:$C$1291,F759)</f>
        <v>0</v>
      </c>
      <c r="H759">
        <f>COUNTIFS($D$2:$D$1291,$H$1,$C$2:$C$1291,F759)</f>
        <v>1</v>
      </c>
      <c r="I759">
        <f>COUNTIFS($D$2:$D$1291,$I$1,$C$2:$C$1291,F759)</f>
        <v>0</v>
      </c>
      <c r="J759">
        <f>COUNTIFS($D$2:$D$1291,$J$1,$C$2:$C$1291,F759)</f>
        <v>0</v>
      </c>
      <c r="K759">
        <f>COUNTIFS($D$2:$D$1291,$K$1,$C$2:$C$1291,F759)</f>
        <v>0</v>
      </c>
      <c r="M759">
        <f>COUNTIF($C$2:$C$1291,F759)</f>
        <v>1</v>
      </c>
      <c r="N759">
        <f>SUM(G759:J759)</f>
        <v>1</v>
      </c>
      <c r="O759">
        <f>SUM(H759:K759)</f>
        <v>1</v>
      </c>
      <c r="P759">
        <f>SUM(I759:K759)</f>
        <v>0</v>
      </c>
    </row>
    <row r="760" spans="1:16" x14ac:dyDescent="0.4">
      <c r="A760">
        <v>759</v>
      </c>
      <c r="B760" s="1">
        <v>44176</v>
      </c>
      <c r="C760">
        <v>831</v>
      </c>
      <c r="D760" s="3">
        <f>YEAR(B760)</f>
        <v>2020</v>
      </c>
      <c r="E760" s="5">
        <f>AVERAGE(C741:C760)</f>
        <v>502.45</v>
      </c>
      <c r="F760" s="2" t="s">
        <v>760</v>
      </c>
      <c r="G760">
        <f>COUNTIFS($D$2:$D$1291,$G$1,$C$2:$C$1291,F760)</f>
        <v>0</v>
      </c>
      <c r="H760">
        <f>COUNTIFS($D$2:$D$1291,$H$1,$C$2:$C$1291,F760)</f>
        <v>0</v>
      </c>
      <c r="I760">
        <f>COUNTIFS($D$2:$D$1291,$I$1,$C$2:$C$1291,F760)</f>
        <v>0</v>
      </c>
      <c r="J760">
        <f>COUNTIFS($D$2:$D$1291,$J$1,$C$2:$C$1291,F760)</f>
        <v>1</v>
      </c>
      <c r="K760">
        <f>COUNTIFS($D$2:$D$1291,$K$1,$C$2:$C$1291,F760)</f>
        <v>1</v>
      </c>
      <c r="M760">
        <f>COUNTIF($C$2:$C$1291,F760)</f>
        <v>2</v>
      </c>
      <c r="N760">
        <f>SUM(G760:J760)</f>
        <v>1</v>
      </c>
      <c r="O760">
        <f>SUM(H760:K760)</f>
        <v>2</v>
      </c>
      <c r="P760">
        <f>SUM(I760:K760)</f>
        <v>2</v>
      </c>
    </row>
    <row r="761" spans="1:16" x14ac:dyDescent="0.4">
      <c r="A761">
        <v>760</v>
      </c>
      <c r="B761" s="1">
        <v>44179</v>
      </c>
      <c r="C761">
        <v>688</v>
      </c>
      <c r="D761" s="3">
        <f>YEAR(B761)</f>
        <v>2020</v>
      </c>
      <c r="E761" s="5">
        <f>AVERAGE(C742:C761)</f>
        <v>494.75</v>
      </c>
      <c r="F761" s="2" t="s">
        <v>761</v>
      </c>
      <c r="G761">
        <f>COUNTIFS($D$2:$D$1291,$G$1,$C$2:$C$1291,F761)</f>
        <v>1</v>
      </c>
      <c r="H761">
        <f>COUNTIFS($D$2:$D$1291,$H$1,$C$2:$C$1291,F761)</f>
        <v>0</v>
      </c>
      <c r="I761">
        <f>COUNTIFS($D$2:$D$1291,$I$1,$C$2:$C$1291,F761)</f>
        <v>0</v>
      </c>
      <c r="J761">
        <f>COUNTIFS($D$2:$D$1291,$J$1,$C$2:$C$1291,F761)</f>
        <v>2</v>
      </c>
      <c r="K761">
        <f>COUNTIFS($D$2:$D$1291,$K$1,$C$2:$C$1291,F761)</f>
        <v>0</v>
      </c>
      <c r="M761">
        <f>COUNTIF($C$2:$C$1291,F761)</f>
        <v>3</v>
      </c>
      <c r="N761">
        <f>SUM(G761:J761)</f>
        <v>3</v>
      </c>
      <c r="O761">
        <f>SUM(H761:K761)</f>
        <v>2</v>
      </c>
      <c r="P761">
        <f>SUM(I761:K761)</f>
        <v>2</v>
      </c>
    </row>
    <row r="762" spans="1:16" x14ac:dyDescent="0.4">
      <c r="A762">
        <v>761</v>
      </c>
      <c r="B762" s="1">
        <v>44180</v>
      </c>
      <c r="C762">
        <v>377</v>
      </c>
      <c r="D762" s="3">
        <f>YEAR(B762)</f>
        <v>2020</v>
      </c>
      <c r="E762" s="5">
        <f>AVERAGE(C743:C762)</f>
        <v>506.8</v>
      </c>
      <c r="F762" s="2" t="s">
        <v>762</v>
      </c>
      <c r="G762">
        <f>COUNTIFS($D$2:$D$1291,$G$1,$C$2:$C$1291,F762)</f>
        <v>1</v>
      </c>
      <c r="H762">
        <f>COUNTIFS($D$2:$D$1291,$H$1,$C$2:$C$1291,F762)</f>
        <v>0</v>
      </c>
      <c r="I762">
        <f>COUNTIFS($D$2:$D$1291,$I$1,$C$2:$C$1291,F762)</f>
        <v>0</v>
      </c>
      <c r="J762">
        <f>COUNTIFS($D$2:$D$1291,$J$1,$C$2:$C$1291,F762)</f>
        <v>1</v>
      </c>
      <c r="K762">
        <f>COUNTIFS($D$2:$D$1291,$K$1,$C$2:$C$1291,F762)</f>
        <v>0</v>
      </c>
      <c r="M762">
        <f>COUNTIF($C$2:$C$1291,F762)</f>
        <v>2</v>
      </c>
      <c r="N762">
        <f>SUM(G762:J762)</f>
        <v>2</v>
      </c>
      <c r="O762">
        <f>SUM(H762:K762)</f>
        <v>1</v>
      </c>
      <c r="P762">
        <f>SUM(I762:K762)</f>
        <v>1</v>
      </c>
    </row>
    <row r="763" spans="1:16" x14ac:dyDescent="0.4">
      <c r="A763">
        <v>762</v>
      </c>
      <c r="B763" s="1">
        <v>44181</v>
      </c>
      <c r="C763">
        <v>364</v>
      </c>
      <c r="D763" s="3">
        <f>YEAR(B763)</f>
        <v>2020</v>
      </c>
      <c r="E763" s="5">
        <f>AVERAGE(C744:C763)</f>
        <v>507.7</v>
      </c>
      <c r="F763" s="2" t="s">
        <v>763</v>
      </c>
      <c r="G763">
        <f>COUNTIFS($D$2:$D$1291,$G$1,$C$2:$C$1291,F763)</f>
        <v>0</v>
      </c>
      <c r="H763">
        <f>COUNTIFS($D$2:$D$1291,$H$1,$C$2:$C$1291,F763)</f>
        <v>0</v>
      </c>
      <c r="I763">
        <f>COUNTIFS($D$2:$D$1291,$I$1,$C$2:$C$1291,F763)</f>
        <v>1</v>
      </c>
      <c r="J763">
        <f>COUNTIFS($D$2:$D$1291,$J$1,$C$2:$C$1291,F763)</f>
        <v>0</v>
      </c>
      <c r="K763">
        <f>COUNTIFS($D$2:$D$1291,$K$1,$C$2:$C$1291,F763)</f>
        <v>0</v>
      </c>
      <c r="M763">
        <f>COUNTIF($C$2:$C$1291,F763)</f>
        <v>1</v>
      </c>
      <c r="N763">
        <f>SUM(G763:J763)</f>
        <v>1</v>
      </c>
      <c r="O763">
        <f>SUM(H763:K763)</f>
        <v>1</v>
      </c>
      <c r="P763">
        <f>SUM(I763:K763)</f>
        <v>1</v>
      </c>
    </row>
    <row r="764" spans="1:16" x14ac:dyDescent="0.4">
      <c r="A764">
        <v>763</v>
      </c>
      <c r="B764" s="1">
        <v>44182</v>
      </c>
      <c r="C764">
        <v>711</v>
      </c>
      <c r="D764" s="3">
        <f>YEAR(B764)</f>
        <v>2020</v>
      </c>
      <c r="E764" s="5">
        <f>AVERAGE(C745:C764)</f>
        <v>543.25</v>
      </c>
      <c r="F764" s="2" t="s">
        <v>764</v>
      </c>
      <c r="G764">
        <f>COUNTIFS($D$2:$D$1291,$G$1,$C$2:$C$1291,F764)</f>
        <v>0</v>
      </c>
      <c r="H764">
        <f>COUNTIFS($D$2:$D$1291,$H$1,$C$2:$C$1291,F764)</f>
        <v>1</v>
      </c>
      <c r="I764">
        <f>COUNTIFS($D$2:$D$1291,$I$1,$C$2:$C$1291,F764)</f>
        <v>0</v>
      </c>
      <c r="J764">
        <f>COUNTIFS($D$2:$D$1291,$J$1,$C$2:$C$1291,F764)</f>
        <v>2</v>
      </c>
      <c r="K764">
        <f>COUNTIFS($D$2:$D$1291,$K$1,$C$2:$C$1291,F764)</f>
        <v>0</v>
      </c>
      <c r="M764">
        <f>COUNTIF($C$2:$C$1291,F764)</f>
        <v>3</v>
      </c>
      <c r="N764">
        <f>SUM(G764:J764)</f>
        <v>3</v>
      </c>
      <c r="O764">
        <f>SUM(H764:K764)</f>
        <v>3</v>
      </c>
      <c r="P764">
        <f>SUM(I764:K764)</f>
        <v>2</v>
      </c>
    </row>
    <row r="765" spans="1:16" x14ac:dyDescent="0.4">
      <c r="A765">
        <v>764</v>
      </c>
      <c r="B765" s="1">
        <v>44183</v>
      </c>
      <c r="C765">
        <v>17</v>
      </c>
      <c r="D765" s="3">
        <f>YEAR(B765)</f>
        <v>2020</v>
      </c>
      <c r="E765" s="5">
        <f>AVERAGE(C746:C765)</f>
        <v>528.04999999999995</v>
      </c>
      <c r="F765" s="2" t="s">
        <v>765</v>
      </c>
      <c r="G765">
        <f>COUNTIFS($D$2:$D$1291,$G$1,$C$2:$C$1291,F765)</f>
        <v>1</v>
      </c>
      <c r="H765">
        <f>COUNTIFS($D$2:$D$1291,$H$1,$C$2:$C$1291,F765)</f>
        <v>1</v>
      </c>
      <c r="I765">
        <f>COUNTIFS($D$2:$D$1291,$I$1,$C$2:$C$1291,F765)</f>
        <v>0</v>
      </c>
      <c r="J765">
        <f>COUNTIFS($D$2:$D$1291,$J$1,$C$2:$C$1291,F765)</f>
        <v>0</v>
      </c>
      <c r="K765">
        <f>COUNTIFS($D$2:$D$1291,$K$1,$C$2:$C$1291,F765)</f>
        <v>2</v>
      </c>
      <c r="M765">
        <f>COUNTIF($C$2:$C$1291,F765)</f>
        <v>4</v>
      </c>
      <c r="N765">
        <f>SUM(G765:J765)</f>
        <v>2</v>
      </c>
      <c r="O765">
        <f>SUM(H765:K765)</f>
        <v>3</v>
      </c>
      <c r="P765">
        <f>SUM(I765:K765)</f>
        <v>2</v>
      </c>
    </row>
    <row r="766" spans="1:16" x14ac:dyDescent="0.4">
      <c r="A766">
        <v>765</v>
      </c>
      <c r="B766" s="1">
        <v>44186</v>
      </c>
      <c r="C766">
        <v>421</v>
      </c>
      <c r="D766" s="3">
        <f>YEAR(B766)</f>
        <v>2020</v>
      </c>
      <c r="E766" s="5">
        <f>AVERAGE(C747:C766)</f>
        <v>548.4</v>
      </c>
      <c r="F766" s="2" t="s">
        <v>766</v>
      </c>
      <c r="G766">
        <f>COUNTIFS($D$2:$D$1291,$G$1,$C$2:$C$1291,F766)</f>
        <v>0</v>
      </c>
      <c r="H766">
        <f>COUNTIFS($D$2:$D$1291,$H$1,$C$2:$C$1291,F766)</f>
        <v>2</v>
      </c>
      <c r="I766">
        <f>COUNTIFS($D$2:$D$1291,$I$1,$C$2:$C$1291,F766)</f>
        <v>0</v>
      </c>
      <c r="J766">
        <f>COUNTIFS($D$2:$D$1291,$J$1,$C$2:$C$1291,F766)</f>
        <v>2</v>
      </c>
      <c r="K766">
        <f>COUNTIFS($D$2:$D$1291,$K$1,$C$2:$C$1291,F766)</f>
        <v>0</v>
      </c>
      <c r="M766">
        <f>COUNTIF($C$2:$C$1291,F766)</f>
        <v>4</v>
      </c>
      <c r="N766">
        <f>SUM(G766:J766)</f>
        <v>4</v>
      </c>
      <c r="O766">
        <f>SUM(H766:K766)</f>
        <v>4</v>
      </c>
      <c r="P766">
        <f>SUM(I766:K766)</f>
        <v>2</v>
      </c>
    </row>
    <row r="767" spans="1:16" x14ac:dyDescent="0.4">
      <c r="A767">
        <v>766</v>
      </c>
      <c r="B767" s="1">
        <v>44187</v>
      </c>
      <c r="C767">
        <v>689</v>
      </c>
      <c r="D767" s="3">
        <f>YEAR(B767)</f>
        <v>2020</v>
      </c>
      <c r="E767" s="5">
        <f>AVERAGE(C748:C767)</f>
        <v>532.95000000000005</v>
      </c>
      <c r="F767" s="2" t="s">
        <v>767</v>
      </c>
      <c r="G767">
        <f>COUNTIFS($D$2:$D$1291,$G$1,$C$2:$C$1291,F767)</f>
        <v>1</v>
      </c>
      <c r="H767">
        <f>COUNTIFS($D$2:$D$1291,$H$1,$C$2:$C$1291,F767)</f>
        <v>1</v>
      </c>
      <c r="I767">
        <f>COUNTIFS($D$2:$D$1291,$I$1,$C$2:$C$1291,F767)</f>
        <v>0</v>
      </c>
      <c r="J767">
        <f>COUNTIFS($D$2:$D$1291,$J$1,$C$2:$C$1291,F767)</f>
        <v>0</v>
      </c>
      <c r="K767">
        <f>COUNTIFS($D$2:$D$1291,$K$1,$C$2:$C$1291,F767)</f>
        <v>0</v>
      </c>
      <c r="M767">
        <f>COUNTIF($C$2:$C$1291,F767)</f>
        <v>2</v>
      </c>
      <c r="N767">
        <f>SUM(G767:J767)</f>
        <v>2</v>
      </c>
      <c r="O767">
        <f>SUM(H767:K767)</f>
        <v>1</v>
      </c>
      <c r="P767">
        <f>SUM(I767:K767)</f>
        <v>0</v>
      </c>
    </row>
    <row r="768" spans="1:16" x14ac:dyDescent="0.4">
      <c r="A768">
        <v>767</v>
      </c>
      <c r="B768" s="1">
        <v>44188</v>
      </c>
      <c r="C768">
        <v>485</v>
      </c>
      <c r="D768" s="3">
        <f>YEAR(B768)</f>
        <v>2020</v>
      </c>
      <c r="E768" s="5">
        <f>AVERAGE(C749:C768)</f>
        <v>509.95</v>
      </c>
      <c r="F768" s="2" t="s">
        <v>768</v>
      </c>
      <c r="G768">
        <f>COUNTIFS($D$2:$D$1291,$G$1,$C$2:$C$1291,F768)</f>
        <v>0</v>
      </c>
      <c r="H768">
        <f>COUNTIFS($D$2:$D$1291,$H$1,$C$2:$C$1291,F768)</f>
        <v>2</v>
      </c>
      <c r="I768">
        <f>COUNTIFS($D$2:$D$1291,$I$1,$C$2:$C$1291,F768)</f>
        <v>0</v>
      </c>
      <c r="J768">
        <f>COUNTIFS($D$2:$D$1291,$J$1,$C$2:$C$1291,F768)</f>
        <v>0</v>
      </c>
      <c r="K768">
        <f>COUNTIFS($D$2:$D$1291,$K$1,$C$2:$C$1291,F768)</f>
        <v>0</v>
      </c>
      <c r="M768">
        <f>COUNTIF($C$2:$C$1291,F768)</f>
        <v>2</v>
      </c>
      <c r="N768">
        <f>SUM(G768:J768)</f>
        <v>2</v>
      </c>
      <c r="O768">
        <f>SUM(H768:K768)</f>
        <v>2</v>
      </c>
      <c r="P768">
        <f>SUM(I768:K768)</f>
        <v>0</v>
      </c>
    </row>
    <row r="769" spans="1:16" x14ac:dyDescent="0.4">
      <c r="A769">
        <v>768</v>
      </c>
      <c r="B769" s="1">
        <v>44189</v>
      </c>
      <c r="C769">
        <v>316</v>
      </c>
      <c r="D769" s="3">
        <f>YEAR(B769)</f>
        <v>2020</v>
      </c>
      <c r="E769" s="5">
        <f>AVERAGE(C750:C769)</f>
        <v>517.20000000000005</v>
      </c>
      <c r="F769" s="2" t="s">
        <v>769</v>
      </c>
      <c r="G769">
        <f>COUNTIFS($D$2:$D$1291,$G$1,$C$2:$C$1291,F769)</f>
        <v>0</v>
      </c>
      <c r="H769">
        <f>COUNTIFS($D$2:$D$1291,$H$1,$C$2:$C$1291,F769)</f>
        <v>0</v>
      </c>
      <c r="I769">
        <f>COUNTIFS($D$2:$D$1291,$I$1,$C$2:$C$1291,F769)</f>
        <v>0</v>
      </c>
      <c r="J769">
        <f>COUNTIFS($D$2:$D$1291,$J$1,$C$2:$C$1291,F769)</f>
        <v>1</v>
      </c>
      <c r="K769">
        <f>COUNTIFS($D$2:$D$1291,$K$1,$C$2:$C$1291,F769)</f>
        <v>0</v>
      </c>
      <c r="M769">
        <f>COUNTIF($C$2:$C$1291,F769)</f>
        <v>1</v>
      </c>
      <c r="N769">
        <f>SUM(G769:J769)</f>
        <v>1</v>
      </c>
      <c r="O769">
        <f>SUM(H769:K769)</f>
        <v>1</v>
      </c>
      <c r="P769">
        <f>SUM(I769:K769)</f>
        <v>1</v>
      </c>
    </row>
    <row r="770" spans="1:16" x14ac:dyDescent="0.4">
      <c r="A770">
        <v>769</v>
      </c>
      <c r="B770" s="1">
        <v>44190</v>
      </c>
      <c r="C770">
        <v>588</v>
      </c>
      <c r="D770" s="3">
        <f>YEAR(B770)</f>
        <v>2020</v>
      </c>
      <c r="E770" s="5">
        <f>AVERAGE(C751:C770)</f>
        <v>532.5</v>
      </c>
      <c r="F770" s="2" t="s">
        <v>770</v>
      </c>
      <c r="G770">
        <f>COUNTIFS($D$2:$D$1291,$G$1,$C$2:$C$1291,F770)</f>
        <v>0</v>
      </c>
      <c r="H770">
        <f>COUNTIFS($D$2:$D$1291,$H$1,$C$2:$C$1291,F770)</f>
        <v>0</v>
      </c>
      <c r="I770">
        <f>COUNTIFS($D$2:$D$1291,$I$1,$C$2:$C$1291,F770)</f>
        <v>0</v>
      </c>
      <c r="J770">
        <f>COUNTIFS($D$2:$D$1291,$J$1,$C$2:$C$1291,F770)</f>
        <v>1</v>
      </c>
      <c r="K770">
        <f>COUNTIFS($D$2:$D$1291,$K$1,$C$2:$C$1291,F770)</f>
        <v>0</v>
      </c>
      <c r="M770">
        <f>COUNTIF($C$2:$C$1291,F770)</f>
        <v>1</v>
      </c>
      <c r="N770">
        <f>SUM(G770:J770)</f>
        <v>1</v>
      </c>
      <c r="O770">
        <f>SUM(H770:K770)</f>
        <v>1</v>
      </c>
      <c r="P770">
        <f>SUM(I770:K770)</f>
        <v>1</v>
      </c>
    </row>
    <row r="771" spans="1:16" x14ac:dyDescent="0.4">
      <c r="A771">
        <v>770</v>
      </c>
      <c r="B771" s="1">
        <v>44193</v>
      </c>
      <c r="C771">
        <v>925</v>
      </c>
      <c r="D771" s="3">
        <f>YEAR(B771)</f>
        <v>2020</v>
      </c>
      <c r="E771" s="5">
        <f>AVERAGE(C752:C771)</f>
        <v>550.20000000000005</v>
      </c>
      <c r="F771" s="2" t="s">
        <v>771</v>
      </c>
      <c r="G771">
        <f>COUNTIFS($D$2:$D$1291,$G$1,$C$2:$C$1291,F771)</f>
        <v>0</v>
      </c>
      <c r="H771">
        <f>COUNTIFS($D$2:$D$1291,$H$1,$C$2:$C$1291,F771)</f>
        <v>0</v>
      </c>
      <c r="I771">
        <f>COUNTIFS($D$2:$D$1291,$I$1,$C$2:$C$1291,F771)</f>
        <v>0</v>
      </c>
      <c r="J771">
        <f>COUNTIFS($D$2:$D$1291,$J$1,$C$2:$C$1291,F771)</f>
        <v>0</v>
      </c>
      <c r="K771">
        <f>COUNTIFS($D$2:$D$1291,$K$1,$C$2:$C$1291,F771)</f>
        <v>0</v>
      </c>
      <c r="M771">
        <f>COUNTIF($C$2:$C$1291,F771)</f>
        <v>0</v>
      </c>
      <c r="N771">
        <f>SUM(G771:J771)</f>
        <v>0</v>
      </c>
      <c r="O771">
        <f>SUM(H771:K771)</f>
        <v>0</v>
      </c>
      <c r="P771">
        <f>SUM(I771:K771)</f>
        <v>0</v>
      </c>
    </row>
    <row r="772" spans="1:16" x14ac:dyDescent="0.4">
      <c r="A772">
        <v>771</v>
      </c>
      <c r="B772" s="1">
        <v>44194</v>
      </c>
      <c r="C772">
        <v>439</v>
      </c>
      <c r="D772" s="3">
        <f>YEAR(B772)</f>
        <v>2020</v>
      </c>
      <c r="E772" s="5">
        <f>AVERAGE(C753:C772)</f>
        <v>539.20000000000005</v>
      </c>
      <c r="F772" s="2" t="s">
        <v>772</v>
      </c>
      <c r="G772">
        <f>COUNTIFS($D$2:$D$1291,$G$1,$C$2:$C$1291,F772)</f>
        <v>0</v>
      </c>
      <c r="H772">
        <f>COUNTIFS($D$2:$D$1291,$H$1,$C$2:$C$1291,F772)</f>
        <v>0</v>
      </c>
      <c r="I772">
        <f>COUNTIFS($D$2:$D$1291,$I$1,$C$2:$C$1291,F772)</f>
        <v>0</v>
      </c>
      <c r="J772">
        <f>COUNTIFS($D$2:$D$1291,$J$1,$C$2:$C$1291,F772)</f>
        <v>0</v>
      </c>
      <c r="K772">
        <f>COUNTIFS($D$2:$D$1291,$K$1,$C$2:$C$1291,F772)</f>
        <v>0</v>
      </c>
      <c r="M772">
        <f>COUNTIF($C$2:$C$1291,F772)</f>
        <v>0</v>
      </c>
      <c r="N772">
        <f>SUM(G772:J772)</f>
        <v>0</v>
      </c>
      <c r="O772">
        <f>SUM(H772:K772)</f>
        <v>0</v>
      </c>
      <c r="P772">
        <f>SUM(I772:K772)</f>
        <v>0</v>
      </c>
    </row>
    <row r="773" spans="1:16" x14ac:dyDescent="0.4">
      <c r="A773">
        <v>772</v>
      </c>
      <c r="B773" s="1">
        <v>44195</v>
      </c>
      <c r="C773">
        <v>13</v>
      </c>
      <c r="D773" s="3">
        <f>YEAR(B773)</f>
        <v>2020</v>
      </c>
      <c r="E773" s="5">
        <f>AVERAGE(C754:C773)</f>
        <v>503.4</v>
      </c>
      <c r="F773" s="2" t="s">
        <v>773</v>
      </c>
      <c r="G773">
        <f>COUNTIFS($D$2:$D$1291,$G$1,$C$2:$C$1291,F773)</f>
        <v>0</v>
      </c>
      <c r="H773">
        <f>COUNTIFS($D$2:$D$1291,$H$1,$C$2:$C$1291,F773)</f>
        <v>1</v>
      </c>
      <c r="I773">
        <f>COUNTIFS($D$2:$D$1291,$I$1,$C$2:$C$1291,F773)</f>
        <v>0</v>
      </c>
      <c r="J773">
        <f>COUNTIFS($D$2:$D$1291,$J$1,$C$2:$C$1291,F773)</f>
        <v>0</v>
      </c>
      <c r="K773">
        <f>COUNTIFS($D$2:$D$1291,$K$1,$C$2:$C$1291,F773)</f>
        <v>1</v>
      </c>
      <c r="M773">
        <f>COUNTIF($C$2:$C$1291,F773)</f>
        <v>2</v>
      </c>
      <c r="N773">
        <f>SUM(G773:J773)</f>
        <v>1</v>
      </c>
      <c r="O773">
        <f>SUM(H773:K773)</f>
        <v>2</v>
      </c>
      <c r="P773">
        <f>SUM(I773:K773)</f>
        <v>1</v>
      </c>
    </row>
    <row r="774" spans="1:16" x14ac:dyDescent="0.4">
      <c r="A774">
        <v>773</v>
      </c>
      <c r="B774" s="1">
        <v>44200</v>
      </c>
      <c r="C774">
        <v>489</v>
      </c>
      <c r="D774" s="3">
        <f>YEAR(B774)</f>
        <v>2021</v>
      </c>
      <c r="E774" s="5">
        <f>AVERAGE(C755:C774)</f>
        <v>514.1</v>
      </c>
      <c r="F774" s="2" t="s">
        <v>774</v>
      </c>
      <c r="G774">
        <f>COUNTIFS($D$2:$D$1291,$G$1,$C$2:$C$1291,F774)</f>
        <v>0</v>
      </c>
      <c r="H774">
        <f>COUNTIFS($D$2:$D$1291,$H$1,$C$2:$C$1291,F774)</f>
        <v>0</v>
      </c>
      <c r="I774">
        <f>COUNTIFS($D$2:$D$1291,$I$1,$C$2:$C$1291,F774)</f>
        <v>0</v>
      </c>
      <c r="J774">
        <f>COUNTIFS($D$2:$D$1291,$J$1,$C$2:$C$1291,F774)</f>
        <v>0</v>
      </c>
      <c r="K774">
        <f>COUNTIFS($D$2:$D$1291,$K$1,$C$2:$C$1291,F774)</f>
        <v>0</v>
      </c>
      <c r="M774">
        <f>COUNTIF($C$2:$C$1291,F774)</f>
        <v>0</v>
      </c>
      <c r="N774">
        <f>SUM(G774:J774)</f>
        <v>0</v>
      </c>
      <c r="O774">
        <f>SUM(H774:K774)</f>
        <v>0</v>
      </c>
      <c r="P774">
        <f>SUM(I774:K774)</f>
        <v>0</v>
      </c>
    </row>
    <row r="775" spans="1:16" x14ac:dyDescent="0.4">
      <c r="A775">
        <v>774</v>
      </c>
      <c r="B775" s="1">
        <v>44201</v>
      </c>
      <c r="C775">
        <v>715</v>
      </c>
      <c r="D775" s="3">
        <f>YEAR(B775)</f>
        <v>2021</v>
      </c>
      <c r="E775" s="5">
        <f>AVERAGE(C756:C775)</f>
        <v>539.79999999999995</v>
      </c>
      <c r="F775" s="2" t="s">
        <v>775</v>
      </c>
      <c r="G775">
        <f>COUNTIFS($D$2:$D$1291,$G$1,$C$2:$C$1291,F775)</f>
        <v>0</v>
      </c>
      <c r="H775">
        <f>COUNTIFS($D$2:$D$1291,$H$1,$C$2:$C$1291,F775)</f>
        <v>1</v>
      </c>
      <c r="I775">
        <f>COUNTIFS($D$2:$D$1291,$I$1,$C$2:$C$1291,F775)</f>
        <v>0</v>
      </c>
      <c r="J775">
        <f>COUNTIFS($D$2:$D$1291,$J$1,$C$2:$C$1291,F775)</f>
        <v>0</v>
      </c>
      <c r="K775">
        <f>COUNTIFS($D$2:$D$1291,$K$1,$C$2:$C$1291,F775)</f>
        <v>0</v>
      </c>
      <c r="M775">
        <f>COUNTIF($C$2:$C$1291,F775)</f>
        <v>1</v>
      </c>
      <c r="N775">
        <f>SUM(G775:J775)</f>
        <v>1</v>
      </c>
      <c r="O775">
        <f>SUM(H775:K775)</f>
        <v>1</v>
      </c>
      <c r="P775">
        <f>SUM(I775:K775)</f>
        <v>0</v>
      </c>
    </row>
    <row r="776" spans="1:16" x14ac:dyDescent="0.4">
      <c r="A776">
        <v>775</v>
      </c>
      <c r="B776" s="1">
        <v>44202</v>
      </c>
      <c r="C776">
        <v>325</v>
      </c>
      <c r="D776" s="3">
        <f>YEAR(B776)</f>
        <v>2021</v>
      </c>
      <c r="E776" s="5">
        <f>AVERAGE(C757:C776)</f>
        <v>540.35</v>
      </c>
      <c r="F776" s="2" t="s">
        <v>776</v>
      </c>
      <c r="G776">
        <f>COUNTIFS($D$2:$D$1291,$G$1,$C$2:$C$1291,F776)</f>
        <v>0</v>
      </c>
      <c r="H776">
        <f>COUNTIFS($D$2:$D$1291,$H$1,$C$2:$C$1291,F776)</f>
        <v>0</v>
      </c>
      <c r="I776">
        <f>COUNTIFS($D$2:$D$1291,$I$1,$C$2:$C$1291,F776)</f>
        <v>1</v>
      </c>
      <c r="J776">
        <f>COUNTIFS($D$2:$D$1291,$J$1,$C$2:$C$1291,F776)</f>
        <v>0</v>
      </c>
      <c r="K776">
        <f>COUNTIFS($D$2:$D$1291,$K$1,$C$2:$C$1291,F776)</f>
        <v>0</v>
      </c>
      <c r="M776">
        <f>COUNTIF($C$2:$C$1291,F776)</f>
        <v>1</v>
      </c>
      <c r="N776">
        <f>SUM(G776:J776)</f>
        <v>1</v>
      </c>
      <c r="O776">
        <f>SUM(H776:K776)</f>
        <v>1</v>
      </c>
      <c r="P776">
        <f>SUM(I776:K776)</f>
        <v>1</v>
      </c>
    </row>
    <row r="777" spans="1:16" x14ac:dyDescent="0.4">
      <c r="A777">
        <v>776</v>
      </c>
      <c r="B777" s="1">
        <v>44203</v>
      </c>
      <c r="C777">
        <v>762</v>
      </c>
      <c r="D777" s="3">
        <f>YEAR(B777)</f>
        <v>2021</v>
      </c>
      <c r="E777" s="5">
        <f>AVERAGE(C758:C777)</f>
        <v>533.54999999999995</v>
      </c>
      <c r="F777" s="2" t="s">
        <v>777</v>
      </c>
      <c r="G777">
        <f>COUNTIFS($D$2:$D$1291,$G$1,$C$2:$C$1291,F777)</f>
        <v>2</v>
      </c>
      <c r="H777">
        <f>COUNTIFS($D$2:$D$1291,$H$1,$C$2:$C$1291,F777)</f>
        <v>0</v>
      </c>
      <c r="I777">
        <f>COUNTIFS($D$2:$D$1291,$I$1,$C$2:$C$1291,F777)</f>
        <v>0</v>
      </c>
      <c r="J777">
        <f>COUNTIFS($D$2:$D$1291,$J$1,$C$2:$C$1291,F777)</f>
        <v>0</v>
      </c>
      <c r="K777">
        <f>COUNTIFS($D$2:$D$1291,$K$1,$C$2:$C$1291,F777)</f>
        <v>0</v>
      </c>
      <c r="M777">
        <f>COUNTIF($C$2:$C$1291,F777)</f>
        <v>2</v>
      </c>
      <c r="N777">
        <f>SUM(G777:J777)</f>
        <v>2</v>
      </c>
      <c r="O777">
        <f>SUM(H777:K777)</f>
        <v>0</v>
      </c>
      <c r="P777">
        <f>SUM(I777:K777)</f>
        <v>0</v>
      </c>
    </row>
    <row r="778" spans="1:16" x14ac:dyDescent="0.4">
      <c r="A778">
        <v>777</v>
      </c>
      <c r="B778" s="1">
        <v>44204</v>
      </c>
      <c r="C778">
        <v>229</v>
      </c>
      <c r="D778" s="3">
        <f>YEAR(B778)</f>
        <v>2021</v>
      </c>
      <c r="E778" s="5">
        <f>AVERAGE(C759:C778)</f>
        <v>510.35</v>
      </c>
      <c r="F778" s="2" t="s">
        <v>778</v>
      </c>
      <c r="G778">
        <f>COUNTIFS($D$2:$D$1291,$G$1,$C$2:$C$1291,F778)</f>
        <v>1</v>
      </c>
      <c r="H778">
        <f>COUNTIFS($D$2:$D$1291,$H$1,$C$2:$C$1291,F778)</f>
        <v>2</v>
      </c>
      <c r="I778">
        <f>COUNTIFS($D$2:$D$1291,$I$1,$C$2:$C$1291,F778)</f>
        <v>0</v>
      </c>
      <c r="J778">
        <f>COUNTIFS($D$2:$D$1291,$J$1,$C$2:$C$1291,F778)</f>
        <v>0</v>
      </c>
      <c r="K778">
        <f>COUNTIFS($D$2:$D$1291,$K$1,$C$2:$C$1291,F778)</f>
        <v>0</v>
      </c>
      <c r="M778">
        <f>COUNTIF($C$2:$C$1291,F778)</f>
        <v>3</v>
      </c>
      <c r="N778">
        <f>SUM(G778:J778)</f>
        <v>3</v>
      </c>
      <c r="O778">
        <f>SUM(H778:K778)</f>
        <v>2</v>
      </c>
      <c r="P778">
        <f>SUM(I778:K778)</f>
        <v>0</v>
      </c>
    </row>
    <row r="779" spans="1:16" x14ac:dyDescent="0.4">
      <c r="A779">
        <v>778</v>
      </c>
      <c r="B779" s="1">
        <v>44207</v>
      </c>
      <c r="C779">
        <v>51</v>
      </c>
      <c r="D779" s="3">
        <f>YEAR(B779)</f>
        <v>2021</v>
      </c>
      <c r="E779" s="5">
        <f>AVERAGE(C760:C779)</f>
        <v>471.75</v>
      </c>
      <c r="F779" s="2" t="s">
        <v>779</v>
      </c>
      <c r="G779">
        <f>COUNTIFS($D$2:$D$1291,$G$1,$C$2:$C$1291,F779)</f>
        <v>0</v>
      </c>
      <c r="H779">
        <f>COUNTIFS($D$2:$D$1291,$H$1,$C$2:$C$1291,F779)</f>
        <v>0</v>
      </c>
      <c r="I779">
        <f>COUNTIFS($D$2:$D$1291,$I$1,$C$2:$C$1291,F779)</f>
        <v>1</v>
      </c>
      <c r="J779">
        <f>COUNTIFS($D$2:$D$1291,$J$1,$C$2:$C$1291,F779)</f>
        <v>0</v>
      </c>
      <c r="K779">
        <f>COUNTIFS($D$2:$D$1291,$K$1,$C$2:$C$1291,F779)</f>
        <v>0</v>
      </c>
      <c r="M779">
        <f>COUNTIF($C$2:$C$1291,F779)</f>
        <v>1</v>
      </c>
      <c r="N779">
        <f>SUM(G779:J779)</f>
        <v>1</v>
      </c>
      <c r="O779">
        <f>SUM(H779:K779)</f>
        <v>1</v>
      </c>
      <c r="P779">
        <f>SUM(I779:K779)</f>
        <v>1</v>
      </c>
    </row>
    <row r="780" spans="1:16" x14ac:dyDescent="0.4">
      <c r="A780">
        <v>779</v>
      </c>
      <c r="B780" s="1">
        <v>44208</v>
      </c>
      <c r="C780">
        <v>197</v>
      </c>
      <c r="D780" s="3">
        <f>YEAR(B780)</f>
        <v>2021</v>
      </c>
      <c r="E780" s="5">
        <f>AVERAGE(C761:C780)</f>
        <v>440.05</v>
      </c>
      <c r="F780" s="2" t="s">
        <v>780</v>
      </c>
      <c r="G780">
        <f>COUNTIFS($D$2:$D$1291,$G$1,$C$2:$C$1291,F780)</f>
        <v>1</v>
      </c>
      <c r="H780">
        <f>COUNTIFS($D$2:$D$1291,$H$1,$C$2:$C$1291,F780)</f>
        <v>0</v>
      </c>
      <c r="I780">
        <f>COUNTIFS($D$2:$D$1291,$I$1,$C$2:$C$1291,F780)</f>
        <v>0</v>
      </c>
      <c r="J780">
        <f>COUNTIFS($D$2:$D$1291,$J$1,$C$2:$C$1291,F780)</f>
        <v>0</v>
      </c>
      <c r="K780">
        <f>COUNTIFS($D$2:$D$1291,$K$1,$C$2:$C$1291,F780)</f>
        <v>0</v>
      </c>
      <c r="M780">
        <f>COUNTIF($C$2:$C$1291,F780)</f>
        <v>1</v>
      </c>
      <c r="N780">
        <f>SUM(G780:J780)</f>
        <v>1</v>
      </c>
      <c r="O780">
        <f>SUM(H780:K780)</f>
        <v>0</v>
      </c>
      <c r="P780">
        <f>SUM(I780:K780)</f>
        <v>0</v>
      </c>
    </row>
    <row r="781" spans="1:16" x14ac:dyDescent="0.4">
      <c r="A781">
        <v>780</v>
      </c>
      <c r="B781" s="1">
        <v>44209</v>
      </c>
      <c r="C781">
        <v>517</v>
      </c>
      <c r="D781" s="3">
        <f>YEAR(B781)</f>
        <v>2021</v>
      </c>
      <c r="E781" s="5">
        <f>AVERAGE(C762:C781)</f>
        <v>431.5</v>
      </c>
      <c r="F781" s="2" t="s">
        <v>781</v>
      </c>
      <c r="G781">
        <f>COUNTIFS($D$2:$D$1291,$G$1,$C$2:$C$1291,F781)</f>
        <v>0</v>
      </c>
      <c r="H781">
        <f>COUNTIFS($D$2:$D$1291,$H$1,$C$2:$C$1291,F781)</f>
        <v>1</v>
      </c>
      <c r="I781">
        <f>COUNTIFS($D$2:$D$1291,$I$1,$C$2:$C$1291,F781)</f>
        <v>0</v>
      </c>
      <c r="J781">
        <f>COUNTIFS($D$2:$D$1291,$J$1,$C$2:$C$1291,F781)</f>
        <v>0</v>
      </c>
      <c r="K781">
        <f>COUNTIFS($D$2:$D$1291,$K$1,$C$2:$C$1291,F781)</f>
        <v>0</v>
      </c>
      <c r="M781">
        <f>COUNTIF($C$2:$C$1291,F781)</f>
        <v>1</v>
      </c>
      <c r="N781">
        <f>SUM(G781:J781)</f>
        <v>1</v>
      </c>
      <c r="O781">
        <f>SUM(H781:K781)</f>
        <v>1</v>
      </c>
      <c r="P781">
        <f>SUM(I781:K781)</f>
        <v>0</v>
      </c>
    </row>
    <row r="782" spans="1:16" x14ac:dyDescent="0.4">
      <c r="A782">
        <v>781</v>
      </c>
      <c r="B782" s="1">
        <v>44210</v>
      </c>
      <c r="C782">
        <v>53</v>
      </c>
      <c r="D782" s="3">
        <f>YEAR(B782)</f>
        <v>2021</v>
      </c>
      <c r="E782" s="5">
        <f>AVERAGE(C763:C782)</f>
        <v>415.3</v>
      </c>
      <c r="F782" s="2" t="s">
        <v>782</v>
      </c>
      <c r="G782">
        <f>COUNTIFS($D$2:$D$1291,$G$1,$C$2:$C$1291,F782)</f>
        <v>0</v>
      </c>
      <c r="H782">
        <f>COUNTIFS($D$2:$D$1291,$H$1,$C$2:$C$1291,F782)</f>
        <v>0</v>
      </c>
      <c r="I782">
        <f>COUNTIFS($D$2:$D$1291,$I$1,$C$2:$C$1291,F782)</f>
        <v>1</v>
      </c>
      <c r="J782">
        <f>COUNTIFS($D$2:$D$1291,$J$1,$C$2:$C$1291,F782)</f>
        <v>0</v>
      </c>
      <c r="K782">
        <f>COUNTIFS($D$2:$D$1291,$K$1,$C$2:$C$1291,F782)</f>
        <v>0</v>
      </c>
      <c r="M782">
        <f>COUNTIF($C$2:$C$1291,F782)</f>
        <v>1</v>
      </c>
      <c r="N782">
        <f>SUM(G782:J782)</f>
        <v>1</v>
      </c>
      <c r="O782">
        <f>SUM(H782:K782)</f>
        <v>1</v>
      </c>
      <c r="P782">
        <f>SUM(I782:K782)</f>
        <v>1</v>
      </c>
    </row>
    <row r="783" spans="1:16" x14ac:dyDescent="0.4">
      <c r="A783">
        <v>782</v>
      </c>
      <c r="B783" s="1">
        <v>44211</v>
      </c>
      <c r="C783">
        <v>740</v>
      </c>
      <c r="D783" s="3">
        <f>YEAR(B783)</f>
        <v>2021</v>
      </c>
      <c r="E783" s="5">
        <f>AVERAGE(C764:C783)</f>
        <v>434.1</v>
      </c>
      <c r="F783" s="2" t="s">
        <v>783</v>
      </c>
      <c r="G783">
        <f>COUNTIFS($D$2:$D$1291,$G$1,$C$2:$C$1291,F783)</f>
        <v>0</v>
      </c>
      <c r="H783">
        <f>COUNTIFS($D$2:$D$1291,$H$1,$C$2:$C$1291,F783)</f>
        <v>0</v>
      </c>
      <c r="I783">
        <f>COUNTIFS($D$2:$D$1291,$I$1,$C$2:$C$1291,F783)</f>
        <v>0</v>
      </c>
      <c r="J783">
        <f>COUNTIFS($D$2:$D$1291,$J$1,$C$2:$C$1291,F783)</f>
        <v>0</v>
      </c>
      <c r="K783">
        <f>COUNTIFS($D$2:$D$1291,$K$1,$C$2:$C$1291,F783)</f>
        <v>0</v>
      </c>
      <c r="M783">
        <f>COUNTIF($C$2:$C$1291,F783)</f>
        <v>0</v>
      </c>
      <c r="N783">
        <f>SUM(G783:J783)</f>
        <v>0</v>
      </c>
      <c r="O783">
        <f>SUM(H783:K783)</f>
        <v>0</v>
      </c>
      <c r="P783">
        <f>SUM(I783:K783)</f>
        <v>0</v>
      </c>
    </row>
    <row r="784" spans="1:16" x14ac:dyDescent="0.4">
      <c r="A784">
        <v>783</v>
      </c>
      <c r="B784" s="1">
        <v>44214</v>
      </c>
      <c r="C784">
        <v>240</v>
      </c>
      <c r="D784" s="3">
        <f>YEAR(B784)</f>
        <v>2021</v>
      </c>
      <c r="E784" s="5">
        <f>AVERAGE(C765:C784)</f>
        <v>410.55</v>
      </c>
      <c r="F784" s="2" t="s">
        <v>784</v>
      </c>
      <c r="G784">
        <f>COUNTIFS($D$2:$D$1291,$G$1,$C$2:$C$1291,F784)</f>
        <v>0</v>
      </c>
      <c r="H784">
        <f>COUNTIFS($D$2:$D$1291,$H$1,$C$2:$C$1291,F784)</f>
        <v>1</v>
      </c>
      <c r="I784">
        <f>COUNTIFS($D$2:$D$1291,$I$1,$C$2:$C$1291,F784)</f>
        <v>0</v>
      </c>
      <c r="J784">
        <f>COUNTIFS($D$2:$D$1291,$J$1,$C$2:$C$1291,F784)</f>
        <v>1</v>
      </c>
      <c r="K784">
        <f>COUNTIFS($D$2:$D$1291,$K$1,$C$2:$C$1291,F784)</f>
        <v>0</v>
      </c>
      <c r="M784">
        <f>COUNTIF($C$2:$C$1291,F784)</f>
        <v>2</v>
      </c>
      <c r="N784">
        <f>SUM(G784:J784)</f>
        <v>2</v>
      </c>
      <c r="O784">
        <f>SUM(H784:K784)</f>
        <v>2</v>
      </c>
      <c r="P784">
        <f>SUM(I784:K784)</f>
        <v>1</v>
      </c>
    </row>
    <row r="785" spans="1:16" x14ac:dyDescent="0.4">
      <c r="A785">
        <v>784</v>
      </c>
      <c r="B785" s="1">
        <v>44215</v>
      </c>
      <c r="C785">
        <v>355</v>
      </c>
      <c r="D785" s="3">
        <f>YEAR(B785)</f>
        <v>2021</v>
      </c>
      <c r="E785" s="5">
        <f>AVERAGE(C766:C785)</f>
        <v>427.45</v>
      </c>
      <c r="F785" s="2" t="s">
        <v>785</v>
      </c>
      <c r="G785">
        <f>COUNTIFS($D$2:$D$1291,$G$1,$C$2:$C$1291,F785)</f>
        <v>0</v>
      </c>
      <c r="H785">
        <f>COUNTIFS($D$2:$D$1291,$H$1,$C$2:$C$1291,F785)</f>
        <v>0</v>
      </c>
      <c r="I785">
        <f>COUNTIFS($D$2:$D$1291,$I$1,$C$2:$C$1291,F785)</f>
        <v>0</v>
      </c>
      <c r="J785">
        <f>COUNTIFS($D$2:$D$1291,$J$1,$C$2:$C$1291,F785)</f>
        <v>0</v>
      </c>
      <c r="K785">
        <f>COUNTIFS($D$2:$D$1291,$K$1,$C$2:$C$1291,F785)</f>
        <v>0</v>
      </c>
      <c r="M785">
        <f>COUNTIF($C$2:$C$1291,F785)</f>
        <v>0</v>
      </c>
      <c r="N785">
        <f>SUM(G785:J785)</f>
        <v>0</v>
      </c>
      <c r="O785">
        <f>SUM(H785:K785)</f>
        <v>0</v>
      </c>
      <c r="P785">
        <f>SUM(I785:K785)</f>
        <v>0</v>
      </c>
    </row>
    <row r="786" spans="1:16" x14ac:dyDescent="0.4">
      <c r="A786">
        <v>785</v>
      </c>
      <c r="B786" s="1">
        <v>44216</v>
      </c>
      <c r="C786">
        <v>294</v>
      </c>
      <c r="D786" s="3">
        <f>YEAR(B786)</f>
        <v>2021</v>
      </c>
      <c r="E786" s="5">
        <f>AVERAGE(C767:C786)</f>
        <v>421.1</v>
      </c>
      <c r="F786" s="2" t="s">
        <v>786</v>
      </c>
      <c r="G786">
        <f>COUNTIFS($D$2:$D$1291,$G$1,$C$2:$C$1291,F786)</f>
        <v>0</v>
      </c>
      <c r="H786">
        <f>COUNTIFS($D$2:$D$1291,$H$1,$C$2:$C$1291,F786)</f>
        <v>0</v>
      </c>
      <c r="I786">
        <f>COUNTIFS($D$2:$D$1291,$I$1,$C$2:$C$1291,F786)</f>
        <v>0</v>
      </c>
      <c r="J786">
        <f>COUNTIFS($D$2:$D$1291,$J$1,$C$2:$C$1291,F786)</f>
        <v>0</v>
      </c>
      <c r="K786">
        <f>COUNTIFS($D$2:$D$1291,$K$1,$C$2:$C$1291,F786)</f>
        <v>0</v>
      </c>
      <c r="M786">
        <f>COUNTIF($C$2:$C$1291,F786)</f>
        <v>0</v>
      </c>
      <c r="N786">
        <f>SUM(G786:J786)</f>
        <v>0</v>
      </c>
      <c r="O786">
        <f>SUM(H786:K786)</f>
        <v>0</v>
      </c>
      <c r="P786">
        <f>SUM(I786:K786)</f>
        <v>0</v>
      </c>
    </row>
    <row r="787" spans="1:16" x14ac:dyDescent="0.4">
      <c r="A787">
        <v>786</v>
      </c>
      <c r="B787" s="1">
        <v>44217</v>
      </c>
      <c r="C787">
        <v>923</v>
      </c>
      <c r="D787" s="3">
        <f>YEAR(B787)</f>
        <v>2021</v>
      </c>
      <c r="E787" s="5">
        <f>AVERAGE(C768:C787)</f>
        <v>432.8</v>
      </c>
      <c r="F787" s="2" t="s">
        <v>787</v>
      </c>
      <c r="G787">
        <f>COUNTIFS($D$2:$D$1291,$G$1,$C$2:$C$1291,F787)</f>
        <v>0</v>
      </c>
      <c r="H787">
        <f>COUNTIFS($D$2:$D$1291,$H$1,$C$2:$C$1291,F787)</f>
        <v>0</v>
      </c>
      <c r="I787">
        <f>COUNTIFS($D$2:$D$1291,$I$1,$C$2:$C$1291,F787)</f>
        <v>1</v>
      </c>
      <c r="J787">
        <f>COUNTIFS($D$2:$D$1291,$J$1,$C$2:$C$1291,F787)</f>
        <v>1</v>
      </c>
      <c r="K787">
        <f>COUNTIFS($D$2:$D$1291,$K$1,$C$2:$C$1291,F787)</f>
        <v>0</v>
      </c>
      <c r="M787">
        <f>COUNTIF($C$2:$C$1291,F787)</f>
        <v>2</v>
      </c>
      <c r="N787">
        <f>SUM(G787:J787)</f>
        <v>2</v>
      </c>
      <c r="O787">
        <f>SUM(H787:K787)</f>
        <v>2</v>
      </c>
      <c r="P787">
        <f>SUM(I787:K787)</f>
        <v>2</v>
      </c>
    </row>
    <row r="788" spans="1:16" x14ac:dyDescent="0.4">
      <c r="A788">
        <v>787</v>
      </c>
      <c r="B788" s="1">
        <v>44218</v>
      </c>
      <c r="C788">
        <v>635</v>
      </c>
      <c r="D788" s="3">
        <f>YEAR(B788)</f>
        <v>2021</v>
      </c>
      <c r="E788" s="5">
        <f>AVERAGE(C769:C788)</f>
        <v>440.3</v>
      </c>
      <c r="F788" s="2" t="s">
        <v>788</v>
      </c>
      <c r="G788">
        <f>COUNTIFS($D$2:$D$1291,$G$1,$C$2:$C$1291,F788)</f>
        <v>0</v>
      </c>
      <c r="H788">
        <f>COUNTIFS($D$2:$D$1291,$H$1,$C$2:$C$1291,F788)</f>
        <v>1</v>
      </c>
      <c r="I788">
        <f>COUNTIFS($D$2:$D$1291,$I$1,$C$2:$C$1291,F788)</f>
        <v>0</v>
      </c>
      <c r="J788">
        <f>COUNTIFS($D$2:$D$1291,$J$1,$C$2:$C$1291,F788)</f>
        <v>0</v>
      </c>
      <c r="K788">
        <f>COUNTIFS($D$2:$D$1291,$K$1,$C$2:$C$1291,F788)</f>
        <v>0</v>
      </c>
      <c r="M788">
        <f>COUNTIF($C$2:$C$1291,F788)</f>
        <v>1</v>
      </c>
      <c r="N788">
        <f>SUM(G788:J788)</f>
        <v>1</v>
      </c>
      <c r="O788">
        <f>SUM(H788:K788)</f>
        <v>1</v>
      </c>
      <c r="P788">
        <f>SUM(I788:K788)</f>
        <v>0</v>
      </c>
    </row>
    <row r="789" spans="1:16" x14ac:dyDescent="0.4">
      <c r="A789">
        <v>788</v>
      </c>
      <c r="B789" s="1">
        <v>44221</v>
      </c>
      <c r="C789">
        <v>196</v>
      </c>
      <c r="D789" s="3">
        <f>YEAR(B789)</f>
        <v>2021</v>
      </c>
      <c r="E789" s="5">
        <f>AVERAGE(C770:C789)</f>
        <v>434.3</v>
      </c>
      <c r="F789" s="2" t="s">
        <v>789</v>
      </c>
      <c r="G789">
        <f>COUNTIFS($D$2:$D$1291,$G$1,$C$2:$C$1291,F789)</f>
        <v>0</v>
      </c>
      <c r="H789">
        <f>COUNTIFS($D$2:$D$1291,$H$1,$C$2:$C$1291,F789)</f>
        <v>0</v>
      </c>
      <c r="I789">
        <f>COUNTIFS($D$2:$D$1291,$I$1,$C$2:$C$1291,F789)</f>
        <v>0</v>
      </c>
      <c r="J789">
        <f>COUNTIFS($D$2:$D$1291,$J$1,$C$2:$C$1291,F789)</f>
        <v>0</v>
      </c>
      <c r="K789">
        <f>COUNTIFS($D$2:$D$1291,$K$1,$C$2:$C$1291,F789)</f>
        <v>0</v>
      </c>
      <c r="M789">
        <f>COUNTIF($C$2:$C$1291,F789)</f>
        <v>0</v>
      </c>
      <c r="N789">
        <f>SUM(G789:J789)</f>
        <v>0</v>
      </c>
      <c r="O789">
        <f>SUM(H789:K789)</f>
        <v>0</v>
      </c>
      <c r="P789">
        <f>SUM(I789:K789)</f>
        <v>0</v>
      </c>
    </row>
    <row r="790" spans="1:16" x14ac:dyDescent="0.4">
      <c r="A790">
        <v>789</v>
      </c>
      <c r="B790" s="1">
        <v>44222</v>
      </c>
      <c r="C790">
        <v>240</v>
      </c>
      <c r="D790" s="3">
        <f>YEAR(B790)</f>
        <v>2021</v>
      </c>
      <c r="E790" s="5">
        <f>AVERAGE(C771:C790)</f>
        <v>416.9</v>
      </c>
      <c r="F790" s="2" t="s">
        <v>790</v>
      </c>
      <c r="G790">
        <f>COUNTIFS($D$2:$D$1291,$G$1,$C$2:$C$1291,F790)</f>
        <v>0</v>
      </c>
      <c r="H790">
        <f>COUNTIFS($D$2:$D$1291,$H$1,$C$2:$C$1291,F790)</f>
        <v>0</v>
      </c>
      <c r="I790">
        <f>COUNTIFS($D$2:$D$1291,$I$1,$C$2:$C$1291,F790)</f>
        <v>0</v>
      </c>
      <c r="J790">
        <f>COUNTIFS($D$2:$D$1291,$J$1,$C$2:$C$1291,F790)</f>
        <v>0</v>
      </c>
      <c r="K790">
        <f>COUNTIFS($D$2:$D$1291,$K$1,$C$2:$C$1291,F790)</f>
        <v>0</v>
      </c>
      <c r="M790">
        <f>COUNTIF($C$2:$C$1291,F790)</f>
        <v>0</v>
      </c>
      <c r="N790">
        <f>SUM(G790:J790)</f>
        <v>0</v>
      </c>
      <c r="O790">
        <f>SUM(H790:K790)</f>
        <v>0</v>
      </c>
      <c r="P790">
        <f>SUM(I790:K790)</f>
        <v>0</v>
      </c>
    </row>
    <row r="791" spans="1:16" x14ac:dyDescent="0.4">
      <c r="A791">
        <v>790</v>
      </c>
      <c r="B791" s="1">
        <v>44223</v>
      </c>
      <c r="C791">
        <v>602</v>
      </c>
      <c r="D791" s="3">
        <f>YEAR(B791)</f>
        <v>2021</v>
      </c>
      <c r="E791" s="5">
        <f>AVERAGE(C772:C791)</f>
        <v>400.75</v>
      </c>
      <c r="F791" s="2" t="s">
        <v>791</v>
      </c>
      <c r="G791">
        <f>COUNTIFS($D$2:$D$1291,$G$1,$C$2:$C$1291,F791)</f>
        <v>0</v>
      </c>
      <c r="H791">
        <f>COUNTIFS($D$2:$D$1291,$H$1,$C$2:$C$1291,F791)</f>
        <v>0</v>
      </c>
      <c r="I791">
        <f>COUNTIFS($D$2:$D$1291,$I$1,$C$2:$C$1291,F791)</f>
        <v>0</v>
      </c>
      <c r="J791">
        <f>COUNTIFS($D$2:$D$1291,$J$1,$C$2:$C$1291,F791)</f>
        <v>0</v>
      </c>
      <c r="K791">
        <f>COUNTIFS($D$2:$D$1291,$K$1,$C$2:$C$1291,F791)</f>
        <v>0</v>
      </c>
      <c r="M791">
        <f>COUNTIF($C$2:$C$1291,F791)</f>
        <v>0</v>
      </c>
      <c r="N791">
        <f>SUM(G791:J791)</f>
        <v>0</v>
      </c>
      <c r="O791">
        <f>SUM(H791:K791)</f>
        <v>0</v>
      </c>
      <c r="P791">
        <f>SUM(I791:K791)</f>
        <v>0</v>
      </c>
    </row>
    <row r="792" spans="1:16" x14ac:dyDescent="0.4">
      <c r="A792">
        <v>791</v>
      </c>
      <c r="B792" s="1">
        <v>44224</v>
      </c>
      <c r="C792">
        <v>951</v>
      </c>
      <c r="D792" s="3">
        <f>YEAR(B792)</f>
        <v>2021</v>
      </c>
      <c r="E792" s="5">
        <f>AVERAGE(C773:C792)</f>
        <v>426.35</v>
      </c>
      <c r="F792" s="2" t="s">
        <v>792</v>
      </c>
      <c r="G792">
        <f>COUNTIFS($D$2:$D$1291,$G$1,$C$2:$C$1291,F792)</f>
        <v>0</v>
      </c>
      <c r="H792">
        <f>COUNTIFS($D$2:$D$1291,$H$1,$C$2:$C$1291,F792)</f>
        <v>0</v>
      </c>
      <c r="I792">
        <f>COUNTIFS($D$2:$D$1291,$I$1,$C$2:$C$1291,F792)</f>
        <v>0</v>
      </c>
      <c r="J792">
        <f>COUNTIFS($D$2:$D$1291,$J$1,$C$2:$C$1291,F792)</f>
        <v>0</v>
      </c>
      <c r="K792">
        <f>COUNTIFS($D$2:$D$1291,$K$1,$C$2:$C$1291,F792)</f>
        <v>2</v>
      </c>
      <c r="M792">
        <f>COUNTIF($C$2:$C$1291,F792)</f>
        <v>2</v>
      </c>
      <c r="N792">
        <f>SUM(G792:J792)</f>
        <v>0</v>
      </c>
      <c r="O792">
        <f>SUM(H792:K792)</f>
        <v>2</v>
      </c>
      <c r="P792">
        <f>SUM(I792:K792)</f>
        <v>2</v>
      </c>
    </row>
    <row r="793" spans="1:16" x14ac:dyDescent="0.4">
      <c r="A793">
        <v>792</v>
      </c>
      <c r="B793" s="1">
        <v>44225</v>
      </c>
      <c r="C793">
        <v>698</v>
      </c>
      <c r="D793" s="3">
        <f>YEAR(B793)</f>
        <v>2021</v>
      </c>
      <c r="E793" s="5">
        <f>AVERAGE(C774:C793)</f>
        <v>460.6</v>
      </c>
      <c r="F793" s="2" t="s">
        <v>793</v>
      </c>
      <c r="G793">
        <f>COUNTIFS($D$2:$D$1291,$G$1,$C$2:$C$1291,F793)</f>
        <v>0</v>
      </c>
      <c r="H793">
        <f>COUNTIFS($D$2:$D$1291,$H$1,$C$2:$C$1291,F793)</f>
        <v>1</v>
      </c>
      <c r="I793">
        <f>COUNTIFS($D$2:$D$1291,$I$1,$C$2:$C$1291,F793)</f>
        <v>0</v>
      </c>
      <c r="J793">
        <f>COUNTIFS($D$2:$D$1291,$J$1,$C$2:$C$1291,F793)</f>
        <v>0</v>
      </c>
      <c r="K793">
        <f>COUNTIFS($D$2:$D$1291,$K$1,$C$2:$C$1291,F793)</f>
        <v>0</v>
      </c>
      <c r="M793">
        <f>COUNTIF($C$2:$C$1291,F793)</f>
        <v>1</v>
      </c>
      <c r="N793">
        <f>SUM(G793:J793)</f>
        <v>1</v>
      </c>
      <c r="O793">
        <f>SUM(H793:K793)</f>
        <v>1</v>
      </c>
      <c r="P793">
        <f>SUM(I793:K793)</f>
        <v>0</v>
      </c>
    </row>
    <row r="794" spans="1:16" x14ac:dyDescent="0.4">
      <c r="A794">
        <v>793</v>
      </c>
      <c r="B794" s="1">
        <v>44228</v>
      </c>
      <c r="C794">
        <v>514</v>
      </c>
      <c r="D794" s="3">
        <f>YEAR(B794)</f>
        <v>2021</v>
      </c>
      <c r="E794" s="5">
        <f>AVERAGE(C775:C794)</f>
        <v>461.85</v>
      </c>
      <c r="F794" s="2" t="s">
        <v>794</v>
      </c>
      <c r="G794">
        <f>COUNTIFS($D$2:$D$1291,$G$1,$C$2:$C$1291,F794)</f>
        <v>0</v>
      </c>
      <c r="H794">
        <f>COUNTIFS($D$2:$D$1291,$H$1,$C$2:$C$1291,F794)</f>
        <v>0</v>
      </c>
      <c r="I794">
        <f>COUNTIFS($D$2:$D$1291,$I$1,$C$2:$C$1291,F794)</f>
        <v>0</v>
      </c>
      <c r="J794">
        <f>COUNTIFS($D$2:$D$1291,$J$1,$C$2:$C$1291,F794)</f>
        <v>0</v>
      </c>
      <c r="K794">
        <f>COUNTIFS($D$2:$D$1291,$K$1,$C$2:$C$1291,F794)</f>
        <v>0</v>
      </c>
      <c r="M794">
        <f>COUNTIF($C$2:$C$1291,F794)</f>
        <v>0</v>
      </c>
      <c r="N794">
        <f>SUM(G794:J794)</f>
        <v>0</v>
      </c>
      <c r="O794">
        <f>SUM(H794:K794)</f>
        <v>0</v>
      </c>
      <c r="P794">
        <f>SUM(I794:K794)</f>
        <v>0</v>
      </c>
    </row>
    <row r="795" spans="1:16" x14ac:dyDescent="0.4">
      <c r="A795">
        <v>794</v>
      </c>
      <c r="B795" s="1">
        <v>44229</v>
      </c>
      <c r="C795">
        <v>509</v>
      </c>
      <c r="D795" s="3">
        <f>YEAR(B795)</f>
        <v>2021</v>
      </c>
      <c r="E795" s="5">
        <f>AVERAGE(C776:C795)</f>
        <v>451.55</v>
      </c>
      <c r="F795" s="2" t="s">
        <v>795</v>
      </c>
      <c r="G795">
        <f>COUNTIFS($D$2:$D$1291,$G$1,$C$2:$C$1291,F795)</f>
        <v>0</v>
      </c>
      <c r="H795">
        <f>COUNTIFS($D$2:$D$1291,$H$1,$C$2:$C$1291,F795)</f>
        <v>0</v>
      </c>
      <c r="I795">
        <f>COUNTIFS($D$2:$D$1291,$I$1,$C$2:$C$1291,F795)</f>
        <v>1</v>
      </c>
      <c r="J795">
        <f>COUNTIFS($D$2:$D$1291,$J$1,$C$2:$C$1291,F795)</f>
        <v>0</v>
      </c>
      <c r="K795">
        <f>COUNTIFS($D$2:$D$1291,$K$1,$C$2:$C$1291,F795)</f>
        <v>0</v>
      </c>
      <c r="M795">
        <f>COUNTIF($C$2:$C$1291,F795)</f>
        <v>1</v>
      </c>
      <c r="N795">
        <f>SUM(G795:J795)</f>
        <v>1</v>
      </c>
      <c r="O795">
        <f>SUM(H795:K795)</f>
        <v>1</v>
      </c>
      <c r="P795">
        <f>SUM(I795:K795)</f>
        <v>1</v>
      </c>
    </row>
    <row r="796" spans="1:16" x14ac:dyDescent="0.4">
      <c r="A796">
        <v>795</v>
      </c>
      <c r="B796" s="1">
        <v>44230</v>
      </c>
      <c r="C796">
        <v>398</v>
      </c>
      <c r="D796" s="3">
        <f>YEAR(B796)</f>
        <v>2021</v>
      </c>
      <c r="E796" s="5">
        <f>AVERAGE(C777:C796)</f>
        <v>455.2</v>
      </c>
      <c r="F796" s="2" t="s">
        <v>796</v>
      </c>
      <c r="G796">
        <f>COUNTIFS($D$2:$D$1291,$G$1,$C$2:$C$1291,F796)</f>
        <v>0</v>
      </c>
      <c r="H796">
        <f>COUNTIFS($D$2:$D$1291,$H$1,$C$2:$C$1291,F796)</f>
        <v>0</v>
      </c>
      <c r="I796">
        <f>COUNTIFS($D$2:$D$1291,$I$1,$C$2:$C$1291,F796)</f>
        <v>0</v>
      </c>
      <c r="J796">
        <f>COUNTIFS($D$2:$D$1291,$J$1,$C$2:$C$1291,F796)</f>
        <v>0</v>
      </c>
      <c r="K796">
        <f>COUNTIFS($D$2:$D$1291,$K$1,$C$2:$C$1291,F796)</f>
        <v>0</v>
      </c>
      <c r="M796">
        <f>COUNTIF($C$2:$C$1291,F796)</f>
        <v>0</v>
      </c>
      <c r="N796">
        <f>SUM(G796:J796)</f>
        <v>0</v>
      </c>
      <c r="O796">
        <f>SUM(H796:K796)</f>
        <v>0</v>
      </c>
      <c r="P796">
        <f>SUM(I796:K796)</f>
        <v>0</v>
      </c>
    </row>
    <row r="797" spans="1:16" x14ac:dyDescent="0.4">
      <c r="A797">
        <v>796</v>
      </c>
      <c r="B797" s="1">
        <v>44231</v>
      </c>
      <c r="C797">
        <v>704</v>
      </c>
      <c r="D797" s="3">
        <f>YEAR(B797)</f>
        <v>2021</v>
      </c>
      <c r="E797" s="5">
        <f>AVERAGE(C778:C797)</f>
        <v>452.3</v>
      </c>
      <c r="F797" s="2" t="s">
        <v>797</v>
      </c>
      <c r="G797">
        <f>COUNTIFS($D$2:$D$1291,$G$1,$C$2:$C$1291,F797)</f>
        <v>0</v>
      </c>
      <c r="H797">
        <f>COUNTIFS($D$2:$D$1291,$H$1,$C$2:$C$1291,F797)</f>
        <v>0</v>
      </c>
      <c r="I797">
        <f>COUNTIFS($D$2:$D$1291,$I$1,$C$2:$C$1291,F797)</f>
        <v>0</v>
      </c>
      <c r="J797">
        <f>COUNTIFS($D$2:$D$1291,$J$1,$C$2:$C$1291,F797)</f>
        <v>0</v>
      </c>
      <c r="K797">
        <f>COUNTIFS($D$2:$D$1291,$K$1,$C$2:$C$1291,F797)</f>
        <v>0</v>
      </c>
      <c r="M797">
        <f>COUNTIF($C$2:$C$1291,F797)</f>
        <v>0</v>
      </c>
      <c r="N797">
        <f>SUM(G797:J797)</f>
        <v>0</v>
      </c>
      <c r="O797">
        <f>SUM(H797:K797)</f>
        <v>0</v>
      </c>
      <c r="P797">
        <f>SUM(I797:K797)</f>
        <v>0</v>
      </c>
    </row>
    <row r="798" spans="1:16" x14ac:dyDescent="0.4">
      <c r="A798">
        <v>797</v>
      </c>
      <c r="B798" s="1">
        <v>44232</v>
      </c>
      <c r="C798">
        <v>281</v>
      </c>
      <c r="D798" s="3">
        <f>YEAR(B798)</f>
        <v>2021</v>
      </c>
      <c r="E798" s="5">
        <f>AVERAGE(C779:C798)</f>
        <v>454.9</v>
      </c>
      <c r="F798" s="2" t="s">
        <v>798</v>
      </c>
      <c r="G798">
        <f>COUNTIFS($D$2:$D$1291,$G$1,$C$2:$C$1291,F798)</f>
        <v>0</v>
      </c>
      <c r="H798">
        <f>COUNTIFS($D$2:$D$1291,$H$1,$C$2:$C$1291,F798)</f>
        <v>0</v>
      </c>
      <c r="I798">
        <f>COUNTIFS($D$2:$D$1291,$I$1,$C$2:$C$1291,F798)</f>
        <v>1</v>
      </c>
      <c r="J798">
        <f>COUNTIFS($D$2:$D$1291,$J$1,$C$2:$C$1291,F798)</f>
        <v>0</v>
      </c>
      <c r="K798">
        <f>COUNTIFS($D$2:$D$1291,$K$1,$C$2:$C$1291,F798)</f>
        <v>0</v>
      </c>
      <c r="M798">
        <f>COUNTIF($C$2:$C$1291,F798)</f>
        <v>1</v>
      </c>
      <c r="N798">
        <f>SUM(G798:J798)</f>
        <v>1</v>
      </c>
      <c r="O798">
        <f>SUM(H798:K798)</f>
        <v>1</v>
      </c>
      <c r="P798">
        <f>SUM(I798:K798)</f>
        <v>1</v>
      </c>
    </row>
    <row r="799" spans="1:16" x14ac:dyDescent="0.4">
      <c r="A799">
        <v>798</v>
      </c>
      <c r="B799" s="1">
        <v>44235</v>
      </c>
      <c r="C799">
        <v>357</v>
      </c>
      <c r="D799" s="3">
        <f>YEAR(B799)</f>
        <v>2021</v>
      </c>
      <c r="E799" s="5">
        <f>AVERAGE(C780:C799)</f>
        <v>470.2</v>
      </c>
      <c r="F799" s="2" t="s">
        <v>799</v>
      </c>
      <c r="G799">
        <f>COUNTIFS($D$2:$D$1291,$G$1,$C$2:$C$1291,F799)</f>
        <v>1</v>
      </c>
      <c r="H799">
        <f>COUNTIFS($D$2:$D$1291,$H$1,$C$2:$C$1291,F799)</f>
        <v>0</v>
      </c>
      <c r="I799">
        <f>COUNTIFS($D$2:$D$1291,$I$1,$C$2:$C$1291,F799)</f>
        <v>0</v>
      </c>
      <c r="J799">
        <f>COUNTIFS($D$2:$D$1291,$J$1,$C$2:$C$1291,F799)</f>
        <v>0</v>
      </c>
      <c r="K799">
        <f>COUNTIFS($D$2:$D$1291,$K$1,$C$2:$C$1291,F799)</f>
        <v>0</v>
      </c>
      <c r="M799">
        <f>COUNTIF($C$2:$C$1291,F799)</f>
        <v>1</v>
      </c>
      <c r="N799">
        <f>SUM(G799:J799)</f>
        <v>1</v>
      </c>
      <c r="O799">
        <f>SUM(H799:K799)</f>
        <v>0</v>
      </c>
      <c r="P799">
        <f>SUM(I799:K799)</f>
        <v>0</v>
      </c>
    </row>
    <row r="800" spans="1:16" x14ac:dyDescent="0.4">
      <c r="A800">
        <v>799</v>
      </c>
      <c r="B800" s="1">
        <v>44236</v>
      </c>
      <c r="C800">
        <v>486</v>
      </c>
      <c r="D800" s="3">
        <f>YEAR(B800)</f>
        <v>2021</v>
      </c>
      <c r="E800" s="5">
        <f>AVERAGE(C781:C800)</f>
        <v>484.65</v>
      </c>
      <c r="F800" s="2" t="s">
        <v>800</v>
      </c>
      <c r="G800">
        <f>COUNTIFS($D$2:$D$1291,$G$1,$C$2:$C$1291,F800)</f>
        <v>0</v>
      </c>
      <c r="H800">
        <f>COUNTIFS($D$2:$D$1291,$H$1,$C$2:$C$1291,F800)</f>
        <v>0</v>
      </c>
      <c r="I800">
        <f>COUNTIFS($D$2:$D$1291,$I$1,$C$2:$C$1291,F800)</f>
        <v>0</v>
      </c>
      <c r="J800">
        <f>COUNTIFS($D$2:$D$1291,$J$1,$C$2:$C$1291,F800)</f>
        <v>0</v>
      </c>
      <c r="K800">
        <f>COUNTIFS($D$2:$D$1291,$K$1,$C$2:$C$1291,F800)</f>
        <v>1</v>
      </c>
      <c r="M800">
        <f>COUNTIF($C$2:$C$1291,F800)</f>
        <v>1</v>
      </c>
      <c r="N800">
        <f>SUM(G800:J800)</f>
        <v>0</v>
      </c>
      <c r="O800">
        <f>SUM(H800:K800)</f>
        <v>1</v>
      </c>
      <c r="P800">
        <f>SUM(I800:K800)</f>
        <v>1</v>
      </c>
    </row>
    <row r="801" spans="1:16" x14ac:dyDescent="0.4">
      <c r="A801">
        <v>800</v>
      </c>
      <c r="B801" s="1">
        <v>44237</v>
      </c>
      <c r="C801">
        <v>843</v>
      </c>
      <c r="D801" s="3">
        <f>YEAR(B801)</f>
        <v>2021</v>
      </c>
      <c r="E801" s="5">
        <f>AVERAGE(C782:C801)</f>
        <v>500.95</v>
      </c>
      <c r="F801" s="2" t="s">
        <v>801</v>
      </c>
      <c r="G801">
        <f>COUNTIFS($D$2:$D$1291,$G$1,$C$2:$C$1291,F801)</f>
        <v>0</v>
      </c>
      <c r="H801">
        <f>COUNTIFS($D$2:$D$1291,$H$1,$C$2:$C$1291,F801)</f>
        <v>1</v>
      </c>
      <c r="I801">
        <f>COUNTIFS($D$2:$D$1291,$I$1,$C$2:$C$1291,F801)</f>
        <v>0</v>
      </c>
      <c r="J801">
        <f>COUNTIFS($D$2:$D$1291,$J$1,$C$2:$C$1291,F801)</f>
        <v>0</v>
      </c>
      <c r="K801">
        <f>COUNTIFS($D$2:$D$1291,$K$1,$C$2:$C$1291,F801)</f>
        <v>1</v>
      </c>
      <c r="M801">
        <f>COUNTIF($C$2:$C$1291,F801)</f>
        <v>2</v>
      </c>
      <c r="N801">
        <f>SUM(G801:J801)</f>
        <v>1</v>
      </c>
      <c r="O801">
        <f>SUM(H801:K801)</f>
        <v>2</v>
      </c>
      <c r="P801">
        <f>SUM(I801:K801)</f>
        <v>1</v>
      </c>
    </row>
    <row r="802" spans="1:16" x14ac:dyDescent="0.4">
      <c r="A802">
        <v>801</v>
      </c>
      <c r="B802" s="1">
        <v>44238</v>
      </c>
      <c r="C802">
        <v>641</v>
      </c>
      <c r="D802" s="3">
        <f>YEAR(B802)</f>
        <v>2021</v>
      </c>
      <c r="E802" s="5">
        <f>AVERAGE(C783:C802)</f>
        <v>530.35</v>
      </c>
      <c r="F802" s="2" t="s">
        <v>802</v>
      </c>
      <c r="G802">
        <f>COUNTIFS($D$2:$D$1291,$G$1,$C$2:$C$1291,F802)</f>
        <v>2</v>
      </c>
      <c r="H802">
        <f>COUNTIFS($D$2:$D$1291,$H$1,$C$2:$C$1291,F802)</f>
        <v>0</v>
      </c>
      <c r="I802">
        <f>COUNTIFS($D$2:$D$1291,$I$1,$C$2:$C$1291,F802)</f>
        <v>0</v>
      </c>
      <c r="J802">
        <f>COUNTIFS($D$2:$D$1291,$J$1,$C$2:$C$1291,F802)</f>
        <v>0</v>
      </c>
      <c r="K802">
        <f>COUNTIFS($D$2:$D$1291,$K$1,$C$2:$C$1291,F802)</f>
        <v>1</v>
      </c>
      <c r="M802">
        <f>COUNTIF($C$2:$C$1291,F802)</f>
        <v>3</v>
      </c>
      <c r="N802">
        <f>SUM(G802:J802)</f>
        <v>2</v>
      </c>
      <c r="O802">
        <f>SUM(H802:K802)</f>
        <v>1</v>
      </c>
      <c r="P802">
        <f>SUM(I802:K802)</f>
        <v>1</v>
      </c>
    </row>
    <row r="803" spans="1:16" x14ac:dyDescent="0.4">
      <c r="A803">
        <v>802</v>
      </c>
      <c r="B803" s="1">
        <v>44239</v>
      </c>
      <c r="C803">
        <v>0</v>
      </c>
      <c r="D803" s="3">
        <f>YEAR(B803)</f>
        <v>2021</v>
      </c>
      <c r="E803" s="5">
        <f>AVERAGE(C784:C803)</f>
        <v>493.35</v>
      </c>
      <c r="F803" s="2" t="s">
        <v>803</v>
      </c>
      <c r="G803">
        <f>COUNTIFS($D$2:$D$1291,$G$1,$C$2:$C$1291,F803)</f>
        <v>0</v>
      </c>
      <c r="H803">
        <f>COUNTIFS($D$2:$D$1291,$H$1,$C$2:$C$1291,F803)</f>
        <v>0</v>
      </c>
      <c r="I803">
        <f>COUNTIFS($D$2:$D$1291,$I$1,$C$2:$C$1291,F803)</f>
        <v>1</v>
      </c>
      <c r="J803">
        <f>COUNTIFS($D$2:$D$1291,$J$1,$C$2:$C$1291,F803)</f>
        <v>0</v>
      </c>
      <c r="K803">
        <f>COUNTIFS($D$2:$D$1291,$K$1,$C$2:$C$1291,F803)</f>
        <v>0</v>
      </c>
      <c r="M803">
        <f>COUNTIF($C$2:$C$1291,F803)</f>
        <v>1</v>
      </c>
      <c r="N803">
        <f>SUM(G803:J803)</f>
        <v>1</v>
      </c>
      <c r="O803">
        <f>SUM(H803:K803)</f>
        <v>1</v>
      </c>
      <c r="P803">
        <f>SUM(I803:K803)</f>
        <v>1</v>
      </c>
    </row>
    <row r="804" spans="1:16" x14ac:dyDescent="0.4">
      <c r="A804">
        <v>803</v>
      </c>
      <c r="B804" s="1">
        <v>44242</v>
      </c>
      <c r="C804">
        <v>744</v>
      </c>
      <c r="D804" s="3">
        <f>YEAR(B804)</f>
        <v>2021</v>
      </c>
      <c r="E804" s="5">
        <f>AVERAGE(C785:C804)</f>
        <v>518.54999999999995</v>
      </c>
      <c r="F804" s="2" t="s">
        <v>804</v>
      </c>
      <c r="G804">
        <f>COUNTIFS($D$2:$D$1291,$G$1,$C$2:$C$1291,F804)</f>
        <v>0</v>
      </c>
      <c r="H804">
        <f>COUNTIFS($D$2:$D$1291,$H$1,$C$2:$C$1291,F804)</f>
        <v>0</v>
      </c>
      <c r="I804">
        <f>COUNTIFS($D$2:$D$1291,$I$1,$C$2:$C$1291,F804)</f>
        <v>1</v>
      </c>
      <c r="J804">
        <f>COUNTIFS($D$2:$D$1291,$J$1,$C$2:$C$1291,F804)</f>
        <v>1</v>
      </c>
      <c r="K804">
        <f>COUNTIFS($D$2:$D$1291,$K$1,$C$2:$C$1291,F804)</f>
        <v>1</v>
      </c>
      <c r="M804">
        <f>COUNTIF($C$2:$C$1291,F804)</f>
        <v>3</v>
      </c>
      <c r="N804">
        <f>SUM(G804:J804)</f>
        <v>2</v>
      </c>
      <c r="O804">
        <f>SUM(H804:K804)</f>
        <v>3</v>
      </c>
      <c r="P804">
        <f>SUM(I804:K804)</f>
        <v>3</v>
      </c>
    </row>
    <row r="805" spans="1:16" x14ac:dyDescent="0.4">
      <c r="A805">
        <v>804</v>
      </c>
      <c r="B805" s="1">
        <v>44243</v>
      </c>
      <c r="C805">
        <v>785</v>
      </c>
      <c r="D805" s="3">
        <f>YEAR(B805)</f>
        <v>2021</v>
      </c>
      <c r="E805" s="5">
        <f>AVERAGE(C786:C805)</f>
        <v>540.04999999999995</v>
      </c>
      <c r="F805" s="2" t="s">
        <v>805</v>
      </c>
      <c r="G805">
        <f>COUNTIFS($D$2:$D$1291,$G$1,$C$2:$C$1291,F805)</f>
        <v>0</v>
      </c>
      <c r="H805">
        <f>COUNTIFS($D$2:$D$1291,$H$1,$C$2:$C$1291,F805)</f>
        <v>0</v>
      </c>
      <c r="I805">
        <f>COUNTIFS($D$2:$D$1291,$I$1,$C$2:$C$1291,F805)</f>
        <v>1</v>
      </c>
      <c r="J805">
        <f>COUNTIFS($D$2:$D$1291,$J$1,$C$2:$C$1291,F805)</f>
        <v>1</v>
      </c>
      <c r="K805">
        <f>COUNTIFS($D$2:$D$1291,$K$1,$C$2:$C$1291,F805)</f>
        <v>0</v>
      </c>
      <c r="M805">
        <f>COUNTIF($C$2:$C$1291,F805)</f>
        <v>2</v>
      </c>
      <c r="N805">
        <f>SUM(G805:J805)</f>
        <v>2</v>
      </c>
      <c r="O805">
        <f>SUM(H805:K805)</f>
        <v>2</v>
      </c>
      <c r="P805">
        <f>SUM(I805:K805)</f>
        <v>2</v>
      </c>
    </row>
    <row r="806" spans="1:16" x14ac:dyDescent="0.4">
      <c r="A806">
        <v>805</v>
      </c>
      <c r="B806" s="1">
        <v>44244</v>
      </c>
      <c r="C806">
        <v>3</v>
      </c>
      <c r="D806" s="3">
        <f>YEAR(B806)</f>
        <v>2021</v>
      </c>
      <c r="E806" s="5">
        <f>AVERAGE(C787:C806)</f>
        <v>525.5</v>
      </c>
      <c r="F806" s="2" t="s">
        <v>806</v>
      </c>
      <c r="G806">
        <f>COUNTIFS($D$2:$D$1291,$G$1,$C$2:$C$1291,F806)</f>
        <v>0</v>
      </c>
      <c r="H806">
        <f>COUNTIFS($D$2:$D$1291,$H$1,$C$2:$C$1291,F806)</f>
        <v>1</v>
      </c>
      <c r="I806">
        <f>COUNTIFS($D$2:$D$1291,$I$1,$C$2:$C$1291,F806)</f>
        <v>1</v>
      </c>
      <c r="J806">
        <f>COUNTIFS($D$2:$D$1291,$J$1,$C$2:$C$1291,F806)</f>
        <v>0</v>
      </c>
      <c r="K806">
        <f>COUNTIFS($D$2:$D$1291,$K$1,$C$2:$C$1291,F806)</f>
        <v>1</v>
      </c>
      <c r="M806">
        <f>COUNTIF($C$2:$C$1291,F806)</f>
        <v>3</v>
      </c>
      <c r="N806">
        <f>SUM(G806:J806)</f>
        <v>2</v>
      </c>
      <c r="O806">
        <f>SUM(H806:K806)</f>
        <v>3</v>
      </c>
      <c r="P806">
        <f>SUM(I806:K806)</f>
        <v>2</v>
      </c>
    </row>
    <row r="807" spans="1:16" x14ac:dyDescent="0.4">
      <c r="A807">
        <v>806</v>
      </c>
      <c r="B807" s="1">
        <v>44245</v>
      </c>
      <c r="C807">
        <v>912</v>
      </c>
      <c r="D807" s="3">
        <f>YEAR(B807)</f>
        <v>2021</v>
      </c>
      <c r="E807" s="5">
        <f>AVERAGE(C788:C807)</f>
        <v>524.95000000000005</v>
      </c>
      <c r="F807" s="2" t="s">
        <v>807</v>
      </c>
      <c r="G807">
        <f>COUNTIFS($D$2:$D$1291,$G$1,$C$2:$C$1291,F807)</f>
        <v>0</v>
      </c>
      <c r="H807">
        <f>COUNTIFS($D$2:$D$1291,$H$1,$C$2:$C$1291,F807)</f>
        <v>0</v>
      </c>
      <c r="I807">
        <f>COUNTIFS($D$2:$D$1291,$I$1,$C$2:$C$1291,F807)</f>
        <v>0</v>
      </c>
      <c r="J807">
        <f>COUNTIFS($D$2:$D$1291,$J$1,$C$2:$C$1291,F807)</f>
        <v>0</v>
      </c>
      <c r="K807">
        <f>COUNTIFS($D$2:$D$1291,$K$1,$C$2:$C$1291,F807)</f>
        <v>1</v>
      </c>
      <c r="M807">
        <f>COUNTIF($C$2:$C$1291,F807)</f>
        <v>1</v>
      </c>
      <c r="N807">
        <f>SUM(G807:J807)</f>
        <v>0</v>
      </c>
      <c r="O807">
        <f>SUM(H807:K807)</f>
        <v>1</v>
      </c>
      <c r="P807">
        <f>SUM(I807:K807)</f>
        <v>1</v>
      </c>
    </row>
    <row r="808" spans="1:16" x14ac:dyDescent="0.4">
      <c r="A808">
        <v>807</v>
      </c>
      <c r="B808" s="1">
        <v>44246</v>
      </c>
      <c r="C808">
        <v>154</v>
      </c>
      <c r="D808" s="3">
        <f>YEAR(B808)</f>
        <v>2021</v>
      </c>
      <c r="E808" s="5">
        <f>AVERAGE(C789:C808)</f>
        <v>500.9</v>
      </c>
      <c r="F808" s="2" t="s">
        <v>808</v>
      </c>
      <c r="G808">
        <f>COUNTIFS($D$2:$D$1291,$G$1,$C$2:$C$1291,F808)</f>
        <v>0</v>
      </c>
      <c r="H808">
        <f>COUNTIFS($D$2:$D$1291,$H$1,$C$2:$C$1291,F808)</f>
        <v>0</v>
      </c>
      <c r="I808">
        <f>COUNTIFS($D$2:$D$1291,$I$1,$C$2:$C$1291,F808)</f>
        <v>0</v>
      </c>
      <c r="J808">
        <f>COUNTIFS($D$2:$D$1291,$J$1,$C$2:$C$1291,F808)</f>
        <v>0</v>
      </c>
      <c r="K808">
        <f>COUNTIFS($D$2:$D$1291,$K$1,$C$2:$C$1291,F808)</f>
        <v>0</v>
      </c>
      <c r="M808">
        <f>COUNTIF($C$2:$C$1291,F808)</f>
        <v>0</v>
      </c>
      <c r="N808">
        <f>SUM(G808:J808)</f>
        <v>0</v>
      </c>
      <c r="O808">
        <f>SUM(H808:K808)</f>
        <v>0</v>
      </c>
      <c r="P808">
        <f>SUM(I808:K808)</f>
        <v>0</v>
      </c>
    </row>
    <row r="809" spans="1:16" x14ac:dyDescent="0.4">
      <c r="A809">
        <v>808</v>
      </c>
      <c r="B809" s="1">
        <v>44249</v>
      </c>
      <c r="C809">
        <v>179</v>
      </c>
      <c r="D809" s="3">
        <f>YEAR(B809)</f>
        <v>2021</v>
      </c>
      <c r="E809" s="5">
        <f>AVERAGE(C790:C809)</f>
        <v>500.05</v>
      </c>
      <c r="F809" s="2" t="s">
        <v>809</v>
      </c>
      <c r="G809">
        <f>COUNTIFS($D$2:$D$1291,$G$1,$C$2:$C$1291,F809)</f>
        <v>0</v>
      </c>
      <c r="H809">
        <f>COUNTIFS($D$2:$D$1291,$H$1,$C$2:$C$1291,F809)</f>
        <v>0</v>
      </c>
      <c r="I809">
        <f>COUNTIFS($D$2:$D$1291,$I$1,$C$2:$C$1291,F809)</f>
        <v>0</v>
      </c>
      <c r="J809">
        <f>COUNTIFS($D$2:$D$1291,$J$1,$C$2:$C$1291,F809)</f>
        <v>1</v>
      </c>
      <c r="K809">
        <f>COUNTIFS($D$2:$D$1291,$K$1,$C$2:$C$1291,F809)</f>
        <v>0</v>
      </c>
      <c r="M809">
        <f>COUNTIF($C$2:$C$1291,F809)</f>
        <v>1</v>
      </c>
      <c r="N809">
        <f>SUM(G809:J809)</f>
        <v>1</v>
      </c>
      <c r="O809">
        <f>SUM(H809:K809)</f>
        <v>1</v>
      </c>
      <c r="P809">
        <f>SUM(I809:K809)</f>
        <v>1</v>
      </c>
    </row>
    <row r="810" spans="1:16" x14ac:dyDescent="0.4">
      <c r="A810">
        <v>809</v>
      </c>
      <c r="B810" s="1">
        <v>44250</v>
      </c>
      <c r="C810">
        <v>862</v>
      </c>
      <c r="D810" s="3">
        <f>YEAR(B810)</f>
        <v>2021</v>
      </c>
      <c r="E810" s="5">
        <f>AVERAGE(C791:C810)</f>
        <v>531.15</v>
      </c>
      <c r="F810" s="2" t="s">
        <v>810</v>
      </c>
      <c r="G810">
        <f>COUNTIFS($D$2:$D$1291,$G$1,$C$2:$C$1291,F810)</f>
        <v>0</v>
      </c>
      <c r="H810">
        <f>COUNTIFS($D$2:$D$1291,$H$1,$C$2:$C$1291,F810)</f>
        <v>2</v>
      </c>
      <c r="I810">
        <f>COUNTIFS($D$2:$D$1291,$I$1,$C$2:$C$1291,F810)</f>
        <v>0</v>
      </c>
      <c r="J810">
        <f>COUNTIFS($D$2:$D$1291,$J$1,$C$2:$C$1291,F810)</f>
        <v>0</v>
      </c>
      <c r="K810">
        <f>COUNTIFS($D$2:$D$1291,$K$1,$C$2:$C$1291,F810)</f>
        <v>0</v>
      </c>
      <c r="M810">
        <f>COUNTIF($C$2:$C$1291,F810)</f>
        <v>2</v>
      </c>
      <c r="N810">
        <f>SUM(G810:J810)</f>
        <v>2</v>
      </c>
      <c r="O810">
        <f>SUM(H810:K810)</f>
        <v>2</v>
      </c>
      <c r="P810">
        <f>SUM(I810:K810)</f>
        <v>0</v>
      </c>
    </row>
    <row r="811" spans="1:16" x14ac:dyDescent="0.4">
      <c r="A811">
        <v>810</v>
      </c>
      <c r="B811" s="1">
        <v>44251</v>
      </c>
      <c r="C811">
        <v>385</v>
      </c>
      <c r="D811" s="3">
        <f>YEAR(B811)</f>
        <v>2021</v>
      </c>
      <c r="E811" s="5">
        <f>AVERAGE(C792:C811)</f>
        <v>520.29999999999995</v>
      </c>
      <c r="F811" s="2" t="s">
        <v>811</v>
      </c>
      <c r="G811">
        <f>COUNTIFS($D$2:$D$1291,$G$1,$C$2:$C$1291,F811)</f>
        <v>0</v>
      </c>
      <c r="H811">
        <f>COUNTIFS($D$2:$D$1291,$H$1,$C$2:$C$1291,F811)</f>
        <v>0</v>
      </c>
      <c r="I811">
        <f>COUNTIFS($D$2:$D$1291,$I$1,$C$2:$C$1291,F811)</f>
        <v>1</v>
      </c>
      <c r="J811">
        <f>COUNTIFS($D$2:$D$1291,$J$1,$C$2:$C$1291,F811)</f>
        <v>0</v>
      </c>
      <c r="K811">
        <f>COUNTIFS($D$2:$D$1291,$K$1,$C$2:$C$1291,F811)</f>
        <v>1</v>
      </c>
      <c r="M811">
        <f>COUNTIF($C$2:$C$1291,F811)</f>
        <v>2</v>
      </c>
      <c r="N811">
        <f>SUM(G811:J811)</f>
        <v>1</v>
      </c>
      <c r="O811">
        <f>SUM(H811:K811)</f>
        <v>2</v>
      </c>
      <c r="P811">
        <f>SUM(I811:K811)</f>
        <v>2</v>
      </c>
    </row>
    <row r="812" spans="1:16" x14ac:dyDescent="0.4">
      <c r="A812">
        <v>811</v>
      </c>
      <c r="B812" s="1">
        <v>44252</v>
      </c>
      <c r="C812">
        <v>997</v>
      </c>
      <c r="D812" s="3">
        <f>YEAR(B812)</f>
        <v>2021</v>
      </c>
      <c r="E812" s="5">
        <f>AVERAGE(C793:C812)</f>
        <v>522.6</v>
      </c>
      <c r="F812" s="2" t="s">
        <v>812</v>
      </c>
      <c r="G812">
        <f>COUNTIFS($D$2:$D$1291,$G$1,$C$2:$C$1291,F812)</f>
        <v>0</v>
      </c>
      <c r="H812">
        <f>COUNTIFS($D$2:$D$1291,$H$1,$C$2:$C$1291,F812)</f>
        <v>0</v>
      </c>
      <c r="I812">
        <f>COUNTIFS($D$2:$D$1291,$I$1,$C$2:$C$1291,F812)</f>
        <v>0</v>
      </c>
      <c r="J812">
        <f>COUNTIFS($D$2:$D$1291,$J$1,$C$2:$C$1291,F812)</f>
        <v>0</v>
      </c>
      <c r="K812">
        <f>COUNTIFS($D$2:$D$1291,$K$1,$C$2:$C$1291,F812)</f>
        <v>0</v>
      </c>
      <c r="M812">
        <f>COUNTIF($C$2:$C$1291,F812)</f>
        <v>0</v>
      </c>
      <c r="N812">
        <f>SUM(G812:J812)</f>
        <v>0</v>
      </c>
      <c r="O812">
        <f>SUM(H812:K812)</f>
        <v>0</v>
      </c>
      <c r="P812">
        <f>SUM(I812:K812)</f>
        <v>0</v>
      </c>
    </row>
    <row r="813" spans="1:16" x14ac:dyDescent="0.4">
      <c r="A813">
        <v>812</v>
      </c>
      <c r="B813" s="1">
        <v>44253</v>
      </c>
      <c r="C813">
        <v>298</v>
      </c>
      <c r="D813" s="3">
        <f>YEAR(B813)</f>
        <v>2021</v>
      </c>
      <c r="E813" s="5">
        <f>AVERAGE(C794:C813)</f>
        <v>502.6</v>
      </c>
      <c r="F813" s="2" t="s">
        <v>813</v>
      </c>
      <c r="G813">
        <f>COUNTIFS($D$2:$D$1291,$G$1,$C$2:$C$1291,F813)</f>
        <v>0</v>
      </c>
      <c r="H813">
        <f>COUNTIFS($D$2:$D$1291,$H$1,$C$2:$C$1291,F813)</f>
        <v>0</v>
      </c>
      <c r="I813">
        <f>COUNTIFS($D$2:$D$1291,$I$1,$C$2:$C$1291,F813)</f>
        <v>0</v>
      </c>
      <c r="J813">
        <f>COUNTIFS($D$2:$D$1291,$J$1,$C$2:$C$1291,F813)</f>
        <v>0</v>
      </c>
      <c r="K813">
        <f>COUNTIFS($D$2:$D$1291,$K$1,$C$2:$C$1291,F813)</f>
        <v>1</v>
      </c>
      <c r="M813">
        <f>COUNTIF($C$2:$C$1291,F813)</f>
        <v>1</v>
      </c>
      <c r="N813">
        <f>SUM(G813:J813)</f>
        <v>0</v>
      </c>
      <c r="O813">
        <f>SUM(H813:K813)</f>
        <v>1</v>
      </c>
      <c r="P813">
        <f>SUM(I813:K813)</f>
        <v>1</v>
      </c>
    </row>
    <row r="814" spans="1:16" x14ac:dyDescent="0.4">
      <c r="A814">
        <v>813</v>
      </c>
      <c r="B814" s="1">
        <v>44256</v>
      </c>
      <c r="C814">
        <v>246</v>
      </c>
      <c r="D814" s="3">
        <f>YEAR(B814)</f>
        <v>2021</v>
      </c>
      <c r="E814" s="5">
        <f>AVERAGE(C795:C814)</f>
        <v>489.2</v>
      </c>
      <c r="F814" s="2" t="s">
        <v>814</v>
      </c>
      <c r="G814">
        <f>COUNTIFS($D$2:$D$1291,$G$1,$C$2:$C$1291,F814)</f>
        <v>0</v>
      </c>
      <c r="H814">
        <f>COUNTIFS($D$2:$D$1291,$H$1,$C$2:$C$1291,F814)</f>
        <v>0</v>
      </c>
      <c r="I814">
        <f>COUNTIFS($D$2:$D$1291,$I$1,$C$2:$C$1291,F814)</f>
        <v>0</v>
      </c>
      <c r="J814">
        <f>COUNTIFS($D$2:$D$1291,$J$1,$C$2:$C$1291,F814)</f>
        <v>0</v>
      </c>
      <c r="K814">
        <f>COUNTIFS($D$2:$D$1291,$K$1,$C$2:$C$1291,F814)</f>
        <v>0</v>
      </c>
      <c r="M814">
        <f>COUNTIF($C$2:$C$1291,F814)</f>
        <v>0</v>
      </c>
      <c r="N814">
        <f>SUM(G814:J814)</f>
        <v>0</v>
      </c>
      <c r="O814">
        <f>SUM(H814:K814)</f>
        <v>0</v>
      </c>
      <c r="P814">
        <f>SUM(I814:K814)</f>
        <v>0</v>
      </c>
    </row>
    <row r="815" spans="1:16" x14ac:dyDescent="0.4">
      <c r="A815">
        <v>814</v>
      </c>
      <c r="B815" s="1">
        <v>44257</v>
      </c>
      <c r="C815">
        <v>934</v>
      </c>
      <c r="D815" s="3">
        <f>YEAR(B815)</f>
        <v>2021</v>
      </c>
      <c r="E815" s="5">
        <f>AVERAGE(C796:C815)</f>
        <v>510.45</v>
      </c>
      <c r="F815" s="2" t="s">
        <v>815</v>
      </c>
      <c r="G815">
        <f>COUNTIFS($D$2:$D$1291,$G$1,$C$2:$C$1291,F815)</f>
        <v>0</v>
      </c>
      <c r="H815">
        <f>COUNTIFS($D$2:$D$1291,$H$1,$C$2:$C$1291,F815)</f>
        <v>0</v>
      </c>
      <c r="I815">
        <f>COUNTIFS($D$2:$D$1291,$I$1,$C$2:$C$1291,F815)</f>
        <v>0</v>
      </c>
      <c r="J815">
        <f>COUNTIFS($D$2:$D$1291,$J$1,$C$2:$C$1291,F815)</f>
        <v>0</v>
      </c>
      <c r="K815">
        <f>COUNTIFS($D$2:$D$1291,$K$1,$C$2:$C$1291,F815)</f>
        <v>0</v>
      </c>
      <c r="M815">
        <f>COUNTIF($C$2:$C$1291,F815)</f>
        <v>0</v>
      </c>
      <c r="N815">
        <f>SUM(G815:J815)</f>
        <v>0</v>
      </c>
      <c r="O815">
        <f>SUM(H815:K815)</f>
        <v>0</v>
      </c>
      <c r="P815">
        <f>SUM(I815:K815)</f>
        <v>0</v>
      </c>
    </row>
    <row r="816" spans="1:16" x14ac:dyDescent="0.4">
      <c r="A816">
        <v>815</v>
      </c>
      <c r="B816" s="1">
        <v>44258</v>
      </c>
      <c r="C816">
        <v>291</v>
      </c>
      <c r="D816" s="3">
        <f>YEAR(B816)</f>
        <v>2021</v>
      </c>
      <c r="E816" s="5">
        <f>AVERAGE(C797:C816)</f>
        <v>505.1</v>
      </c>
      <c r="F816" s="2" t="s">
        <v>816</v>
      </c>
      <c r="G816">
        <f>COUNTIFS($D$2:$D$1291,$G$1,$C$2:$C$1291,F816)</f>
        <v>0</v>
      </c>
      <c r="H816">
        <f>COUNTIFS($D$2:$D$1291,$H$1,$C$2:$C$1291,F816)</f>
        <v>2</v>
      </c>
      <c r="I816">
        <f>COUNTIFS($D$2:$D$1291,$I$1,$C$2:$C$1291,F816)</f>
        <v>0</v>
      </c>
      <c r="J816">
        <f>COUNTIFS($D$2:$D$1291,$J$1,$C$2:$C$1291,F816)</f>
        <v>0</v>
      </c>
      <c r="K816">
        <f>COUNTIFS($D$2:$D$1291,$K$1,$C$2:$C$1291,F816)</f>
        <v>0</v>
      </c>
      <c r="M816">
        <f>COUNTIF($C$2:$C$1291,F816)</f>
        <v>2</v>
      </c>
      <c r="N816">
        <f>SUM(G816:J816)</f>
        <v>2</v>
      </c>
      <c r="O816">
        <f>SUM(H816:K816)</f>
        <v>2</v>
      </c>
      <c r="P816">
        <f>SUM(I816:K816)</f>
        <v>0</v>
      </c>
    </row>
    <row r="817" spans="1:16" x14ac:dyDescent="0.4">
      <c r="A817">
        <v>816</v>
      </c>
      <c r="B817" s="1">
        <v>44259</v>
      </c>
      <c r="C817">
        <v>931</v>
      </c>
      <c r="D817" s="3">
        <f>YEAR(B817)</f>
        <v>2021</v>
      </c>
      <c r="E817" s="5">
        <f>AVERAGE(C798:C817)</f>
        <v>516.45000000000005</v>
      </c>
      <c r="F817" s="2" t="s">
        <v>817</v>
      </c>
      <c r="G817">
        <f>COUNTIFS($D$2:$D$1291,$G$1,$C$2:$C$1291,F817)</f>
        <v>0</v>
      </c>
      <c r="H817">
        <f>COUNTIFS($D$2:$D$1291,$H$1,$C$2:$C$1291,F817)</f>
        <v>0</v>
      </c>
      <c r="I817">
        <f>COUNTIFS($D$2:$D$1291,$I$1,$C$2:$C$1291,F817)</f>
        <v>1</v>
      </c>
      <c r="J817">
        <f>COUNTIFS($D$2:$D$1291,$J$1,$C$2:$C$1291,F817)</f>
        <v>0</v>
      </c>
      <c r="K817">
        <f>COUNTIFS($D$2:$D$1291,$K$1,$C$2:$C$1291,F817)</f>
        <v>0</v>
      </c>
      <c r="M817">
        <f>COUNTIF($C$2:$C$1291,F817)</f>
        <v>1</v>
      </c>
      <c r="N817">
        <f>SUM(G817:J817)</f>
        <v>1</v>
      </c>
      <c r="O817">
        <f>SUM(H817:K817)</f>
        <v>1</v>
      </c>
      <c r="P817">
        <f>SUM(I817:K817)</f>
        <v>1</v>
      </c>
    </row>
    <row r="818" spans="1:16" x14ac:dyDescent="0.4">
      <c r="A818">
        <v>817</v>
      </c>
      <c r="B818" s="1">
        <v>44260</v>
      </c>
      <c r="C818">
        <v>831</v>
      </c>
      <c r="D818" s="3">
        <f>YEAR(B818)</f>
        <v>2021</v>
      </c>
      <c r="E818" s="5">
        <f>AVERAGE(C799:C818)</f>
        <v>543.95000000000005</v>
      </c>
      <c r="F818" s="2" t="s">
        <v>818</v>
      </c>
      <c r="G818">
        <f>COUNTIFS($D$2:$D$1291,$G$1,$C$2:$C$1291,F818)</f>
        <v>0</v>
      </c>
      <c r="H818">
        <f>COUNTIFS($D$2:$D$1291,$H$1,$C$2:$C$1291,F818)</f>
        <v>0</v>
      </c>
      <c r="I818">
        <f>COUNTIFS($D$2:$D$1291,$I$1,$C$2:$C$1291,F818)</f>
        <v>0</v>
      </c>
      <c r="J818">
        <f>COUNTIFS($D$2:$D$1291,$J$1,$C$2:$C$1291,F818)</f>
        <v>0</v>
      </c>
      <c r="K818">
        <f>COUNTIFS($D$2:$D$1291,$K$1,$C$2:$C$1291,F818)</f>
        <v>0</v>
      </c>
      <c r="M818">
        <f>COUNTIF($C$2:$C$1291,F818)</f>
        <v>0</v>
      </c>
      <c r="N818">
        <f>SUM(G818:J818)</f>
        <v>0</v>
      </c>
      <c r="O818">
        <f>SUM(H818:K818)</f>
        <v>0</v>
      </c>
      <c r="P818">
        <f>SUM(I818:K818)</f>
        <v>0</v>
      </c>
    </row>
    <row r="819" spans="1:16" x14ac:dyDescent="0.4">
      <c r="A819">
        <v>818</v>
      </c>
      <c r="B819" s="1">
        <v>44263</v>
      </c>
      <c r="C819">
        <v>97</v>
      </c>
      <c r="D819" s="3">
        <f>YEAR(B819)</f>
        <v>2021</v>
      </c>
      <c r="E819" s="5">
        <f>AVERAGE(C800:C819)</f>
        <v>530.95000000000005</v>
      </c>
      <c r="F819" s="2" t="s">
        <v>819</v>
      </c>
      <c r="G819">
        <f>COUNTIFS($D$2:$D$1291,$G$1,$C$2:$C$1291,F819)</f>
        <v>0</v>
      </c>
      <c r="H819">
        <f>COUNTIFS($D$2:$D$1291,$H$1,$C$2:$C$1291,F819)</f>
        <v>0</v>
      </c>
      <c r="I819">
        <f>COUNTIFS($D$2:$D$1291,$I$1,$C$2:$C$1291,F819)</f>
        <v>0</v>
      </c>
      <c r="J819">
        <f>COUNTIFS($D$2:$D$1291,$J$1,$C$2:$C$1291,F819)</f>
        <v>0</v>
      </c>
      <c r="K819">
        <f>COUNTIFS($D$2:$D$1291,$K$1,$C$2:$C$1291,F819)</f>
        <v>0</v>
      </c>
      <c r="M819">
        <f>COUNTIF($C$2:$C$1291,F819)</f>
        <v>0</v>
      </c>
      <c r="N819">
        <f>SUM(G819:J819)</f>
        <v>0</v>
      </c>
      <c r="O819">
        <f>SUM(H819:K819)</f>
        <v>0</v>
      </c>
      <c r="P819">
        <f>SUM(I819:K819)</f>
        <v>0</v>
      </c>
    </row>
    <row r="820" spans="1:16" x14ac:dyDescent="0.4">
      <c r="A820">
        <v>819</v>
      </c>
      <c r="B820" s="1">
        <v>44264</v>
      </c>
      <c r="C820">
        <v>807</v>
      </c>
      <c r="D820" s="3">
        <f>YEAR(B820)</f>
        <v>2021</v>
      </c>
      <c r="E820" s="5">
        <f>AVERAGE(C801:C820)</f>
        <v>547</v>
      </c>
      <c r="F820" s="2" t="s">
        <v>820</v>
      </c>
      <c r="G820">
        <f>COUNTIFS($D$2:$D$1291,$G$1,$C$2:$C$1291,F820)</f>
        <v>0</v>
      </c>
      <c r="H820">
        <f>COUNTIFS($D$2:$D$1291,$H$1,$C$2:$C$1291,F820)</f>
        <v>1</v>
      </c>
      <c r="I820">
        <f>COUNTIFS($D$2:$D$1291,$I$1,$C$2:$C$1291,F820)</f>
        <v>0</v>
      </c>
      <c r="J820">
        <f>COUNTIFS($D$2:$D$1291,$J$1,$C$2:$C$1291,F820)</f>
        <v>0</v>
      </c>
      <c r="K820">
        <f>COUNTIFS($D$2:$D$1291,$K$1,$C$2:$C$1291,F820)</f>
        <v>1</v>
      </c>
      <c r="M820">
        <f>COUNTIF($C$2:$C$1291,F820)</f>
        <v>2</v>
      </c>
      <c r="N820">
        <f>SUM(G820:J820)</f>
        <v>1</v>
      </c>
      <c r="O820">
        <f>SUM(H820:K820)</f>
        <v>2</v>
      </c>
      <c r="P820">
        <f>SUM(I820:K820)</f>
        <v>1</v>
      </c>
    </row>
    <row r="821" spans="1:16" x14ac:dyDescent="0.4">
      <c r="A821">
        <v>820</v>
      </c>
      <c r="B821" s="1">
        <v>44265</v>
      </c>
      <c r="C821">
        <v>566</v>
      </c>
      <c r="D821" s="3">
        <f>YEAR(B821)</f>
        <v>2021</v>
      </c>
      <c r="E821" s="5">
        <f>AVERAGE(C802:C821)</f>
        <v>533.15</v>
      </c>
      <c r="F821" s="2" t="s">
        <v>821</v>
      </c>
      <c r="G821">
        <f>COUNTIFS($D$2:$D$1291,$G$1,$C$2:$C$1291,F821)</f>
        <v>0</v>
      </c>
      <c r="H821">
        <f>COUNTIFS($D$2:$D$1291,$H$1,$C$2:$C$1291,F821)</f>
        <v>0</v>
      </c>
      <c r="I821">
        <f>COUNTIFS($D$2:$D$1291,$I$1,$C$2:$C$1291,F821)</f>
        <v>0</v>
      </c>
      <c r="J821">
        <f>COUNTIFS($D$2:$D$1291,$J$1,$C$2:$C$1291,F821)</f>
        <v>0</v>
      </c>
      <c r="K821">
        <f>COUNTIFS($D$2:$D$1291,$K$1,$C$2:$C$1291,F821)</f>
        <v>0</v>
      </c>
      <c r="M821">
        <f>COUNTIF($C$2:$C$1291,F821)</f>
        <v>0</v>
      </c>
      <c r="N821">
        <f>SUM(G821:J821)</f>
        <v>0</v>
      </c>
      <c r="O821">
        <f>SUM(H821:K821)</f>
        <v>0</v>
      </c>
      <c r="P821">
        <f>SUM(I821:K821)</f>
        <v>0</v>
      </c>
    </row>
    <row r="822" spans="1:16" x14ac:dyDescent="0.4">
      <c r="A822">
        <v>821</v>
      </c>
      <c r="B822" s="1">
        <v>44266</v>
      </c>
      <c r="C822">
        <v>767</v>
      </c>
      <c r="D822" s="3">
        <f>YEAR(B822)</f>
        <v>2021</v>
      </c>
      <c r="E822" s="5">
        <f>AVERAGE(C803:C822)</f>
        <v>539.45000000000005</v>
      </c>
      <c r="F822" s="2" t="s">
        <v>822</v>
      </c>
      <c r="G822">
        <f>COUNTIFS($D$2:$D$1291,$G$1,$C$2:$C$1291,F822)</f>
        <v>0</v>
      </c>
      <c r="H822">
        <f>COUNTIFS($D$2:$D$1291,$H$1,$C$2:$C$1291,F822)</f>
        <v>0</v>
      </c>
      <c r="I822">
        <f>COUNTIFS($D$2:$D$1291,$I$1,$C$2:$C$1291,F822)</f>
        <v>1</v>
      </c>
      <c r="J822">
        <f>COUNTIFS($D$2:$D$1291,$J$1,$C$2:$C$1291,F822)</f>
        <v>0</v>
      </c>
      <c r="K822">
        <f>COUNTIFS($D$2:$D$1291,$K$1,$C$2:$C$1291,F822)</f>
        <v>0</v>
      </c>
      <c r="M822">
        <f>COUNTIF($C$2:$C$1291,F822)</f>
        <v>1</v>
      </c>
      <c r="N822">
        <f>SUM(G822:J822)</f>
        <v>1</v>
      </c>
      <c r="O822">
        <f>SUM(H822:K822)</f>
        <v>1</v>
      </c>
      <c r="P822">
        <f>SUM(I822:K822)</f>
        <v>1</v>
      </c>
    </row>
    <row r="823" spans="1:16" x14ac:dyDescent="0.4">
      <c r="A823">
        <v>822</v>
      </c>
      <c r="B823" s="1">
        <v>44267</v>
      </c>
      <c r="C823">
        <v>759</v>
      </c>
      <c r="D823" s="3">
        <f>YEAR(B823)</f>
        <v>2021</v>
      </c>
      <c r="E823" s="5">
        <f>AVERAGE(C804:C823)</f>
        <v>577.4</v>
      </c>
      <c r="F823" s="2" t="s">
        <v>823</v>
      </c>
      <c r="G823">
        <f>COUNTIFS($D$2:$D$1291,$G$1,$C$2:$C$1291,F823)</f>
        <v>0</v>
      </c>
      <c r="H823">
        <f>COUNTIFS($D$2:$D$1291,$H$1,$C$2:$C$1291,F823)</f>
        <v>0</v>
      </c>
      <c r="I823">
        <f>COUNTIFS($D$2:$D$1291,$I$1,$C$2:$C$1291,F823)</f>
        <v>0</v>
      </c>
      <c r="J823">
        <f>COUNTIFS($D$2:$D$1291,$J$1,$C$2:$C$1291,F823)</f>
        <v>0</v>
      </c>
      <c r="K823">
        <f>COUNTIFS($D$2:$D$1291,$K$1,$C$2:$C$1291,F823)</f>
        <v>0</v>
      </c>
      <c r="M823">
        <f>COUNTIF($C$2:$C$1291,F823)</f>
        <v>0</v>
      </c>
      <c r="N823">
        <f>SUM(G823:J823)</f>
        <v>0</v>
      </c>
      <c r="O823">
        <f>SUM(H823:K823)</f>
        <v>0</v>
      </c>
      <c r="P823">
        <f>SUM(I823:K823)</f>
        <v>0</v>
      </c>
    </row>
    <row r="824" spans="1:16" x14ac:dyDescent="0.4">
      <c r="A824">
        <v>823</v>
      </c>
      <c r="B824" s="1">
        <v>44270</v>
      </c>
      <c r="C824">
        <v>351</v>
      </c>
      <c r="D824" s="3">
        <f>YEAR(B824)</f>
        <v>2021</v>
      </c>
      <c r="E824" s="5">
        <f>AVERAGE(C805:C824)</f>
        <v>557.75</v>
      </c>
      <c r="F824" s="2" t="s">
        <v>824</v>
      </c>
      <c r="G824">
        <f>COUNTIFS($D$2:$D$1291,$G$1,$C$2:$C$1291,F824)</f>
        <v>0</v>
      </c>
      <c r="H824">
        <f>COUNTIFS($D$2:$D$1291,$H$1,$C$2:$C$1291,F824)</f>
        <v>1</v>
      </c>
      <c r="I824">
        <f>COUNTIFS($D$2:$D$1291,$I$1,$C$2:$C$1291,F824)</f>
        <v>0</v>
      </c>
      <c r="J824">
        <f>COUNTIFS($D$2:$D$1291,$J$1,$C$2:$C$1291,F824)</f>
        <v>0</v>
      </c>
      <c r="K824">
        <f>COUNTIFS($D$2:$D$1291,$K$1,$C$2:$C$1291,F824)</f>
        <v>0</v>
      </c>
      <c r="M824">
        <f>COUNTIF($C$2:$C$1291,F824)</f>
        <v>1</v>
      </c>
      <c r="N824">
        <f>SUM(G824:J824)</f>
        <v>1</v>
      </c>
      <c r="O824">
        <f>SUM(H824:K824)</f>
        <v>1</v>
      </c>
      <c r="P824">
        <f>SUM(I824:K824)</f>
        <v>0</v>
      </c>
    </row>
    <row r="825" spans="1:16" x14ac:dyDescent="0.4">
      <c r="A825">
        <v>824</v>
      </c>
      <c r="B825" s="1">
        <v>44271</v>
      </c>
      <c r="C825">
        <v>642</v>
      </c>
      <c r="D825" s="3">
        <f>YEAR(B825)</f>
        <v>2021</v>
      </c>
      <c r="E825" s="5">
        <f>AVERAGE(C806:C825)</f>
        <v>550.6</v>
      </c>
      <c r="F825" s="2" t="s">
        <v>825</v>
      </c>
      <c r="G825">
        <f>COUNTIFS($D$2:$D$1291,$G$1,$C$2:$C$1291,F825)</f>
        <v>0</v>
      </c>
      <c r="H825">
        <f>COUNTIFS($D$2:$D$1291,$H$1,$C$2:$C$1291,F825)</f>
        <v>0</v>
      </c>
      <c r="I825">
        <f>COUNTIFS($D$2:$D$1291,$I$1,$C$2:$C$1291,F825)</f>
        <v>1</v>
      </c>
      <c r="J825">
        <f>COUNTIFS($D$2:$D$1291,$J$1,$C$2:$C$1291,F825)</f>
        <v>0</v>
      </c>
      <c r="K825">
        <f>COUNTIFS($D$2:$D$1291,$K$1,$C$2:$C$1291,F825)</f>
        <v>0</v>
      </c>
      <c r="M825">
        <f>COUNTIF($C$2:$C$1291,F825)</f>
        <v>1</v>
      </c>
      <c r="N825">
        <f>SUM(G825:J825)</f>
        <v>1</v>
      </c>
      <c r="O825">
        <f>SUM(H825:K825)</f>
        <v>1</v>
      </c>
      <c r="P825">
        <f>SUM(I825:K825)</f>
        <v>1</v>
      </c>
    </row>
    <row r="826" spans="1:16" x14ac:dyDescent="0.4">
      <c r="A826">
        <v>825</v>
      </c>
      <c r="B826" s="1">
        <v>44272</v>
      </c>
      <c r="C826">
        <v>881</v>
      </c>
      <c r="D826" s="3">
        <f>YEAR(B826)</f>
        <v>2021</v>
      </c>
      <c r="E826" s="5">
        <f>AVERAGE(C807:C826)</f>
        <v>594.5</v>
      </c>
      <c r="F826" s="2" t="s">
        <v>826</v>
      </c>
      <c r="G826">
        <f>COUNTIFS($D$2:$D$1291,$G$1,$C$2:$C$1291,F826)</f>
        <v>0</v>
      </c>
      <c r="H826">
        <f>COUNTIFS($D$2:$D$1291,$H$1,$C$2:$C$1291,F826)</f>
        <v>0</v>
      </c>
      <c r="I826">
        <f>COUNTIFS($D$2:$D$1291,$I$1,$C$2:$C$1291,F826)</f>
        <v>0</v>
      </c>
      <c r="J826">
        <f>COUNTIFS($D$2:$D$1291,$J$1,$C$2:$C$1291,F826)</f>
        <v>0</v>
      </c>
      <c r="K826">
        <f>COUNTIFS($D$2:$D$1291,$K$1,$C$2:$C$1291,F826)</f>
        <v>1</v>
      </c>
      <c r="M826">
        <f>COUNTIF($C$2:$C$1291,F826)</f>
        <v>1</v>
      </c>
      <c r="N826">
        <f>SUM(G826:J826)</f>
        <v>0</v>
      </c>
      <c r="O826">
        <f>SUM(H826:K826)</f>
        <v>1</v>
      </c>
      <c r="P826">
        <f>SUM(I826:K826)</f>
        <v>1</v>
      </c>
    </row>
    <row r="827" spans="1:16" x14ac:dyDescent="0.4">
      <c r="A827">
        <v>826</v>
      </c>
      <c r="B827" s="1">
        <v>44273</v>
      </c>
      <c r="C827">
        <v>347</v>
      </c>
      <c r="D827" s="3">
        <f>YEAR(B827)</f>
        <v>2021</v>
      </c>
      <c r="E827" s="5">
        <f>AVERAGE(C808:C827)</f>
        <v>566.25</v>
      </c>
      <c r="F827" s="2" t="s">
        <v>827</v>
      </c>
      <c r="G827">
        <f>COUNTIFS($D$2:$D$1291,$G$1,$C$2:$C$1291,F827)</f>
        <v>0</v>
      </c>
      <c r="H827">
        <f>COUNTIFS($D$2:$D$1291,$H$1,$C$2:$C$1291,F827)</f>
        <v>1</v>
      </c>
      <c r="I827">
        <f>COUNTIFS($D$2:$D$1291,$I$1,$C$2:$C$1291,F827)</f>
        <v>0</v>
      </c>
      <c r="J827">
        <f>COUNTIFS($D$2:$D$1291,$J$1,$C$2:$C$1291,F827)</f>
        <v>0</v>
      </c>
      <c r="K827">
        <f>COUNTIFS($D$2:$D$1291,$K$1,$C$2:$C$1291,F827)</f>
        <v>0</v>
      </c>
      <c r="M827">
        <f>COUNTIF($C$2:$C$1291,F827)</f>
        <v>1</v>
      </c>
      <c r="N827">
        <f>SUM(G827:J827)</f>
        <v>1</v>
      </c>
      <c r="O827">
        <f>SUM(H827:K827)</f>
        <v>1</v>
      </c>
      <c r="P827">
        <f>SUM(I827:K827)</f>
        <v>0</v>
      </c>
    </row>
    <row r="828" spans="1:16" x14ac:dyDescent="0.4">
      <c r="A828">
        <v>827</v>
      </c>
      <c r="B828" s="1">
        <v>44274</v>
      </c>
      <c r="C828">
        <v>989</v>
      </c>
      <c r="D828" s="3">
        <f>YEAR(B828)</f>
        <v>2021</v>
      </c>
      <c r="E828" s="5">
        <f>AVERAGE(C809:C828)</f>
        <v>608</v>
      </c>
      <c r="F828" s="2" t="s">
        <v>828</v>
      </c>
      <c r="G828">
        <f>COUNTIFS($D$2:$D$1291,$G$1,$C$2:$C$1291,F828)</f>
        <v>0</v>
      </c>
      <c r="H828">
        <f>COUNTIFS($D$2:$D$1291,$H$1,$C$2:$C$1291,F828)</f>
        <v>0</v>
      </c>
      <c r="I828">
        <f>COUNTIFS($D$2:$D$1291,$I$1,$C$2:$C$1291,F828)</f>
        <v>1</v>
      </c>
      <c r="J828">
        <f>COUNTIFS($D$2:$D$1291,$J$1,$C$2:$C$1291,F828)</f>
        <v>0</v>
      </c>
      <c r="K828">
        <f>COUNTIFS($D$2:$D$1291,$K$1,$C$2:$C$1291,F828)</f>
        <v>0</v>
      </c>
      <c r="M828">
        <f>COUNTIF($C$2:$C$1291,F828)</f>
        <v>1</v>
      </c>
      <c r="N828">
        <f>SUM(G828:J828)</f>
        <v>1</v>
      </c>
      <c r="O828">
        <f>SUM(H828:K828)</f>
        <v>1</v>
      </c>
      <c r="P828">
        <f>SUM(I828:K828)</f>
        <v>1</v>
      </c>
    </row>
    <row r="829" spans="1:16" x14ac:dyDescent="0.4">
      <c r="A829">
        <v>828</v>
      </c>
      <c r="B829" s="1">
        <v>44277</v>
      </c>
      <c r="C829">
        <v>48</v>
      </c>
      <c r="D829" s="3">
        <f>YEAR(B829)</f>
        <v>2021</v>
      </c>
      <c r="E829" s="5">
        <f>AVERAGE(C810:C829)</f>
        <v>601.45000000000005</v>
      </c>
      <c r="F829" s="2" t="s">
        <v>829</v>
      </c>
      <c r="G829">
        <f>COUNTIFS($D$2:$D$1291,$G$1,$C$2:$C$1291,F829)</f>
        <v>0</v>
      </c>
      <c r="H829">
        <f>COUNTIFS($D$2:$D$1291,$H$1,$C$2:$C$1291,F829)</f>
        <v>0</v>
      </c>
      <c r="I829">
        <f>COUNTIFS($D$2:$D$1291,$I$1,$C$2:$C$1291,F829)</f>
        <v>0</v>
      </c>
      <c r="J829">
        <f>COUNTIFS($D$2:$D$1291,$J$1,$C$2:$C$1291,F829)</f>
        <v>0</v>
      </c>
      <c r="K829">
        <f>COUNTIFS($D$2:$D$1291,$K$1,$C$2:$C$1291,F829)</f>
        <v>1</v>
      </c>
      <c r="M829">
        <f>COUNTIF($C$2:$C$1291,F829)</f>
        <v>1</v>
      </c>
      <c r="N829">
        <f>SUM(G829:J829)</f>
        <v>0</v>
      </c>
      <c r="O829">
        <f>SUM(H829:K829)</f>
        <v>1</v>
      </c>
      <c r="P829">
        <f>SUM(I829:K829)</f>
        <v>1</v>
      </c>
    </row>
    <row r="830" spans="1:16" x14ac:dyDescent="0.4">
      <c r="A830">
        <v>829</v>
      </c>
      <c r="B830" s="1">
        <v>44278</v>
      </c>
      <c r="C830">
        <v>369</v>
      </c>
      <c r="D830" s="3">
        <f>YEAR(B830)</f>
        <v>2021</v>
      </c>
      <c r="E830" s="5">
        <f>AVERAGE(C811:C830)</f>
        <v>576.79999999999995</v>
      </c>
      <c r="F830" s="2" t="s">
        <v>830</v>
      </c>
      <c r="G830">
        <f>COUNTIFS($D$2:$D$1291,$G$1,$C$2:$C$1291,F830)</f>
        <v>0</v>
      </c>
      <c r="H830">
        <f>COUNTIFS($D$2:$D$1291,$H$1,$C$2:$C$1291,F830)</f>
        <v>1</v>
      </c>
      <c r="I830">
        <f>COUNTIFS($D$2:$D$1291,$I$1,$C$2:$C$1291,F830)</f>
        <v>0</v>
      </c>
      <c r="J830">
        <f>COUNTIFS($D$2:$D$1291,$J$1,$C$2:$C$1291,F830)</f>
        <v>0</v>
      </c>
      <c r="K830">
        <f>COUNTIFS($D$2:$D$1291,$K$1,$C$2:$C$1291,F830)</f>
        <v>0</v>
      </c>
      <c r="M830">
        <f>COUNTIF($C$2:$C$1291,F830)</f>
        <v>1</v>
      </c>
      <c r="N830">
        <f>SUM(G830:J830)</f>
        <v>1</v>
      </c>
      <c r="O830">
        <f>SUM(H830:K830)</f>
        <v>1</v>
      </c>
      <c r="P830">
        <f>SUM(I830:K830)</f>
        <v>0</v>
      </c>
    </row>
    <row r="831" spans="1:16" x14ac:dyDescent="0.4">
      <c r="A831">
        <v>830</v>
      </c>
      <c r="B831" s="1">
        <v>44279</v>
      </c>
      <c r="C831">
        <v>876</v>
      </c>
      <c r="D831" s="3">
        <f>YEAR(B831)</f>
        <v>2021</v>
      </c>
      <c r="E831" s="5">
        <f>AVERAGE(C812:C831)</f>
        <v>601.35</v>
      </c>
      <c r="F831" s="2" t="s">
        <v>831</v>
      </c>
      <c r="G831">
        <f>COUNTIFS($D$2:$D$1291,$G$1,$C$2:$C$1291,F831)</f>
        <v>0</v>
      </c>
      <c r="H831">
        <f>COUNTIFS($D$2:$D$1291,$H$1,$C$2:$C$1291,F831)</f>
        <v>0</v>
      </c>
      <c r="I831">
        <f>COUNTIFS($D$2:$D$1291,$I$1,$C$2:$C$1291,F831)</f>
        <v>1</v>
      </c>
      <c r="J831">
        <f>COUNTIFS($D$2:$D$1291,$J$1,$C$2:$C$1291,F831)</f>
        <v>0</v>
      </c>
      <c r="K831">
        <f>COUNTIFS($D$2:$D$1291,$K$1,$C$2:$C$1291,F831)</f>
        <v>0</v>
      </c>
      <c r="M831">
        <f>COUNTIF($C$2:$C$1291,F831)</f>
        <v>1</v>
      </c>
      <c r="N831">
        <f>SUM(G831:J831)</f>
        <v>1</v>
      </c>
      <c r="O831">
        <f>SUM(H831:K831)</f>
        <v>1</v>
      </c>
      <c r="P831">
        <f>SUM(I831:K831)</f>
        <v>1</v>
      </c>
    </row>
    <row r="832" spans="1:16" x14ac:dyDescent="0.4">
      <c r="A832">
        <v>831</v>
      </c>
      <c r="B832" s="1">
        <v>44280</v>
      </c>
      <c r="C832">
        <v>548</v>
      </c>
      <c r="D832" s="3">
        <f>YEAR(B832)</f>
        <v>2021</v>
      </c>
      <c r="E832" s="5">
        <f>AVERAGE(C813:C832)</f>
        <v>578.9</v>
      </c>
      <c r="F832" s="2" t="s">
        <v>832</v>
      </c>
      <c r="G832">
        <f>COUNTIFS($D$2:$D$1291,$G$1,$C$2:$C$1291,F832)</f>
        <v>0</v>
      </c>
      <c r="H832">
        <f>COUNTIFS($D$2:$D$1291,$H$1,$C$2:$C$1291,F832)</f>
        <v>1</v>
      </c>
      <c r="I832">
        <f>COUNTIFS($D$2:$D$1291,$I$1,$C$2:$C$1291,F832)</f>
        <v>0</v>
      </c>
      <c r="J832">
        <f>COUNTIFS($D$2:$D$1291,$J$1,$C$2:$C$1291,F832)</f>
        <v>0</v>
      </c>
      <c r="K832">
        <f>COUNTIFS($D$2:$D$1291,$K$1,$C$2:$C$1291,F832)</f>
        <v>0</v>
      </c>
      <c r="M832">
        <f>COUNTIF($C$2:$C$1291,F832)</f>
        <v>1</v>
      </c>
      <c r="N832">
        <f>SUM(G832:J832)</f>
        <v>1</v>
      </c>
      <c r="O832">
        <f>SUM(H832:K832)</f>
        <v>1</v>
      </c>
      <c r="P832">
        <f>SUM(I832:K832)</f>
        <v>0</v>
      </c>
    </row>
    <row r="833" spans="1:16" x14ac:dyDescent="0.4">
      <c r="A833">
        <v>832</v>
      </c>
      <c r="B833" s="1">
        <v>44281</v>
      </c>
      <c r="C833">
        <v>20</v>
      </c>
      <c r="D833" s="3">
        <f>YEAR(B833)</f>
        <v>2021</v>
      </c>
      <c r="E833" s="5">
        <f>AVERAGE(C814:C833)</f>
        <v>565</v>
      </c>
      <c r="F833" s="2" t="s">
        <v>833</v>
      </c>
      <c r="G833">
        <f>COUNTIFS($D$2:$D$1291,$G$1,$C$2:$C$1291,F833)</f>
        <v>0</v>
      </c>
      <c r="H833">
        <f>COUNTIFS($D$2:$D$1291,$H$1,$C$2:$C$1291,F833)</f>
        <v>2</v>
      </c>
      <c r="I833">
        <f>COUNTIFS($D$2:$D$1291,$I$1,$C$2:$C$1291,F833)</f>
        <v>1</v>
      </c>
      <c r="J833">
        <f>COUNTIFS($D$2:$D$1291,$J$1,$C$2:$C$1291,F833)</f>
        <v>1</v>
      </c>
      <c r="K833">
        <f>COUNTIFS($D$2:$D$1291,$K$1,$C$2:$C$1291,F833)</f>
        <v>0</v>
      </c>
      <c r="M833">
        <f>COUNTIF($C$2:$C$1291,F833)</f>
        <v>4</v>
      </c>
      <c r="N833">
        <f>SUM(G833:J833)</f>
        <v>4</v>
      </c>
      <c r="O833">
        <f>SUM(H833:K833)</f>
        <v>4</v>
      </c>
      <c r="P833">
        <f>SUM(I833:K833)</f>
        <v>2</v>
      </c>
    </row>
    <row r="834" spans="1:16" x14ac:dyDescent="0.4">
      <c r="A834">
        <v>833</v>
      </c>
      <c r="B834" s="1">
        <v>44284</v>
      </c>
      <c r="C834">
        <v>574</v>
      </c>
      <c r="D834" s="3">
        <f>YEAR(B834)</f>
        <v>2021</v>
      </c>
      <c r="E834" s="5">
        <f>AVERAGE(C815:C834)</f>
        <v>581.4</v>
      </c>
      <c r="F834" s="2" t="s">
        <v>834</v>
      </c>
      <c r="G834">
        <f>COUNTIFS($D$2:$D$1291,$G$1,$C$2:$C$1291,F834)</f>
        <v>0</v>
      </c>
      <c r="H834">
        <f>COUNTIFS($D$2:$D$1291,$H$1,$C$2:$C$1291,F834)</f>
        <v>0</v>
      </c>
      <c r="I834">
        <f>COUNTIFS($D$2:$D$1291,$I$1,$C$2:$C$1291,F834)</f>
        <v>0</v>
      </c>
      <c r="J834">
        <f>COUNTIFS($D$2:$D$1291,$J$1,$C$2:$C$1291,F834)</f>
        <v>0</v>
      </c>
      <c r="K834">
        <f>COUNTIFS($D$2:$D$1291,$K$1,$C$2:$C$1291,F834)</f>
        <v>0</v>
      </c>
      <c r="M834">
        <f>COUNTIF($C$2:$C$1291,F834)</f>
        <v>0</v>
      </c>
      <c r="N834">
        <f>SUM(G834:J834)</f>
        <v>0</v>
      </c>
      <c r="O834">
        <f>SUM(H834:K834)</f>
        <v>0</v>
      </c>
      <c r="P834">
        <f>SUM(I834:K834)</f>
        <v>0</v>
      </c>
    </row>
    <row r="835" spans="1:16" x14ac:dyDescent="0.4">
      <c r="A835">
        <v>834</v>
      </c>
      <c r="B835" s="1">
        <v>44285</v>
      </c>
      <c r="C835">
        <v>526</v>
      </c>
      <c r="D835" s="3">
        <f>YEAR(B835)</f>
        <v>2021</v>
      </c>
      <c r="E835" s="5">
        <f>AVERAGE(C816:C835)</f>
        <v>561</v>
      </c>
      <c r="F835" s="2" t="s">
        <v>835</v>
      </c>
      <c r="G835">
        <f>COUNTIFS($D$2:$D$1291,$G$1,$C$2:$C$1291,F835)</f>
        <v>0</v>
      </c>
      <c r="H835">
        <f>COUNTIFS($D$2:$D$1291,$H$1,$C$2:$C$1291,F835)</f>
        <v>0</v>
      </c>
      <c r="I835">
        <f>COUNTIFS($D$2:$D$1291,$I$1,$C$2:$C$1291,F835)</f>
        <v>0</v>
      </c>
      <c r="J835">
        <f>COUNTIFS($D$2:$D$1291,$J$1,$C$2:$C$1291,F835)</f>
        <v>0</v>
      </c>
      <c r="K835">
        <f>COUNTIFS($D$2:$D$1291,$K$1,$C$2:$C$1291,F835)</f>
        <v>0</v>
      </c>
      <c r="M835">
        <f>COUNTIF($C$2:$C$1291,F835)</f>
        <v>0</v>
      </c>
      <c r="N835">
        <f>SUM(G835:J835)</f>
        <v>0</v>
      </c>
      <c r="O835">
        <f>SUM(H835:K835)</f>
        <v>0</v>
      </c>
      <c r="P835">
        <f>SUM(I835:K835)</f>
        <v>0</v>
      </c>
    </row>
    <row r="836" spans="1:16" x14ac:dyDescent="0.4">
      <c r="A836">
        <v>835</v>
      </c>
      <c r="B836" s="1">
        <v>44286</v>
      </c>
      <c r="C836">
        <v>985</v>
      </c>
      <c r="D836" s="3">
        <f>YEAR(B836)</f>
        <v>2021</v>
      </c>
      <c r="E836" s="5">
        <f>AVERAGE(C817:C836)</f>
        <v>595.70000000000005</v>
      </c>
      <c r="F836" s="2" t="s">
        <v>836</v>
      </c>
      <c r="G836">
        <f>COUNTIFS($D$2:$D$1291,$G$1,$C$2:$C$1291,F836)</f>
        <v>0</v>
      </c>
      <c r="H836">
        <f>COUNTIFS($D$2:$D$1291,$H$1,$C$2:$C$1291,F836)</f>
        <v>0</v>
      </c>
      <c r="I836">
        <f>COUNTIFS($D$2:$D$1291,$I$1,$C$2:$C$1291,F836)</f>
        <v>0</v>
      </c>
      <c r="J836">
        <f>COUNTIFS($D$2:$D$1291,$J$1,$C$2:$C$1291,F836)</f>
        <v>0</v>
      </c>
      <c r="K836">
        <f>COUNTIFS($D$2:$D$1291,$K$1,$C$2:$C$1291,F836)</f>
        <v>0</v>
      </c>
      <c r="M836">
        <f>COUNTIF($C$2:$C$1291,F836)</f>
        <v>0</v>
      </c>
      <c r="N836">
        <f>SUM(G836:J836)</f>
        <v>0</v>
      </c>
      <c r="O836">
        <f>SUM(H836:K836)</f>
        <v>0</v>
      </c>
      <c r="P836">
        <f>SUM(I836:K836)</f>
        <v>0</v>
      </c>
    </row>
    <row r="837" spans="1:16" x14ac:dyDescent="0.4">
      <c r="A837">
        <v>836</v>
      </c>
      <c r="B837" s="1">
        <v>44287</v>
      </c>
      <c r="C837">
        <v>655</v>
      </c>
      <c r="D837" s="3">
        <f>YEAR(B837)</f>
        <v>2021</v>
      </c>
      <c r="E837" s="5">
        <f>AVERAGE(C818:C837)</f>
        <v>581.9</v>
      </c>
      <c r="F837" s="2" t="s">
        <v>837</v>
      </c>
      <c r="G837">
        <f>COUNTIFS($D$2:$D$1291,$G$1,$C$2:$C$1291,F837)</f>
        <v>0</v>
      </c>
      <c r="H837">
        <f>COUNTIFS($D$2:$D$1291,$H$1,$C$2:$C$1291,F837)</f>
        <v>0</v>
      </c>
      <c r="I837">
        <f>COUNTIFS($D$2:$D$1291,$I$1,$C$2:$C$1291,F837)</f>
        <v>0</v>
      </c>
      <c r="J837">
        <f>COUNTIFS($D$2:$D$1291,$J$1,$C$2:$C$1291,F837)</f>
        <v>0</v>
      </c>
      <c r="K837">
        <f>COUNTIFS($D$2:$D$1291,$K$1,$C$2:$C$1291,F837)</f>
        <v>0</v>
      </c>
      <c r="M837">
        <f>COUNTIF($C$2:$C$1291,F837)</f>
        <v>0</v>
      </c>
      <c r="N837">
        <f>SUM(G837:J837)</f>
        <v>0</v>
      </c>
      <c r="O837">
        <f>SUM(H837:K837)</f>
        <v>0</v>
      </c>
      <c r="P837">
        <f>SUM(I837:K837)</f>
        <v>0</v>
      </c>
    </row>
    <row r="838" spans="1:16" x14ac:dyDescent="0.4">
      <c r="A838">
        <v>837</v>
      </c>
      <c r="B838" s="1">
        <v>44288</v>
      </c>
      <c r="C838">
        <v>933</v>
      </c>
      <c r="D838" s="3">
        <f>YEAR(B838)</f>
        <v>2021</v>
      </c>
      <c r="E838" s="5">
        <f>AVERAGE(C819:C838)</f>
        <v>587</v>
      </c>
      <c r="F838" s="2" t="s">
        <v>838</v>
      </c>
      <c r="G838">
        <f>COUNTIFS($D$2:$D$1291,$G$1,$C$2:$C$1291,F838)</f>
        <v>0</v>
      </c>
      <c r="H838">
        <f>COUNTIFS($D$2:$D$1291,$H$1,$C$2:$C$1291,F838)</f>
        <v>0</v>
      </c>
      <c r="I838">
        <f>COUNTIFS($D$2:$D$1291,$I$1,$C$2:$C$1291,F838)</f>
        <v>0</v>
      </c>
      <c r="J838">
        <f>COUNTIFS($D$2:$D$1291,$J$1,$C$2:$C$1291,F838)</f>
        <v>1</v>
      </c>
      <c r="K838">
        <f>COUNTIFS($D$2:$D$1291,$K$1,$C$2:$C$1291,F838)</f>
        <v>0</v>
      </c>
      <c r="M838">
        <f>COUNTIF($C$2:$C$1291,F838)</f>
        <v>1</v>
      </c>
      <c r="N838">
        <f>SUM(G838:J838)</f>
        <v>1</v>
      </c>
      <c r="O838">
        <f>SUM(H838:K838)</f>
        <v>1</v>
      </c>
      <c r="P838">
        <f>SUM(I838:K838)</f>
        <v>1</v>
      </c>
    </row>
    <row r="839" spans="1:16" x14ac:dyDescent="0.4">
      <c r="A839">
        <v>838</v>
      </c>
      <c r="B839" s="1">
        <v>44291</v>
      </c>
      <c r="C839">
        <v>415</v>
      </c>
      <c r="D839" s="3">
        <f>YEAR(B839)</f>
        <v>2021</v>
      </c>
      <c r="E839" s="5">
        <f>AVERAGE(C820:C839)</f>
        <v>602.9</v>
      </c>
      <c r="F839" s="2" t="s">
        <v>839</v>
      </c>
      <c r="G839">
        <f>COUNTIFS($D$2:$D$1291,$G$1,$C$2:$C$1291,F839)</f>
        <v>0</v>
      </c>
      <c r="H839">
        <f>COUNTIFS($D$2:$D$1291,$H$1,$C$2:$C$1291,F839)</f>
        <v>0</v>
      </c>
      <c r="I839">
        <f>COUNTIFS($D$2:$D$1291,$I$1,$C$2:$C$1291,F839)</f>
        <v>1</v>
      </c>
      <c r="J839">
        <f>COUNTIFS($D$2:$D$1291,$J$1,$C$2:$C$1291,F839)</f>
        <v>0</v>
      </c>
      <c r="K839">
        <f>COUNTIFS($D$2:$D$1291,$K$1,$C$2:$C$1291,F839)</f>
        <v>0</v>
      </c>
      <c r="M839">
        <f>COUNTIF($C$2:$C$1291,F839)</f>
        <v>1</v>
      </c>
      <c r="N839">
        <f>SUM(G839:J839)</f>
        <v>1</v>
      </c>
      <c r="O839">
        <f>SUM(H839:K839)</f>
        <v>1</v>
      </c>
      <c r="P839">
        <f>SUM(I839:K839)</f>
        <v>1</v>
      </c>
    </row>
    <row r="840" spans="1:16" x14ac:dyDescent="0.4">
      <c r="A840">
        <v>839</v>
      </c>
      <c r="B840" s="1">
        <v>44292</v>
      </c>
      <c r="C840">
        <v>53</v>
      </c>
      <c r="D840" s="3">
        <f>YEAR(B840)</f>
        <v>2021</v>
      </c>
      <c r="E840" s="5">
        <f>AVERAGE(C821:C840)</f>
        <v>565.20000000000005</v>
      </c>
      <c r="F840" s="2" t="s">
        <v>840</v>
      </c>
      <c r="G840">
        <f>COUNTIFS($D$2:$D$1291,$G$1,$C$2:$C$1291,F840)</f>
        <v>0</v>
      </c>
      <c r="H840">
        <f>COUNTIFS($D$2:$D$1291,$H$1,$C$2:$C$1291,F840)</f>
        <v>0</v>
      </c>
      <c r="I840">
        <f>COUNTIFS($D$2:$D$1291,$I$1,$C$2:$C$1291,F840)</f>
        <v>1</v>
      </c>
      <c r="J840">
        <f>COUNTIFS($D$2:$D$1291,$J$1,$C$2:$C$1291,F840)</f>
        <v>0</v>
      </c>
      <c r="K840">
        <f>COUNTIFS($D$2:$D$1291,$K$1,$C$2:$C$1291,F840)</f>
        <v>0</v>
      </c>
      <c r="M840">
        <f>COUNTIF($C$2:$C$1291,F840)</f>
        <v>1</v>
      </c>
      <c r="N840">
        <f>SUM(G840:J840)</f>
        <v>1</v>
      </c>
      <c r="O840">
        <f>SUM(H840:K840)</f>
        <v>1</v>
      </c>
      <c r="P840">
        <f>SUM(I840:K840)</f>
        <v>1</v>
      </c>
    </row>
    <row r="841" spans="1:16" x14ac:dyDescent="0.4">
      <c r="A841">
        <v>840</v>
      </c>
      <c r="B841" s="1">
        <v>44293</v>
      </c>
      <c r="C841">
        <v>742</v>
      </c>
      <c r="D841" s="3">
        <f>YEAR(B841)</f>
        <v>2021</v>
      </c>
      <c r="E841" s="5">
        <f>AVERAGE(C822:C841)</f>
        <v>574</v>
      </c>
      <c r="F841" s="2" t="s">
        <v>841</v>
      </c>
      <c r="G841">
        <f>COUNTIFS($D$2:$D$1291,$G$1,$C$2:$C$1291,F841)</f>
        <v>1</v>
      </c>
      <c r="H841">
        <f>COUNTIFS($D$2:$D$1291,$H$1,$C$2:$C$1291,F841)</f>
        <v>0</v>
      </c>
      <c r="I841">
        <f>COUNTIFS($D$2:$D$1291,$I$1,$C$2:$C$1291,F841)</f>
        <v>0</v>
      </c>
      <c r="J841">
        <f>COUNTIFS($D$2:$D$1291,$J$1,$C$2:$C$1291,F841)</f>
        <v>0</v>
      </c>
      <c r="K841">
        <f>COUNTIFS($D$2:$D$1291,$K$1,$C$2:$C$1291,F841)</f>
        <v>1</v>
      </c>
      <c r="M841">
        <f>COUNTIF($C$2:$C$1291,F841)</f>
        <v>2</v>
      </c>
      <c r="N841">
        <f>SUM(G841:J841)</f>
        <v>1</v>
      </c>
      <c r="O841">
        <f>SUM(H841:K841)</f>
        <v>1</v>
      </c>
      <c r="P841">
        <f>SUM(I841:K841)</f>
        <v>1</v>
      </c>
    </row>
    <row r="842" spans="1:16" x14ac:dyDescent="0.4">
      <c r="A842">
        <v>841</v>
      </c>
      <c r="B842" s="1">
        <v>44294</v>
      </c>
      <c r="C842">
        <v>611</v>
      </c>
      <c r="D842" s="3">
        <f>YEAR(B842)</f>
        <v>2021</v>
      </c>
      <c r="E842" s="5">
        <f>AVERAGE(C823:C842)</f>
        <v>566.20000000000005</v>
      </c>
      <c r="F842" s="2" t="s">
        <v>842</v>
      </c>
      <c r="G842">
        <f>COUNTIFS($D$2:$D$1291,$G$1,$C$2:$C$1291,F842)</f>
        <v>0</v>
      </c>
      <c r="H842">
        <f>COUNTIFS($D$2:$D$1291,$H$1,$C$2:$C$1291,F842)</f>
        <v>0</v>
      </c>
      <c r="I842">
        <f>COUNTIFS($D$2:$D$1291,$I$1,$C$2:$C$1291,F842)</f>
        <v>0</v>
      </c>
      <c r="J842">
        <f>COUNTIFS($D$2:$D$1291,$J$1,$C$2:$C$1291,F842)</f>
        <v>1</v>
      </c>
      <c r="K842">
        <f>COUNTIFS($D$2:$D$1291,$K$1,$C$2:$C$1291,F842)</f>
        <v>0</v>
      </c>
      <c r="M842">
        <f>COUNTIF($C$2:$C$1291,F842)</f>
        <v>1</v>
      </c>
      <c r="N842">
        <f>SUM(G842:J842)</f>
        <v>1</v>
      </c>
      <c r="O842">
        <f>SUM(H842:K842)</f>
        <v>1</v>
      </c>
      <c r="P842">
        <f>SUM(I842:K842)</f>
        <v>1</v>
      </c>
    </row>
    <row r="843" spans="1:16" x14ac:dyDescent="0.4">
      <c r="A843">
        <v>842</v>
      </c>
      <c r="B843" s="1">
        <v>44295</v>
      </c>
      <c r="C843">
        <v>684</v>
      </c>
      <c r="D843" s="3">
        <f>YEAR(B843)</f>
        <v>2021</v>
      </c>
      <c r="E843" s="5">
        <f>AVERAGE(C824:C843)</f>
        <v>562.45000000000005</v>
      </c>
      <c r="F843" s="2" t="s">
        <v>843</v>
      </c>
      <c r="G843">
        <f>COUNTIFS($D$2:$D$1291,$G$1,$C$2:$C$1291,F843)</f>
        <v>0</v>
      </c>
      <c r="H843">
        <f>COUNTIFS($D$2:$D$1291,$H$1,$C$2:$C$1291,F843)</f>
        <v>0</v>
      </c>
      <c r="I843">
        <f>COUNTIFS($D$2:$D$1291,$I$1,$C$2:$C$1291,F843)</f>
        <v>0</v>
      </c>
      <c r="J843">
        <f>COUNTIFS($D$2:$D$1291,$J$1,$C$2:$C$1291,F843)</f>
        <v>2</v>
      </c>
      <c r="K843">
        <f>COUNTIFS($D$2:$D$1291,$K$1,$C$2:$C$1291,F843)</f>
        <v>0</v>
      </c>
      <c r="M843">
        <f>COUNTIF($C$2:$C$1291,F843)</f>
        <v>2</v>
      </c>
      <c r="N843">
        <f>SUM(G843:J843)</f>
        <v>2</v>
      </c>
      <c r="O843">
        <f>SUM(H843:K843)</f>
        <v>2</v>
      </c>
      <c r="P843">
        <f>SUM(I843:K843)</f>
        <v>2</v>
      </c>
    </row>
    <row r="844" spans="1:16" x14ac:dyDescent="0.4">
      <c r="A844">
        <v>843</v>
      </c>
      <c r="B844" s="1">
        <v>44298</v>
      </c>
      <c r="C844">
        <v>178</v>
      </c>
      <c r="D844" s="3">
        <f>YEAR(B844)</f>
        <v>2021</v>
      </c>
      <c r="E844" s="5">
        <f>AVERAGE(C825:C844)</f>
        <v>553.79999999999995</v>
      </c>
      <c r="F844" s="2" t="s">
        <v>844</v>
      </c>
      <c r="G844">
        <f>COUNTIFS($D$2:$D$1291,$G$1,$C$2:$C$1291,F844)</f>
        <v>0</v>
      </c>
      <c r="H844">
        <f>COUNTIFS($D$2:$D$1291,$H$1,$C$2:$C$1291,F844)</f>
        <v>0</v>
      </c>
      <c r="I844">
        <f>COUNTIFS($D$2:$D$1291,$I$1,$C$2:$C$1291,F844)</f>
        <v>1</v>
      </c>
      <c r="J844">
        <f>COUNTIFS($D$2:$D$1291,$J$1,$C$2:$C$1291,F844)</f>
        <v>0</v>
      </c>
      <c r="K844">
        <f>COUNTIFS($D$2:$D$1291,$K$1,$C$2:$C$1291,F844)</f>
        <v>0</v>
      </c>
      <c r="M844">
        <f>COUNTIF($C$2:$C$1291,F844)</f>
        <v>1</v>
      </c>
      <c r="N844">
        <f>SUM(G844:J844)</f>
        <v>1</v>
      </c>
      <c r="O844">
        <f>SUM(H844:K844)</f>
        <v>1</v>
      </c>
      <c r="P844">
        <f>SUM(I844:K844)</f>
        <v>1</v>
      </c>
    </row>
    <row r="845" spans="1:16" x14ac:dyDescent="0.4">
      <c r="A845">
        <v>844</v>
      </c>
      <c r="B845" s="1">
        <v>44299</v>
      </c>
      <c r="C845">
        <v>136</v>
      </c>
      <c r="D845" s="3">
        <f>YEAR(B845)</f>
        <v>2021</v>
      </c>
      <c r="E845" s="5">
        <f>AVERAGE(C826:C845)</f>
        <v>528.5</v>
      </c>
      <c r="F845" s="2" t="s">
        <v>845</v>
      </c>
      <c r="G845">
        <f>COUNTIFS($D$2:$D$1291,$G$1,$C$2:$C$1291,F845)</f>
        <v>0</v>
      </c>
      <c r="H845">
        <f>COUNTIFS($D$2:$D$1291,$H$1,$C$2:$C$1291,F845)</f>
        <v>0</v>
      </c>
      <c r="I845">
        <f>COUNTIFS($D$2:$D$1291,$I$1,$C$2:$C$1291,F845)</f>
        <v>2</v>
      </c>
      <c r="J845">
        <f>COUNTIFS($D$2:$D$1291,$J$1,$C$2:$C$1291,F845)</f>
        <v>1</v>
      </c>
      <c r="K845">
        <f>COUNTIFS($D$2:$D$1291,$K$1,$C$2:$C$1291,F845)</f>
        <v>0</v>
      </c>
      <c r="M845">
        <f>COUNTIF($C$2:$C$1291,F845)</f>
        <v>3</v>
      </c>
      <c r="N845">
        <f>SUM(G845:J845)</f>
        <v>3</v>
      </c>
      <c r="O845">
        <f>SUM(H845:K845)</f>
        <v>3</v>
      </c>
      <c r="P845">
        <f>SUM(I845:K845)</f>
        <v>3</v>
      </c>
    </row>
    <row r="846" spans="1:16" x14ac:dyDescent="0.4">
      <c r="A846">
        <v>845</v>
      </c>
      <c r="B846" s="1">
        <v>44300</v>
      </c>
      <c r="C846">
        <v>680</v>
      </c>
      <c r="D846" s="3">
        <f>YEAR(B846)</f>
        <v>2021</v>
      </c>
      <c r="E846" s="5">
        <f>AVERAGE(C827:C846)</f>
        <v>518.45000000000005</v>
      </c>
      <c r="F846" s="2" t="s">
        <v>846</v>
      </c>
      <c r="G846">
        <f>COUNTIFS($D$2:$D$1291,$G$1,$C$2:$C$1291,F846)</f>
        <v>0</v>
      </c>
      <c r="H846">
        <f>COUNTIFS($D$2:$D$1291,$H$1,$C$2:$C$1291,F846)</f>
        <v>1</v>
      </c>
      <c r="I846">
        <f>COUNTIFS($D$2:$D$1291,$I$1,$C$2:$C$1291,F846)</f>
        <v>0</v>
      </c>
      <c r="J846">
        <f>COUNTIFS($D$2:$D$1291,$J$1,$C$2:$C$1291,F846)</f>
        <v>0</v>
      </c>
      <c r="K846">
        <f>COUNTIFS($D$2:$D$1291,$K$1,$C$2:$C$1291,F846)</f>
        <v>1</v>
      </c>
      <c r="M846">
        <f>COUNTIF($C$2:$C$1291,F846)</f>
        <v>2</v>
      </c>
      <c r="N846">
        <f>SUM(G846:J846)</f>
        <v>1</v>
      </c>
      <c r="O846">
        <f>SUM(H846:K846)</f>
        <v>2</v>
      </c>
      <c r="P846">
        <f>SUM(I846:K846)</f>
        <v>1</v>
      </c>
    </row>
    <row r="847" spans="1:16" x14ac:dyDescent="0.4">
      <c r="A847">
        <v>846</v>
      </c>
      <c r="B847" s="1">
        <v>44301</v>
      </c>
      <c r="C847">
        <v>16</v>
      </c>
      <c r="D847" s="3">
        <f>YEAR(B847)</f>
        <v>2021</v>
      </c>
      <c r="E847" s="5">
        <f>AVERAGE(C828:C847)</f>
        <v>501.9</v>
      </c>
      <c r="F847" s="2" t="s">
        <v>847</v>
      </c>
      <c r="G847">
        <f>COUNTIFS($D$2:$D$1291,$G$1,$C$2:$C$1291,F847)</f>
        <v>0</v>
      </c>
      <c r="H847">
        <f>COUNTIFS($D$2:$D$1291,$H$1,$C$2:$C$1291,F847)</f>
        <v>0</v>
      </c>
      <c r="I847">
        <f>COUNTIFS($D$2:$D$1291,$I$1,$C$2:$C$1291,F847)</f>
        <v>0</v>
      </c>
      <c r="J847">
        <f>COUNTIFS($D$2:$D$1291,$J$1,$C$2:$C$1291,F847)</f>
        <v>0</v>
      </c>
      <c r="K847">
        <f>COUNTIFS($D$2:$D$1291,$K$1,$C$2:$C$1291,F847)</f>
        <v>0</v>
      </c>
      <c r="M847">
        <f>COUNTIF($C$2:$C$1291,F847)</f>
        <v>0</v>
      </c>
      <c r="N847">
        <f>SUM(G847:J847)</f>
        <v>0</v>
      </c>
      <c r="O847">
        <f>SUM(H847:K847)</f>
        <v>0</v>
      </c>
      <c r="P847">
        <f>SUM(I847:K847)</f>
        <v>0</v>
      </c>
    </row>
    <row r="848" spans="1:16" x14ac:dyDescent="0.4">
      <c r="A848">
        <v>847</v>
      </c>
      <c r="B848" s="1">
        <v>44302</v>
      </c>
      <c r="C848">
        <v>623</v>
      </c>
      <c r="D848" s="3">
        <f>YEAR(B848)</f>
        <v>2021</v>
      </c>
      <c r="E848" s="5">
        <f>AVERAGE(C829:C848)</f>
        <v>483.6</v>
      </c>
      <c r="F848" s="2" t="s">
        <v>848</v>
      </c>
      <c r="G848">
        <f>COUNTIFS($D$2:$D$1291,$G$1,$C$2:$C$1291,F848)</f>
        <v>0</v>
      </c>
      <c r="H848">
        <f>COUNTIFS($D$2:$D$1291,$H$1,$C$2:$C$1291,F848)</f>
        <v>0</v>
      </c>
      <c r="I848">
        <f>COUNTIFS($D$2:$D$1291,$I$1,$C$2:$C$1291,F848)</f>
        <v>1</v>
      </c>
      <c r="J848">
        <f>COUNTIFS($D$2:$D$1291,$J$1,$C$2:$C$1291,F848)</f>
        <v>0</v>
      </c>
      <c r="K848">
        <f>COUNTIFS($D$2:$D$1291,$K$1,$C$2:$C$1291,F848)</f>
        <v>0</v>
      </c>
      <c r="M848">
        <f>COUNTIF($C$2:$C$1291,F848)</f>
        <v>1</v>
      </c>
      <c r="N848">
        <f>SUM(G848:J848)</f>
        <v>1</v>
      </c>
      <c r="O848">
        <f>SUM(H848:K848)</f>
        <v>1</v>
      </c>
      <c r="P848">
        <f>SUM(I848:K848)</f>
        <v>1</v>
      </c>
    </row>
    <row r="849" spans="1:16" x14ac:dyDescent="0.4">
      <c r="A849">
        <v>848</v>
      </c>
      <c r="B849" s="1">
        <v>44305</v>
      </c>
      <c r="C849">
        <v>750</v>
      </c>
      <c r="D849" s="3">
        <f>YEAR(B849)</f>
        <v>2021</v>
      </c>
      <c r="E849" s="5">
        <f>AVERAGE(C830:C849)</f>
        <v>518.70000000000005</v>
      </c>
      <c r="F849" s="2" t="s">
        <v>849</v>
      </c>
      <c r="G849">
        <f>COUNTIFS($D$2:$D$1291,$G$1,$C$2:$C$1291,F849)</f>
        <v>0</v>
      </c>
      <c r="H849">
        <f>COUNTIFS($D$2:$D$1291,$H$1,$C$2:$C$1291,F849)</f>
        <v>0</v>
      </c>
      <c r="I849">
        <f>COUNTIFS($D$2:$D$1291,$I$1,$C$2:$C$1291,F849)</f>
        <v>0</v>
      </c>
      <c r="J849">
        <f>COUNTIFS($D$2:$D$1291,$J$1,$C$2:$C$1291,F849)</f>
        <v>0</v>
      </c>
      <c r="K849">
        <f>COUNTIFS($D$2:$D$1291,$K$1,$C$2:$C$1291,F849)</f>
        <v>0</v>
      </c>
      <c r="M849">
        <f>COUNTIF($C$2:$C$1291,F849)</f>
        <v>0</v>
      </c>
      <c r="N849">
        <f>SUM(G849:J849)</f>
        <v>0</v>
      </c>
      <c r="O849">
        <f>SUM(H849:K849)</f>
        <v>0</v>
      </c>
      <c r="P849">
        <f>SUM(I849:K849)</f>
        <v>0</v>
      </c>
    </row>
    <row r="850" spans="1:16" x14ac:dyDescent="0.4">
      <c r="A850">
        <v>849</v>
      </c>
      <c r="B850" s="1">
        <v>44306</v>
      </c>
      <c r="C850">
        <v>526</v>
      </c>
      <c r="D850" s="3">
        <f>YEAR(B850)</f>
        <v>2021</v>
      </c>
      <c r="E850" s="5">
        <f>AVERAGE(C831:C850)</f>
        <v>526.54999999999995</v>
      </c>
      <c r="F850" s="2" t="s">
        <v>850</v>
      </c>
      <c r="G850">
        <f>COUNTIFS($D$2:$D$1291,$G$1,$C$2:$C$1291,F850)</f>
        <v>0</v>
      </c>
      <c r="H850">
        <f>COUNTIFS($D$2:$D$1291,$H$1,$C$2:$C$1291,F850)</f>
        <v>1</v>
      </c>
      <c r="I850">
        <f>COUNTIFS($D$2:$D$1291,$I$1,$C$2:$C$1291,F850)</f>
        <v>1</v>
      </c>
      <c r="J850">
        <f>COUNTIFS($D$2:$D$1291,$J$1,$C$2:$C$1291,F850)</f>
        <v>0</v>
      </c>
      <c r="K850">
        <f>COUNTIFS($D$2:$D$1291,$K$1,$C$2:$C$1291,F850)</f>
        <v>0</v>
      </c>
      <c r="M850">
        <f>COUNTIF($C$2:$C$1291,F850)</f>
        <v>2</v>
      </c>
      <c r="N850">
        <f>SUM(G850:J850)</f>
        <v>2</v>
      </c>
      <c r="O850">
        <f>SUM(H850:K850)</f>
        <v>2</v>
      </c>
      <c r="P850">
        <f>SUM(I850:K850)</f>
        <v>1</v>
      </c>
    </row>
    <row r="851" spans="1:16" x14ac:dyDescent="0.4">
      <c r="A851">
        <v>850</v>
      </c>
      <c r="B851" s="1">
        <v>44307</v>
      </c>
      <c r="C851">
        <v>258</v>
      </c>
      <c r="D851" s="3">
        <f>YEAR(B851)</f>
        <v>2021</v>
      </c>
      <c r="E851" s="5">
        <f>AVERAGE(C832:C851)</f>
        <v>495.65</v>
      </c>
      <c r="F851" s="2" t="s">
        <v>851</v>
      </c>
      <c r="G851">
        <f>COUNTIFS($D$2:$D$1291,$G$1,$C$2:$C$1291,F851)</f>
        <v>0</v>
      </c>
      <c r="H851">
        <f>COUNTIFS($D$2:$D$1291,$H$1,$C$2:$C$1291,F851)</f>
        <v>0</v>
      </c>
      <c r="I851">
        <f>COUNTIFS($D$2:$D$1291,$I$1,$C$2:$C$1291,F851)</f>
        <v>0</v>
      </c>
      <c r="J851">
        <f>COUNTIFS($D$2:$D$1291,$J$1,$C$2:$C$1291,F851)</f>
        <v>0</v>
      </c>
      <c r="K851">
        <f>COUNTIFS($D$2:$D$1291,$K$1,$C$2:$C$1291,F851)</f>
        <v>2</v>
      </c>
      <c r="M851">
        <f>COUNTIF($C$2:$C$1291,F851)</f>
        <v>2</v>
      </c>
      <c r="N851">
        <f>SUM(G851:J851)</f>
        <v>0</v>
      </c>
      <c r="O851">
        <f>SUM(H851:K851)</f>
        <v>2</v>
      </c>
      <c r="P851">
        <f>SUM(I851:K851)</f>
        <v>2</v>
      </c>
    </row>
    <row r="852" spans="1:16" x14ac:dyDescent="0.4">
      <c r="A852">
        <v>851</v>
      </c>
      <c r="B852" s="1">
        <v>44308</v>
      </c>
      <c r="C852">
        <v>148</v>
      </c>
      <c r="D852" s="3">
        <f>YEAR(B852)</f>
        <v>2021</v>
      </c>
      <c r="E852" s="5">
        <f>AVERAGE(C833:C852)</f>
        <v>475.65</v>
      </c>
      <c r="F852" s="2" t="s">
        <v>852</v>
      </c>
      <c r="G852">
        <f>COUNTIFS($D$2:$D$1291,$G$1,$C$2:$C$1291,F852)</f>
        <v>0</v>
      </c>
      <c r="H852">
        <f>COUNTIFS($D$2:$D$1291,$H$1,$C$2:$C$1291,F852)</f>
        <v>0</v>
      </c>
      <c r="I852">
        <f>COUNTIFS($D$2:$D$1291,$I$1,$C$2:$C$1291,F852)</f>
        <v>0</v>
      </c>
      <c r="J852">
        <f>COUNTIFS($D$2:$D$1291,$J$1,$C$2:$C$1291,F852)</f>
        <v>0</v>
      </c>
      <c r="K852">
        <f>COUNTIFS($D$2:$D$1291,$K$1,$C$2:$C$1291,F852)</f>
        <v>1</v>
      </c>
      <c r="M852">
        <f>COUNTIF($C$2:$C$1291,F852)</f>
        <v>1</v>
      </c>
      <c r="N852">
        <f>SUM(G852:J852)</f>
        <v>0</v>
      </c>
      <c r="O852">
        <f>SUM(H852:K852)</f>
        <v>1</v>
      </c>
      <c r="P852">
        <f>SUM(I852:K852)</f>
        <v>1</v>
      </c>
    </row>
    <row r="853" spans="1:16" x14ac:dyDescent="0.4">
      <c r="A853">
        <v>852</v>
      </c>
      <c r="B853" s="1">
        <v>44309</v>
      </c>
      <c r="C853">
        <v>762</v>
      </c>
      <c r="D853" s="3">
        <f>YEAR(B853)</f>
        <v>2021</v>
      </c>
      <c r="E853" s="5">
        <f>AVERAGE(C834:C853)</f>
        <v>512.75</v>
      </c>
      <c r="F853" s="2" t="s">
        <v>853</v>
      </c>
      <c r="G853">
        <f>COUNTIFS($D$2:$D$1291,$G$1,$C$2:$C$1291,F853)</f>
        <v>1</v>
      </c>
      <c r="H853">
        <f>COUNTIFS($D$2:$D$1291,$H$1,$C$2:$C$1291,F853)</f>
        <v>0</v>
      </c>
      <c r="I853">
        <f>COUNTIFS($D$2:$D$1291,$I$1,$C$2:$C$1291,F853)</f>
        <v>0</v>
      </c>
      <c r="J853">
        <f>COUNTIFS($D$2:$D$1291,$J$1,$C$2:$C$1291,F853)</f>
        <v>0</v>
      </c>
      <c r="K853">
        <f>COUNTIFS($D$2:$D$1291,$K$1,$C$2:$C$1291,F853)</f>
        <v>0</v>
      </c>
      <c r="M853">
        <f>COUNTIF($C$2:$C$1291,F853)</f>
        <v>1</v>
      </c>
      <c r="N853">
        <f>SUM(G853:J853)</f>
        <v>1</v>
      </c>
      <c r="O853">
        <f>SUM(H853:K853)</f>
        <v>0</v>
      </c>
      <c r="P853">
        <f>SUM(I853:K853)</f>
        <v>0</v>
      </c>
    </row>
    <row r="854" spans="1:16" x14ac:dyDescent="0.4">
      <c r="A854">
        <v>853</v>
      </c>
      <c r="B854" s="1">
        <v>44312</v>
      </c>
      <c r="C854">
        <v>109</v>
      </c>
      <c r="D854" s="3">
        <f>YEAR(B854)</f>
        <v>2021</v>
      </c>
      <c r="E854" s="5">
        <f>AVERAGE(C835:C854)</f>
        <v>489.5</v>
      </c>
      <c r="F854" s="2" t="s">
        <v>854</v>
      </c>
      <c r="G854">
        <f>COUNTIFS($D$2:$D$1291,$G$1,$C$2:$C$1291,F854)</f>
        <v>0</v>
      </c>
      <c r="H854">
        <f>COUNTIFS($D$2:$D$1291,$H$1,$C$2:$C$1291,F854)</f>
        <v>0</v>
      </c>
      <c r="I854">
        <f>COUNTIFS($D$2:$D$1291,$I$1,$C$2:$C$1291,F854)</f>
        <v>0</v>
      </c>
      <c r="J854">
        <f>COUNTIFS($D$2:$D$1291,$J$1,$C$2:$C$1291,F854)</f>
        <v>0</v>
      </c>
      <c r="K854">
        <f>COUNTIFS($D$2:$D$1291,$K$1,$C$2:$C$1291,F854)</f>
        <v>0</v>
      </c>
      <c r="M854">
        <f>COUNTIF($C$2:$C$1291,F854)</f>
        <v>0</v>
      </c>
      <c r="N854">
        <f>SUM(G854:J854)</f>
        <v>0</v>
      </c>
      <c r="O854">
        <f>SUM(H854:K854)</f>
        <v>0</v>
      </c>
      <c r="P854">
        <f>SUM(I854:K854)</f>
        <v>0</v>
      </c>
    </row>
    <row r="855" spans="1:16" x14ac:dyDescent="0.4">
      <c r="A855">
        <v>854</v>
      </c>
      <c r="B855" s="1">
        <v>44313</v>
      </c>
      <c r="C855">
        <v>53</v>
      </c>
      <c r="D855" s="3">
        <f>YEAR(B855)</f>
        <v>2021</v>
      </c>
      <c r="E855" s="5">
        <f>AVERAGE(C836:C855)</f>
        <v>465.85</v>
      </c>
      <c r="F855" s="2" t="s">
        <v>855</v>
      </c>
      <c r="G855">
        <f>COUNTIFS($D$2:$D$1291,$G$1,$C$2:$C$1291,F855)</f>
        <v>0</v>
      </c>
      <c r="H855">
        <f>COUNTIFS($D$2:$D$1291,$H$1,$C$2:$C$1291,F855)</f>
        <v>0</v>
      </c>
      <c r="I855">
        <f>COUNTIFS($D$2:$D$1291,$I$1,$C$2:$C$1291,F855)</f>
        <v>0</v>
      </c>
      <c r="J855">
        <f>COUNTIFS($D$2:$D$1291,$J$1,$C$2:$C$1291,F855)</f>
        <v>0</v>
      </c>
      <c r="K855">
        <f>COUNTIFS($D$2:$D$1291,$K$1,$C$2:$C$1291,F855)</f>
        <v>0</v>
      </c>
      <c r="M855">
        <f>COUNTIF($C$2:$C$1291,F855)</f>
        <v>0</v>
      </c>
      <c r="N855">
        <f>SUM(G855:J855)</f>
        <v>0</v>
      </c>
      <c r="O855">
        <f>SUM(H855:K855)</f>
        <v>0</v>
      </c>
      <c r="P855">
        <f>SUM(I855:K855)</f>
        <v>0</v>
      </c>
    </row>
    <row r="856" spans="1:16" x14ac:dyDescent="0.4">
      <c r="A856">
        <v>855</v>
      </c>
      <c r="B856" s="1">
        <v>44314</v>
      </c>
      <c r="C856">
        <v>537</v>
      </c>
      <c r="D856" s="3">
        <f>YEAR(B856)</f>
        <v>2021</v>
      </c>
      <c r="E856" s="5">
        <f>AVERAGE(C837:C856)</f>
        <v>443.45</v>
      </c>
      <c r="F856" s="2" t="s">
        <v>856</v>
      </c>
      <c r="G856">
        <f>COUNTIFS($D$2:$D$1291,$G$1,$C$2:$C$1291,F856)</f>
        <v>0</v>
      </c>
      <c r="H856">
        <f>COUNTIFS($D$2:$D$1291,$H$1,$C$2:$C$1291,F856)</f>
        <v>0</v>
      </c>
      <c r="I856">
        <f>COUNTIFS($D$2:$D$1291,$I$1,$C$2:$C$1291,F856)</f>
        <v>0</v>
      </c>
      <c r="J856">
        <f>COUNTIFS($D$2:$D$1291,$J$1,$C$2:$C$1291,F856)</f>
        <v>0</v>
      </c>
      <c r="K856">
        <f>COUNTIFS($D$2:$D$1291,$K$1,$C$2:$C$1291,F856)</f>
        <v>0</v>
      </c>
      <c r="M856">
        <f>COUNTIF($C$2:$C$1291,F856)</f>
        <v>0</v>
      </c>
      <c r="N856">
        <f>SUM(G856:J856)</f>
        <v>0</v>
      </c>
      <c r="O856">
        <f>SUM(H856:K856)</f>
        <v>0</v>
      </c>
      <c r="P856">
        <f>SUM(I856:K856)</f>
        <v>0</v>
      </c>
    </row>
    <row r="857" spans="1:16" x14ac:dyDescent="0.4">
      <c r="A857">
        <v>856</v>
      </c>
      <c r="B857" s="1">
        <v>44315</v>
      </c>
      <c r="C857">
        <v>755</v>
      </c>
      <c r="D857" s="3">
        <f>YEAR(B857)</f>
        <v>2021</v>
      </c>
      <c r="E857" s="5">
        <f>AVERAGE(C838:C857)</f>
        <v>448.45</v>
      </c>
      <c r="F857" s="2" t="s">
        <v>857</v>
      </c>
      <c r="G857">
        <f>COUNTIFS($D$2:$D$1291,$G$1,$C$2:$C$1291,F857)</f>
        <v>0</v>
      </c>
      <c r="H857">
        <f>COUNTIFS($D$2:$D$1291,$H$1,$C$2:$C$1291,F857)</f>
        <v>0</v>
      </c>
      <c r="I857">
        <f>COUNTIFS($D$2:$D$1291,$I$1,$C$2:$C$1291,F857)</f>
        <v>0</v>
      </c>
      <c r="J857">
        <f>COUNTIFS($D$2:$D$1291,$J$1,$C$2:$C$1291,F857)</f>
        <v>1</v>
      </c>
      <c r="K857">
        <f>COUNTIFS($D$2:$D$1291,$K$1,$C$2:$C$1291,F857)</f>
        <v>0</v>
      </c>
      <c r="M857">
        <f>COUNTIF($C$2:$C$1291,F857)</f>
        <v>1</v>
      </c>
      <c r="N857">
        <f>SUM(G857:J857)</f>
        <v>1</v>
      </c>
      <c r="O857">
        <f>SUM(H857:K857)</f>
        <v>1</v>
      </c>
      <c r="P857">
        <f>SUM(I857:K857)</f>
        <v>1</v>
      </c>
    </row>
    <row r="858" spans="1:16" x14ac:dyDescent="0.4">
      <c r="A858">
        <v>857</v>
      </c>
      <c r="B858" s="1">
        <v>44316</v>
      </c>
      <c r="C858">
        <v>50</v>
      </c>
      <c r="D858" s="3">
        <f>YEAR(B858)</f>
        <v>2021</v>
      </c>
      <c r="E858" s="5">
        <f>AVERAGE(C839:C858)</f>
        <v>404.3</v>
      </c>
      <c r="F858" s="2" t="s">
        <v>858</v>
      </c>
      <c r="G858">
        <f>COUNTIFS($D$2:$D$1291,$G$1,$C$2:$C$1291,F858)</f>
        <v>0</v>
      </c>
      <c r="H858">
        <f>COUNTIFS($D$2:$D$1291,$H$1,$C$2:$C$1291,F858)</f>
        <v>3</v>
      </c>
      <c r="I858">
        <f>COUNTIFS($D$2:$D$1291,$I$1,$C$2:$C$1291,F858)</f>
        <v>0</v>
      </c>
      <c r="J858">
        <f>COUNTIFS($D$2:$D$1291,$J$1,$C$2:$C$1291,F858)</f>
        <v>1</v>
      </c>
      <c r="K858">
        <f>COUNTIFS($D$2:$D$1291,$K$1,$C$2:$C$1291,F858)</f>
        <v>0</v>
      </c>
      <c r="M858">
        <f>COUNTIF($C$2:$C$1291,F858)</f>
        <v>4</v>
      </c>
      <c r="N858">
        <f>SUM(G858:J858)</f>
        <v>4</v>
      </c>
      <c r="O858">
        <f>SUM(H858:K858)</f>
        <v>4</v>
      </c>
      <c r="P858">
        <f>SUM(I858:K858)</f>
        <v>1</v>
      </c>
    </row>
    <row r="859" spans="1:16" x14ac:dyDescent="0.4">
      <c r="A859">
        <v>858</v>
      </c>
      <c r="B859" s="1">
        <v>44319</v>
      </c>
      <c r="C859">
        <v>971</v>
      </c>
      <c r="D859" s="3">
        <f>YEAR(B859)</f>
        <v>2021</v>
      </c>
      <c r="E859" s="5">
        <f>AVERAGE(C840:C859)</f>
        <v>432.1</v>
      </c>
      <c r="F859" s="2" t="s">
        <v>859</v>
      </c>
      <c r="G859">
        <f>COUNTIFS($D$2:$D$1291,$G$1,$C$2:$C$1291,F859)</f>
        <v>0</v>
      </c>
      <c r="H859">
        <f>COUNTIFS($D$2:$D$1291,$H$1,$C$2:$C$1291,F859)</f>
        <v>0</v>
      </c>
      <c r="I859">
        <f>COUNTIFS($D$2:$D$1291,$I$1,$C$2:$C$1291,F859)</f>
        <v>0</v>
      </c>
      <c r="J859">
        <f>COUNTIFS($D$2:$D$1291,$J$1,$C$2:$C$1291,F859)</f>
        <v>0</v>
      </c>
      <c r="K859">
        <f>COUNTIFS($D$2:$D$1291,$K$1,$C$2:$C$1291,F859)</f>
        <v>1</v>
      </c>
      <c r="M859">
        <f>COUNTIF($C$2:$C$1291,F859)</f>
        <v>1</v>
      </c>
      <c r="N859">
        <f>SUM(G859:J859)</f>
        <v>0</v>
      </c>
      <c r="O859">
        <f>SUM(H859:K859)</f>
        <v>1</v>
      </c>
      <c r="P859">
        <f>SUM(I859:K859)</f>
        <v>1</v>
      </c>
    </row>
    <row r="860" spans="1:16" x14ac:dyDescent="0.4">
      <c r="A860">
        <v>859</v>
      </c>
      <c r="B860" s="1">
        <v>44320</v>
      </c>
      <c r="C860">
        <v>465</v>
      </c>
      <c r="D860" s="3">
        <f>YEAR(B860)</f>
        <v>2021</v>
      </c>
      <c r="E860" s="5">
        <f>AVERAGE(C841:C860)</f>
        <v>452.7</v>
      </c>
      <c r="F860" s="2" t="s">
        <v>860</v>
      </c>
      <c r="G860">
        <f>COUNTIFS($D$2:$D$1291,$G$1,$C$2:$C$1291,F860)</f>
        <v>1</v>
      </c>
      <c r="H860">
        <f>COUNTIFS($D$2:$D$1291,$H$1,$C$2:$C$1291,F860)</f>
        <v>0</v>
      </c>
      <c r="I860">
        <f>COUNTIFS($D$2:$D$1291,$I$1,$C$2:$C$1291,F860)</f>
        <v>1</v>
      </c>
      <c r="J860">
        <f>COUNTIFS($D$2:$D$1291,$J$1,$C$2:$C$1291,F860)</f>
        <v>1</v>
      </c>
      <c r="K860">
        <f>COUNTIFS($D$2:$D$1291,$K$1,$C$2:$C$1291,F860)</f>
        <v>0</v>
      </c>
      <c r="M860">
        <f>COUNTIF($C$2:$C$1291,F860)</f>
        <v>3</v>
      </c>
      <c r="N860">
        <f>SUM(G860:J860)</f>
        <v>3</v>
      </c>
      <c r="O860">
        <f>SUM(H860:K860)</f>
        <v>2</v>
      </c>
      <c r="P860">
        <f>SUM(I860:K860)</f>
        <v>2</v>
      </c>
    </row>
    <row r="861" spans="1:16" x14ac:dyDescent="0.4">
      <c r="A861">
        <v>860</v>
      </c>
      <c r="B861" s="1">
        <v>44321</v>
      </c>
      <c r="C861">
        <v>782</v>
      </c>
      <c r="D861" s="3">
        <f>YEAR(B861)</f>
        <v>2021</v>
      </c>
      <c r="E861" s="5">
        <f>AVERAGE(C842:C861)</f>
        <v>454.7</v>
      </c>
      <c r="F861" s="2" t="s">
        <v>861</v>
      </c>
      <c r="G861">
        <f>COUNTIFS($D$2:$D$1291,$G$1,$C$2:$C$1291,F861)</f>
        <v>0</v>
      </c>
      <c r="H861">
        <f>COUNTIFS($D$2:$D$1291,$H$1,$C$2:$C$1291,F861)</f>
        <v>1</v>
      </c>
      <c r="I861">
        <f>COUNTIFS($D$2:$D$1291,$I$1,$C$2:$C$1291,F861)</f>
        <v>0</v>
      </c>
      <c r="J861">
        <f>COUNTIFS($D$2:$D$1291,$J$1,$C$2:$C$1291,F861)</f>
        <v>0</v>
      </c>
      <c r="K861">
        <f>COUNTIFS($D$2:$D$1291,$K$1,$C$2:$C$1291,F861)</f>
        <v>1</v>
      </c>
      <c r="M861">
        <f>COUNTIF($C$2:$C$1291,F861)</f>
        <v>2</v>
      </c>
      <c r="N861">
        <f>SUM(G861:J861)</f>
        <v>1</v>
      </c>
      <c r="O861">
        <f>SUM(H861:K861)</f>
        <v>2</v>
      </c>
      <c r="P861">
        <f>SUM(I861:K861)</f>
        <v>1</v>
      </c>
    </row>
    <row r="862" spans="1:16" x14ac:dyDescent="0.4">
      <c r="A862">
        <v>861</v>
      </c>
      <c r="B862" s="1">
        <v>44322</v>
      </c>
      <c r="C862">
        <v>475</v>
      </c>
      <c r="D862" s="3">
        <f>YEAR(B862)</f>
        <v>2021</v>
      </c>
      <c r="E862" s="5">
        <f>AVERAGE(C843:C862)</f>
        <v>447.9</v>
      </c>
      <c r="F862" s="2" t="s">
        <v>862</v>
      </c>
      <c r="G862">
        <f>COUNTIFS($D$2:$D$1291,$G$1,$C$2:$C$1291,F862)</f>
        <v>0</v>
      </c>
      <c r="H862">
        <f>COUNTIFS($D$2:$D$1291,$H$1,$C$2:$C$1291,F862)</f>
        <v>0</v>
      </c>
      <c r="I862">
        <f>COUNTIFS($D$2:$D$1291,$I$1,$C$2:$C$1291,F862)</f>
        <v>1</v>
      </c>
      <c r="J862">
        <f>COUNTIFS($D$2:$D$1291,$J$1,$C$2:$C$1291,F862)</f>
        <v>1</v>
      </c>
      <c r="K862">
        <f>COUNTIFS($D$2:$D$1291,$K$1,$C$2:$C$1291,F862)</f>
        <v>0</v>
      </c>
      <c r="M862">
        <f>COUNTIF($C$2:$C$1291,F862)</f>
        <v>2</v>
      </c>
      <c r="N862">
        <f>SUM(G862:J862)</f>
        <v>2</v>
      </c>
      <c r="O862">
        <f>SUM(H862:K862)</f>
        <v>2</v>
      </c>
      <c r="P862">
        <f>SUM(I862:K862)</f>
        <v>2</v>
      </c>
    </row>
    <row r="863" spans="1:16" x14ac:dyDescent="0.4">
      <c r="A863">
        <v>862</v>
      </c>
      <c r="B863" s="1">
        <v>44323</v>
      </c>
      <c r="C863">
        <v>68</v>
      </c>
      <c r="D863" s="3">
        <f>YEAR(B863)</f>
        <v>2021</v>
      </c>
      <c r="E863" s="5">
        <f>AVERAGE(C844:C863)</f>
        <v>417.1</v>
      </c>
      <c r="F863" s="2" t="s">
        <v>863</v>
      </c>
      <c r="G863">
        <f>COUNTIFS($D$2:$D$1291,$G$1,$C$2:$C$1291,F863)</f>
        <v>0</v>
      </c>
      <c r="H863">
        <f>COUNTIFS($D$2:$D$1291,$H$1,$C$2:$C$1291,F863)</f>
        <v>0</v>
      </c>
      <c r="I863">
        <f>COUNTIFS($D$2:$D$1291,$I$1,$C$2:$C$1291,F863)</f>
        <v>0</v>
      </c>
      <c r="J863">
        <f>COUNTIFS($D$2:$D$1291,$J$1,$C$2:$C$1291,F863)</f>
        <v>0</v>
      </c>
      <c r="K863">
        <f>COUNTIFS($D$2:$D$1291,$K$1,$C$2:$C$1291,F863)</f>
        <v>0</v>
      </c>
      <c r="M863">
        <f>COUNTIF($C$2:$C$1291,F863)</f>
        <v>0</v>
      </c>
      <c r="N863">
        <f>SUM(G863:J863)</f>
        <v>0</v>
      </c>
      <c r="O863">
        <f>SUM(H863:K863)</f>
        <v>0</v>
      </c>
      <c r="P863">
        <f>SUM(I863:K863)</f>
        <v>0</v>
      </c>
    </row>
    <row r="864" spans="1:16" x14ac:dyDescent="0.4">
      <c r="A864">
        <v>863</v>
      </c>
      <c r="B864" s="1">
        <v>44326</v>
      </c>
      <c r="C864">
        <v>860</v>
      </c>
      <c r="D864" s="3">
        <f>YEAR(B864)</f>
        <v>2021</v>
      </c>
      <c r="E864" s="5">
        <f>AVERAGE(C845:C864)</f>
        <v>451.2</v>
      </c>
      <c r="F864" s="2" t="s">
        <v>864</v>
      </c>
      <c r="G864">
        <f>COUNTIFS($D$2:$D$1291,$G$1,$C$2:$C$1291,F864)</f>
        <v>0</v>
      </c>
      <c r="H864">
        <f>COUNTIFS($D$2:$D$1291,$H$1,$C$2:$C$1291,F864)</f>
        <v>0</v>
      </c>
      <c r="I864">
        <f>COUNTIFS($D$2:$D$1291,$I$1,$C$2:$C$1291,F864)</f>
        <v>1</v>
      </c>
      <c r="J864">
        <f>COUNTIFS($D$2:$D$1291,$J$1,$C$2:$C$1291,F864)</f>
        <v>2</v>
      </c>
      <c r="K864">
        <f>COUNTIFS($D$2:$D$1291,$K$1,$C$2:$C$1291,F864)</f>
        <v>0</v>
      </c>
      <c r="M864">
        <f>COUNTIF($C$2:$C$1291,F864)</f>
        <v>3</v>
      </c>
      <c r="N864">
        <f>SUM(G864:J864)</f>
        <v>3</v>
      </c>
      <c r="O864">
        <f>SUM(H864:K864)</f>
        <v>3</v>
      </c>
      <c r="P864">
        <f>SUM(I864:K864)</f>
        <v>3</v>
      </c>
    </row>
    <row r="865" spans="1:16" x14ac:dyDescent="0.4">
      <c r="A865">
        <v>864</v>
      </c>
      <c r="B865" s="1">
        <v>44327</v>
      </c>
      <c r="C865">
        <v>753</v>
      </c>
      <c r="D865" s="3">
        <f>YEAR(B865)</f>
        <v>2021</v>
      </c>
      <c r="E865" s="5">
        <f>AVERAGE(C846:C865)</f>
        <v>482.05</v>
      </c>
      <c r="F865" s="2" t="s">
        <v>865</v>
      </c>
      <c r="G865">
        <f>COUNTIFS($D$2:$D$1291,$G$1,$C$2:$C$1291,F865)</f>
        <v>0</v>
      </c>
      <c r="H865">
        <f>COUNTIFS($D$2:$D$1291,$H$1,$C$2:$C$1291,F865)</f>
        <v>0</v>
      </c>
      <c r="I865">
        <f>COUNTIFS($D$2:$D$1291,$I$1,$C$2:$C$1291,F865)</f>
        <v>1</v>
      </c>
      <c r="J865">
        <f>COUNTIFS($D$2:$D$1291,$J$1,$C$2:$C$1291,F865)</f>
        <v>1</v>
      </c>
      <c r="K865">
        <f>COUNTIFS($D$2:$D$1291,$K$1,$C$2:$C$1291,F865)</f>
        <v>0</v>
      </c>
      <c r="M865">
        <f>COUNTIF($C$2:$C$1291,F865)</f>
        <v>2</v>
      </c>
      <c r="N865">
        <f>SUM(G865:J865)</f>
        <v>2</v>
      </c>
      <c r="O865">
        <f>SUM(H865:K865)</f>
        <v>2</v>
      </c>
      <c r="P865">
        <f>SUM(I865:K865)</f>
        <v>2</v>
      </c>
    </row>
    <row r="866" spans="1:16" x14ac:dyDescent="0.4">
      <c r="A866">
        <v>865</v>
      </c>
      <c r="B866" s="1">
        <v>44328</v>
      </c>
      <c r="C866">
        <v>265</v>
      </c>
      <c r="D866" s="3">
        <f>YEAR(B866)</f>
        <v>2021</v>
      </c>
      <c r="E866" s="5">
        <f>AVERAGE(C847:C866)</f>
        <v>461.3</v>
      </c>
      <c r="F866" s="2" t="s">
        <v>866</v>
      </c>
      <c r="G866">
        <f>COUNTIFS($D$2:$D$1291,$G$1,$C$2:$C$1291,F866)</f>
        <v>0</v>
      </c>
      <c r="H866">
        <f>COUNTIFS($D$2:$D$1291,$H$1,$C$2:$C$1291,F866)</f>
        <v>0</v>
      </c>
      <c r="I866">
        <f>COUNTIFS($D$2:$D$1291,$I$1,$C$2:$C$1291,F866)</f>
        <v>0</v>
      </c>
      <c r="J866">
        <f>COUNTIFS($D$2:$D$1291,$J$1,$C$2:$C$1291,F866)</f>
        <v>0</v>
      </c>
      <c r="K866">
        <f>COUNTIFS($D$2:$D$1291,$K$1,$C$2:$C$1291,F866)</f>
        <v>0</v>
      </c>
      <c r="M866">
        <f>COUNTIF($C$2:$C$1291,F866)</f>
        <v>0</v>
      </c>
      <c r="N866">
        <f>SUM(G866:J866)</f>
        <v>0</v>
      </c>
      <c r="O866">
        <f>SUM(H866:K866)</f>
        <v>0</v>
      </c>
      <c r="P866">
        <f>SUM(I866:K866)</f>
        <v>0</v>
      </c>
    </row>
    <row r="867" spans="1:16" x14ac:dyDescent="0.4">
      <c r="A867">
        <v>866</v>
      </c>
      <c r="B867" s="1">
        <v>44329</v>
      </c>
      <c r="C867">
        <v>958</v>
      </c>
      <c r="D867" s="3">
        <f>YEAR(B867)</f>
        <v>2021</v>
      </c>
      <c r="E867" s="5">
        <f>AVERAGE(C848:C867)</f>
        <v>508.4</v>
      </c>
      <c r="F867" s="2" t="s">
        <v>867</v>
      </c>
      <c r="G867">
        <f>COUNTIFS($D$2:$D$1291,$G$1,$C$2:$C$1291,F867)</f>
        <v>0</v>
      </c>
      <c r="H867">
        <f>COUNTIFS($D$2:$D$1291,$H$1,$C$2:$C$1291,F867)</f>
        <v>1</v>
      </c>
      <c r="I867">
        <f>COUNTIFS($D$2:$D$1291,$I$1,$C$2:$C$1291,F867)</f>
        <v>0</v>
      </c>
      <c r="J867">
        <f>COUNTIFS($D$2:$D$1291,$J$1,$C$2:$C$1291,F867)</f>
        <v>0</v>
      </c>
      <c r="K867">
        <f>COUNTIFS($D$2:$D$1291,$K$1,$C$2:$C$1291,F867)</f>
        <v>0</v>
      </c>
      <c r="M867">
        <f>COUNTIF($C$2:$C$1291,F867)</f>
        <v>1</v>
      </c>
      <c r="N867">
        <f>SUM(G867:J867)</f>
        <v>1</v>
      </c>
      <c r="O867">
        <f>SUM(H867:K867)</f>
        <v>1</v>
      </c>
      <c r="P867">
        <f>SUM(I867:K867)</f>
        <v>0</v>
      </c>
    </row>
    <row r="868" spans="1:16" x14ac:dyDescent="0.4">
      <c r="A868">
        <v>867</v>
      </c>
      <c r="B868" s="1">
        <v>44330</v>
      </c>
      <c r="C868">
        <v>863</v>
      </c>
      <c r="D868" s="3">
        <f>YEAR(B868)</f>
        <v>2021</v>
      </c>
      <c r="E868" s="5">
        <f>AVERAGE(C849:C868)</f>
        <v>520.4</v>
      </c>
      <c r="F868" s="2" t="s">
        <v>868</v>
      </c>
      <c r="G868">
        <f>COUNTIFS($D$2:$D$1291,$G$1,$C$2:$C$1291,F868)</f>
        <v>0</v>
      </c>
      <c r="H868">
        <f>COUNTIFS($D$2:$D$1291,$H$1,$C$2:$C$1291,F868)</f>
        <v>0</v>
      </c>
      <c r="I868">
        <f>COUNTIFS($D$2:$D$1291,$I$1,$C$2:$C$1291,F868)</f>
        <v>0</v>
      </c>
      <c r="J868">
        <f>COUNTIFS($D$2:$D$1291,$J$1,$C$2:$C$1291,F868)</f>
        <v>0</v>
      </c>
      <c r="K868">
        <f>COUNTIFS($D$2:$D$1291,$K$1,$C$2:$C$1291,F868)</f>
        <v>0</v>
      </c>
      <c r="M868">
        <f>COUNTIF($C$2:$C$1291,F868)</f>
        <v>0</v>
      </c>
      <c r="N868">
        <f>SUM(G868:J868)</f>
        <v>0</v>
      </c>
      <c r="O868">
        <f>SUM(H868:K868)</f>
        <v>0</v>
      </c>
      <c r="P868">
        <f>SUM(I868:K868)</f>
        <v>0</v>
      </c>
    </row>
    <row r="869" spans="1:16" x14ac:dyDescent="0.4">
      <c r="A869">
        <v>868</v>
      </c>
      <c r="B869" s="1">
        <v>44333</v>
      </c>
      <c r="C869">
        <v>615</v>
      </c>
      <c r="D869" s="3">
        <f>YEAR(B869)</f>
        <v>2021</v>
      </c>
      <c r="E869" s="5">
        <f>AVERAGE(C850:C869)</f>
        <v>513.65</v>
      </c>
      <c r="F869" s="2" t="s">
        <v>869</v>
      </c>
      <c r="G869">
        <f>COUNTIFS($D$2:$D$1291,$G$1,$C$2:$C$1291,F869)</f>
        <v>0</v>
      </c>
      <c r="H869">
        <f>COUNTIFS($D$2:$D$1291,$H$1,$C$2:$C$1291,F869)</f>
        <v>0</v>
      </c>
      <c r="I869">
        <f>COUNTIFS($D$2:$D$1291,$I$1,$C$2:$C$1291,F869)</f>
        <v>1</v>
      </c>
      <c r="J869">
        <f>COUNTIFS($D$2:$D$1291,$J$1,$C$2:$C$1291,F869)</f>
        <v>0</v>
      </c>
      <c r="K869">
        <f>COUNTIFS($D$2:$D$1291,$K$1,$C$2:$C$1291,F869)</f>
        <v>0</v>
      </c>
      <c r="M869">
        <f>COUNTIF($C$2:$C$1291,F869)</f>
        <v>1</v>
      </c>
      <c r="N869">
        <f>SUM(G869:J869)</f>
        <v>1</v>
      </c>
      <c r="O869">
        <f>SUM(H869:K869)</f>
        <v>1</v>
      </c>
      <c r="P869">
        <f>SUM(I869:K869)</f>
        <v>1</v>
      </c>
    </row>
    <row r="870" spans="1:16" x14ac:dyDescent="0.4">
      <c r="A870">
        <v>869</v>
      </c>
      <c r="B870" s="1">
        <v>44334</v>
      </c>
      <c r="C870">
        <v>270</v>
      </c>
      <c r="D870" s="3">
        <f>YEAR(B870)</f>
        <v>2021</v>
      </c>
      <c r="E870" s="5">
        <f>AVERAGE(C851:C870)</f>
        <v>500.85</v>
      </c>
      <c r="F870" s="2" t="s">
        <v>870</v>
      </c>
      <c r="G870">
        <f>COUNTIFS($D$2:$D$1291,$G$1,$C$2:$C$1291,F870)</f>
        <v>0</v>
      </c>
      <c r="H870">
        <f>COUNTIFS($D$2:$D$1291,$H$1,$C$2:$C$1291,F870)</f>
        <v>0</v>
      </c>
      <c r="I870">
        <f>COUNTIFS($D$2:$D$1291,$I$1,$C$2:$C$1291,F870)</f>
        <v>0</v>
      </c>
      <c r="J870">
        <f>COUNTIFS($D$2:$D$1291,$J$1,$C$2:$C$1291,F870)</f>
        <v>0</v>
      </c>
      <c r="K870">
        <f>COUNTIFS($D$2:$D$1291,$K$1,$C$2:$C$1291,F870)</f>
        <v>0</v>
      </c>
      <c r="M870">
        <f>COUNTIF($C$2:$C$1291,F870)</f>
        <v>0</v>
      </c>
      <c r="N870">
        <f>SUM(G870:J870)</f>
        <v>0</v>
      </c>
      <c r="O870">
        <f>SUM(H870:K870)</f>
        <v>0</v>
      </c>
      <c r="P870">
        <f>SUM(I870:K870)</f>
        <v>0</v>
      </c>
    </row>
    <row r="871" spans="1:16" x14ac:dyDescent="0.4">
      <c r="A871">
        <v>870</v>
      </c>
      <c r="B871" s="1">
        <v>44335</v>
      </c>
      <c r="C871">
        <v>855</v>
      </c>
      <c r="D871" s="3">
        <f>YEAR(B871)</f>
        <v>2021</v>
      </c>
      <c r="E871" s="5">
        <f>AVERAGE(C852:C871)</f>
        <v>530.70000000000005</v>
      </c>
      <c r="F871" s="2" t="s">
        <v>871</v>
      </c>
      <c r="G871">
        <f>COUNTIFS($D$2:$D$1291,$G$1,$C$2:$C$1291,F871)</f>
        <v>0</v>
      </c>
      <c r="H871">
        <f>COUNTIFS($D$2:$D$1291,$H$1,$C$2:$C$1291,F871)</f>
        <v>1</v>
      </c>
      <c r="I871">
        <f>COUNTIFS($D$2:$D$1291,$I$1,$C$2:$C$1291,F871)</f>
        <v>0</v>
      </c>
      <c r="J871">
        <f>COUNTIFS($D$2:$D$1291,$J$1,$C$2:$C$1291,F871)</f>
        <v>0</v>
      </c>
      <c r="K871">
        <f>COUNTIFS($D$2:$D$1291,$K$1,$C$2:$C$1291,F871)</f>
        <v>0</v>
      </c>
      <c r="M871">
        <f>COUNTIF($C$2:$C$1291,F871)</f>
        <v>1</v>
      </c>
      <c r="N871">
        <f>SUM(G871:J871)</f>
        <v>1</v>
      </c>
      <c r="O871">
        <f>SUM(H871:K871)</f>
        <v>1</v>
      </c>
      <c r="P871">
        <f>SUM(I871:K871)</f>
        <v>0</v>
      </c>
    </row>
    <row r="872" spans="1:16" x14ac:dyDescent="0.4">
      <c r="A872">
        <v>871</v>
      </c>
      <c r="B872" s="1">
        <v>44336</v>
      </c>
      <c r="C872">
        <v>130</v>
      </c>
      <c r="D872" s="3">
        <f>YEAR(B872)</f>
        <v>2021</v>
      </c>
      <c r="E872" s="5">
        <f>AVERAGE(C853:C872)</f>
        <v>529.79999999999995</v>
      </c>
      <c r="F872" s="2" t="s">
        <v>872</v>
      </c>
      <c r="G872">
        <f>COUNTIFS($D$2:$D$1291,$G$1,$C$2:$C$1291,F872)</f>
        <v>2</v>
      </c>
      <c r="H872">
        <f>COUNTIFS($D$2:$D$1291,$H$1,$C$2:$C$1291,F872)</f>
        <v>0</v>
      </c>
      <c r="I872">
        <f>COUNTIFS($D$2:$D$1291,$I$1,$C$2:$C$1291,F872)</f>
        <v>0</v>
      </c>
      <c r="J872">
        <f>COUNTIFS($D$2:$D$1291,$J$1,$C$2:$C$1291,F872)</f>
        <v>0</v>
      </c>
      <c r="K872">
        <f>COUNTIFS($D$2:$D$1291,$K$1,$C$2:$C$1291,F872)</f>
        <v>0</v>
      </c>
      <c r="M872">
        <f>COUNTIF($C$2:$C$1291,F872)</f>
        <v>2</v>
      </c>
      <c r="N872">
        <f>SUM(G872:J872)</f>
        <v>2</v>
      </c>
      <c r="O872">
        <f>SUM(H872:K872)</f>
        <v>0</v>
      </c>
      <c r="P872">
        <f>SUM(I872:K872)</f>
        <v>0</v>
      </c>
    </row>
    <row r="873" spans="1:16" x14ac:dyDescent="0.4">
      <c r="A873">
        <v>872</v>
      </c>
      <c r="B873" s="1">
        <v>44337</v>
      </c>
      <c r="C873">
        <v>151</v>
      </c>
      <c r="D873" s="3">
        <f>YEAR(B873)</f>
        <v>2021</v>
      </c>
      <c r="E873" s="5">
        <f>AVERAGE(C854:C873)</f>
        <v>499.25</v>
      </c>
      <c r="F873" s="2" t="s">
        <v>873</v>
      </c>
      <c r="G873">
        <f>COUNTIFS($D$2:$D$1291,$G$1,$C$2:$C$1291,F873)</f>
        <v>1</v>
      </c>
      <c r="H873">
        <f>COUNTIFS($D$2:$D$1291,$H$1,$C$2:$C$1291,F873)</f>
        <v>0</v>
      </c>
      <c r="I873">
        <f>COUNTIFS($D$2:$D$1291,$I$1,$C$2:$C$1291,F873)</f>
        <v>1</v>
      </c>
      <c r="J873">
        <f>COUNTIFS($D$2:$D$1291,$J$1,$C$2:$C$1291,F873)</f>
        <v>1</v>
      </c>
      <c r="K873">
        <f>COUNTIFS($D$2:$D$1291,$K$1,$C$2:$C$1291,F873)</f>
        <v>0</v>
      </c>
      <c r="M873">
        <f>COUNTIF($C$2:$C$1291,F873)</f>
        <v>3</v>
      </c>
      <c r="N873">
        <f>SUM(G873:J873)</f>
        <v>3</v>
      </c>
      <c r="O873">
        <f>SUM(H873:K873)</f>
        <v>2</v>
      </c>
      <c r="P873">
        <f>SUM(I873:K873)</f>
        <v>2</v>
      </c>
    </row>
    <row r="874" spans="1:16" x14ac:dyDescent="0.4">
      <c r="A874">
        <v>873</v>
      </c>
      <c r="B874" s="1">
        <v>44340</v>
      </c>
      <c r="C874">
        <v>52</v>
      </c>
      <c r="D874" s="3">
        <f>YEAR(B874)</f>
        <v>2021</v>
      </c>
      <c r="E874" s="5">
        <f>AVERAGE(C855:C874)</f>
        <v>496.4</v>
      </c>
      <c r="F874" s="2" t="s">
        <v>874</v>
      </c>
      <c r="G874">
        <f>COUNTIFS($D$2:$D$1291,$G$1,$C$2:$C$1291,F874)</f>
        <v>0</v>
      </c>
      <c r="H874">
        <f>COUNTIFS($D$2:$D$1291,$H$1,$C$2:$C$1291,F874)</f>
        <v>0</v>
      </c>
      <c r="I874">
        <f>COUNTIFS($D$2:$D$1291,$I$1,$C$2:$C$1291,F874)</f>
        <v>0</v>
      </c>
      <c r="J874">
        <f>COUNTIFS($D$2:$D$1291,$J$1,$C$2:$C$1291,F874)</f>
        <v>0</v>
      </c>
      <c r="K874">
        <f>COUNTIFS($D$2:$D$1291,$K$1,$C$2:$C$1291,F874)</f>
        <v>0</v>
      </c>
      <c r="M874">
        <f>COUNTIF($C$2:$C$1291,F874)</f>
        <v>0</v>
      </c>
      <c r="N874">
        <f>SUM(G874:J874)</f>
        <v>0</v>
      </c>
      <c r="O874">
        <f>SUM(H874:K874)</f>
        <v>0</v>
      </c>
      <c r="P874">
        <f>SUM(I874:K874)</f>
        <v>0</v>
      </c>
    </row>
    <row r="875" spans="1:16" x14ac:dyDescent="0.4">
      <c r="A875">
        <v>874</v>
      </c>
      <c r="B875" s="1">
        <v>44341</v>
      </c>
      <c r="C875">
        <v>369</v>
      </c>
      <c r="D875" s="3">
        <f>YEAR(B875)</f>
        <v>2021</v>
      </c>
      <c r="E875" s="5">
        <f>AVERAGE(C856:C875)</f>
        <v>512.20000000000005</v>
      </c>
      <c r="F875" s="2" t="s">
        <v>875</v>
      </c>
      <c r="G875">
        <f>COUNTIFS($D$2:$D$1291,$G$1,$C$2:$C$1291,F875)</f>
        <v>1</v>
      </c>
      <c r="H875">
        <f>COUNTIFS($D$2:$D$1291,$H$1,$C$2:$C$1291,F875)</f>
        <v>0</v>
      </c>
      <c r="I875">
        <f>COUNTIFS($D$2:$D$1291,$I$1,$C$2:$C$1291,F875)</f>
        <v>0</v>
      </c>
      <c r="J875">
        <f>COUNTIFS($D$2:$D$1291,$J$1,$C$2:$C$1291,F875)</f>
        <v>0</v>
      </c>
      <c r="K875">
        <f>COUNTIFS($D$2:$D$1291,$K$1,$C$2:$C$1291,F875)</f>
        <v>0</v>
      </c>
      <c r="M875">
        <f>COUNTIF($C$2:$C$1291,F875)</f>
        <v>1</v>
      </c>
      <c r="N875">
        <f>SUM(G875:J875)</f>
        <v>1</v>
      </c>
      <c r="O875">
        <f>SUM(H875:K875)</f>
        <v>0</v>
      </c>
      <c r="P875">
        <f>SUM(I875:K875)</f>
        <v>0</v>
      </c>
    </row>
    <row r="876" spans="1:16" x14ac:dyDescent="0.4">
      <c r="A876">
        <v>875</v>
      </c>
      <c r="B876" s="1">
        <v>44342</v>
      </c>
      <c r="C876">
        <v>576</v>
      </c>
      <c r="D876" s="3">
        <f>YEAR(B876)</f>
        <v>2021</v>
      </c>
      <c r="E876" s="5">
        <f>AVERAGE(C857:C876)</f>
        <v>514.15</v>
      </c>
      <c r="F876" s="2" t="s">
        <v>876</v>
      </c>
      <c r="G876">
        <f>COUNTIFS($D$2:$D$1291,$G$1,$C$2:$C$1291,F876)</f>
        <v>0</v>
      </c>
      <c r="H876">
        <f>COUNTIFS($D$2:$D$1291,$H$1,$C$2:$C$1291,F876)</f>
        <v>1</v>
      </c>
      <c r="I876">
        <f>COUNTIFS($D$2:$D$1291,$I$1,$C$2:$C$1291,F876)</f>
        <v>0</v>
      </c>
      <c r="J876">
        <f>COUNTIFS($D$2:$D$1291,$J$1,$C$2:$C$1291,F876)</f>
        <v>0</v>
      </c>
      <c r="K876">
        <f>COUNTIFS($D$2:$D$1291,$K$1,$C$2:$C$1291,F876)</f>
        <v>0</v>
      </c>
      <c r="M876">
        <f>COUNTIF($C$2:$C$1291,F876)</f>
        <v>1</v>
      </c>
      <c r="N876">
        <f>SUM(G876:J876)</f>
        <v>1</v>
      </c>
      <c r="O876">
        <f>SUM(H876:K876)</f>
        <v>1</v>
      </c>
      <c r="P876">
        <f>SUM(I876:K876)</f>
        <v>0</v>
      </c>
    </row>
    <row r="877" spans="1:16" x14ac:dyDescent="0.4">
      <c r="A877">
        <v>876</v>
      </c>
      <c r="B877" s="1">
        <v>44343</v>
      </c>
      <c r="C877">
        <v>635</v>
      </c>
      <c r="D877" s="3">
        <f>YEAR(B877)</f>
        <v>2021</v>
      </c>
      <c r="E877" s="5">
        <f>AVERAGE(C858:C877)</f>
        <v>508.15</v>
      </c>
      <c r="F877" s="2" t="s">
        <v>877</v>
      </c>
      <c r="G877">
        <f>COUNTIFS($D$2:$D$1291,$G$1,$C$2:$C$1291,F877)</f>
        <v>0</v>
      </c>
      <c r="H877">
        <f>COUNTIFS($D$2:$D$1291,$H$1,$C$2:$C$1291,F877)</f>
        <v>0</v>
      </c>
      <c r="I877">
        <f>COUNTIFS($D$2:$D$1291,$I$1,$C$2:$C$1291,F877)</f>
        <v>0</v>
      </c>
      <c r="J877">
        <f>COUNTIFS($D$2:$D$1291,$J$1,$C$2:$C$1291,F877)</f>
        <v>0</v>
      </c>
      <c r="K877">
        <f>COUNTIFS($D$2:$D$1291,$K$1,$C$2:$C$1291,F877)</f>
        <v>0</v>
      </c>
      <c r="M877">
        <f>COUNTIF($C$2:$C$1291,F877)</f>
        <v>0</v>
      </c>
      <c r="N877">
        <f>SUM(G877:J877)</f>
        <v>0</v>
      </c>
      <c r="O877">
        <f>SUM(H877:K877)</f>
        <v>0</v>
      </c>
      <c r="P877">
        <f>SUM(I877:K877)</f>
        <v>0</v>
      </c>
    </row>
    <row r="878" spans="1:16" x14ac:dyDescent="0.4">
      <c r="A878">
        <v>877</v>
      </c>
      <c r="B878" s="1">
        <v>44344</v>
      </c>
      <c r="C878">
        <v>282</v>
      </c>
      <c r="D878" s="3">
        <f>YEAR(B878)</f>
        <v>2021</v>
      </c>
      <c r="E878" s="5">
        <f>AVERAGE(C859:C878)</f>
        <v>519.75</v>
      </c>
      <c r="F878" s="2" t="s">
        <v>878</v>
      </c>
      <c r="G878">
        <f>COUNTIFS($D$2:$D$1291,$G$1,$C$2:$C$1291,F878)</f>
        <v>1</v>
      </c>
      <c r="H878">
        <f>COUNTIFS($D$2:$D$1291,$H$1,$C$2:$C$1291,F878)</f>
        <v>1</v>
      </c>
      <c r="I878">
        <f>COUNTIFS($D$2:$D$1291,$I$1,$C$2:$C$1291,F878)</f>
        <v>0</v>
      </c>
      <c r="J878">
        <f>COUNTIFS($D$2:$D$1291,$J$1,$C$2:$C$1291,F878)</f>
        <v>2</v>
      </c>
      <c r="K878">
        <f>COUNTIFS($D$2:$D$1291,$K$1,$C$2:$C$1291,F878)</f>
        <v>0</v>
      </c>
      <c r="M878">
        <f>COUNTIF($C$2:$C$1291,F878)</f>
        <v>4</v>
      </c>
      <c r="N878">
        <f>SUM(G878:J878)</f>
        <v>4</v>
      </c>
      <c r="O878">
        <f>SUM(H878:K878)</f>
        <v>3</v>
      </c>
      <c r="P878">
        <f>SUM(I878:K878)</f>
        <v>2</v>
      </c>
    </row>
    <row r="879" spans="1:16" x14ac:dyDescent="0.4">
      <c r="A879">
        <v>878</v>
      </c>
      <c r="B879" s="1">
        <v>44347</v>
      </c>
      <c r="C879">
        <v>493</v>
      </c>
      <c r="D879" s="3">
        <f>YEAR(B879)</f>
        <v>2021</v>
      </c>
      <c r="E879" s="5">
        <f>AVERAGE(C860:C879)</f>
        <v>495.85</v>
      </c>
      <c r="F879" s="2" t="s">
        <v>879</v>
      </c>
      <c r="G879">
        <f>COUNTIFS($D$2:$D$1291,$G$1,$C$2:$C$1291,F879)</f>
        <v>2</v>
      </c>
      <c r="H879">
        <f>COUNTIFS($D$2:$D$1291,$H$1,$C$2:$C$1291,F879)</f>
        <v>0</v>
      </c>
      <c r="I879">
        <f>COUNTIFS($D$2:$D$1291,$I$1,$C$2:$C$1291,F879)</f>
        <v>0</v>
      </c>
      <c r="J879">
        <f>COUNTIFS($D$2:$D$1291,$J$1,$C$2:$C$1291,F879)</f>
        <v>0</v>
      </c>
      <c r="K879">
        <f>COUNTIFS($D$2:$D$1291,$K$1,$C$2:$C$1291,F879)</f>
        <v>1</v>
      </c>
      <c r="M879">
        <f>COUNTIF($C$2:$C$1291,F879)</f>
        <v>3</v>
      </c>
      <c r="N879">
        <f>SUM(G879:J879)</f>
        <v>2</v>
      </c>
      <c r="O879">
        <f>SUM(H879:K879)</f>
        <v>1</v>
      </c>
      <c r="P879">
        <f>SUM(I879:K879)</f>
        <v>1</v>
      </c>
    </row>
    <row r="880" spans="1:16" x14ac:dyDescent="0.4">
      <c r="A880">
        <v>879</v>
      </c>
      <c r="B880" s="1">
        <v>44348</v>
      </c>
      <c r="C880">
        <v>117</v>
      </c>
      <c r="D880" s="3">
        <f>YEAR(B880)</f>
        <v>2021</v>
      </c>
      <c r="E880" s="5">
        <f>AVERAGE(C861:C880)</f>
        <v>478.45</v>
      </c>
      <c r="F880" s="2" t="s">
        <v>880</v>
      </c>
      <c r="G880">
        <f>COUNTIFS($D$2:$D$1291,$G$1,$C$2:$C$1291,F880)</f>
        <v>0</v>
      </c>
      <c r="H880">
        <f>COUNTIFS($D$2:$D$1291,$H$1,$C$2:$C$1291,F880)</f>
        <v>1</v>
      </c>
      <c r="I880">
        <f>COUNTIFS($D$2:$D$1291,$I$1,$C$2:$C$1291,F880)</f>
        <v>0</v>
      </c>
      <c r="J880">
        <f>COUNTIFS($D$2:$D$1291,$J$1,$C$2:$C$1291,F880)</f>
        <v>0</v>
      </c>
      <c r="K880">
        <f>COUNTIFS($D$2:$D$1291,$K$1,$C$2:$C$1291,F880)</f>
        <v>0</v>
      </c>
      <c r="M880">
        <f>COUNTIF($C$2:$C$1291,F880)</f>
        <v>1</v>
      </c>
      <c r="N880">
        <f>SUM(G880:J880)</f>
        <v>1</v>
      </c>
      <c r="O880">
        <f>SUM(H880:K880)</f>
        <v>1</v>
      </c>
      <c r="P880">
        <f>SUM(I880:K880)</f>
        <v>0</v>
      </c>
    </row>
    <row r="881" spans="1:16" x14ac:dyDescent="0.4">
      <c r="A881">
        <v>880</v>
      </c>
      <c r="B881" s="1">
        <v>44349</v>
      </c>
      <c r="C881">
        <v>948</v>
      </c>
      <c r="D881" s="3">
        <f>YEAR(B881)</f>
        <v>2021</v>
      </c>
      <c r="E881" s="5">
        <f>AVERAGE(C862:C881)</f>
        <v>486.75</v>
      </c>
      <c r="F881" s="2" t="s">
        <v>881</v>
      </c>
      <c r="G881">
        <f>COUNTIFS($D$2:$D$1291,$G$1,$C$2:$C$1291,F881)</f>
        <v>1</v>
      </c>
      <c r="H881">
        <f>COUNTIFS($D$2:$D$1291,$H$1,$C$2:$C$1291,F881)</f>
        <v>0</v>
      </c>
      <c r="I881">
        <f>COUNTIFS($D$2:$D$1291,$I$1,$C$2:$C$1291,F881)</f>
        <v>0</v>
      </c>
      <c r="J881">
        <f>COUNTIFS($D$2:$D$1291,$J$1,$C$2:$C$1291,F881)</f>
        <v>0</v>
      </c>
      <c r="K881">
        <f>COUNTIFS($D$2:$D$1291,$K$1,$C$2:$C$1291,F881)</f>
        <v>1</v>
      </c>
      <c r="M881">
        <f>COUNTIF($C$2:$C$1291,F881)</f>
        <v>2</v>
      </c>
      <c r="N881">
        <f>SUM(G881:J881)</f>
        <v>1</v>
      </c>
      <c r="O881">
        <f>SUM(H881:K881)</f>
        <v>1</v>
      </c>
      <c r="P881">
        <f>SUM(I881:K881)</f>
        <v>1</v>
      </c>
    </row>
    <row r="882" spans="1:16" x14ac:dyDescent="0.4">
      <c r="A882">
        <v>881</v>
      </c>
      <c r="B882" s="1">
        <v>44350</v>
      </c>
      <c r="C882">
        <v>633</v>
      </c>
      <c r="D882" s="3">
        <f>YEAR(B882)</f>
        <v>2021</v>
      </c>
      <c r="E882" s="5">
        <f>AVERAGE(C863:C882)</f>
        <v>494.65</v>
      </c>
      <c r="F882" s="2" t="s">
        <v>882</v>
      </c>
      <c r="G882">
        <f>COUNTIFS($D$2:$D$1291,$G$1,$C$2:$C$1291,F882)</f>
        <v>0</v>
      </c>
      <c r="H882">
        <f>COUNTIFS($D$2:$D$1291,$H$1,$C$2:$C$1291,F882)</f>
        <v>0</v>
      </c>
      <c r="I882">
        <f>COUNTIFS($D$2:$D$1291,$I$1,$C$2:$C$1291,F882)</f>
        <v>0</v>
      </c>
      <c r="J882">
        <f>COUNTIFS($D$2:$D$1291,$J$1,$C$2:$C$1291,F882)</f>
        <v>0</v>
      </c>
      <c r="K882">
        <f>COUNTIFS($D$2:$D$1291,$K$1,$C$2:$C$1291,F882)</f>
        <v>0</v>
      </c>
      <c r="M882">
        <f>COUNTIF($C$2:$C$1291,F882)</f>
        <v>0</v>
      </c>
      <c r="N882">
        <f>SUM(G882:J882)</f>
        <v>0</v>
      </c>
      <c r="O882">
        <f>SUM(H882:K882)</f>
        <v>0</v>
      </c>
      <c r="P882">
        <f>SUM(I882:K882)</f>
        <v>0</v>
      </c>
    </row>
    <row r="883" spans="1:16" x14ac:dyDescent="0.4">
      <c r="A883">
        <v>882</v>
      </c>
      <c r="B883" s="1">
        <v>44351</v>
      </c>
      <c r="C883">
        <v>227</v>
      </c>
      <c r="D883" s="3">
        <f>YEAR(B883)</f>
        <v>2021</v>
      </c>
      <c r="E883" s="5">
        <f>AVERAGE(C864:C883)</f>
        <v>502.6</v>
      </c>
      <c r="F883" s="2" t="s">
        <v>883</v>
      </c>
      <c r="G883">
        <f>COUNTIFS($D$2:$D$1291,$G$1,$C$2:$C$1291,F883)</f>
        <v>1</v>
      </c>
      <c r="H883">
        <f>COUNTIFS($D$2:$D$1291,$H$1,$C$2:$C$1291,F883)</f>
        <v>0</v>
      </c>
      <c r="I883">
        <f>COUNTIFS($D$2:$D$1291,$I$1,$C$2:$C$1291,F883)</f>
        <v>0</v>
      </c>
      <c r="J883">
        <f>COUNTIFS($D$2:$D$1291,$J$1,$C$2:$C$1291,F883)</f>
        <v>1</v>
      </c>
      <c r="K883">
        <f>COUNTIFS($D$2:$D$1291,$K$1,$C$2:$C$1291,F883)</f>
        <v>0</v>
      </c>
      <c r="M883">
        <f>COUNTIF($C$2:$C$1291,F883)</f>
        <v>2</v>
      </c>
      <c r="N883">
        <f>SUM(G883:J883)</f>
        <v>2</v>
      </c>
      <c r="O883">
        <f>SUM(H883:K883)</f>
        <v>1</v>
      </c>
      <c r="P883">
        <f>SUM(I883:K883)</f>
        <v>1</v>
      </c>
    </row>
    <row r="884" spans="1:16" x14ac:dyDescent="0.4">
      <c r="A884">
        <v>883</v>
      </c>
      <c r="B884" s="1">
        <v>44354</v>
      </c>
      <c r="C884">
        <v>118</v>
      </c>
      <c r="D884" s="3">
        <f>YEAR(B884)</f>
        <v>2021</v>
      </c>
      <c r="E884" s="5">
        <f>AVERAGE(C865:C884)</f>
        <v>465.5</v>
      </c>
      <c r="F884" s="2" t="s">
        <v>884</v>
      </c>
      <c r="G884">
        <f>COUNTIFS($D$2:$D$1291,$G$1,$C$2:$C$1291,F884)</f>
        <v>0</v>
      </c>
      <c r="H884">
        <f>COUNTIFS($D$2:$D$1291,$H$1,$C$2:$C$1291,F884)</f>
        <v>2</v>
      </c>
      <c r="I884">
        <f>COUNTIFS($D$2:$D$1291,$I$1,$C$2:$C$1291,F884)</f>
        <v>0</v>
      </c>
      <c r="J884">
        <f>COUNTIFS($D$2:$D$1291,$J$1,$C$2:$C$1291,F884)</f>
        <v>0</v>
      </c>
      <c r="K884">
        <f>COUNTIFS($D$2:$D$1291,$K$1,$C$2:$C$1291,F884)</f>
        <v>1</v>
      </c>
      <c r="M884">
        <f>COUNTIF($C$2:$C$1291,F884)</f>
        <v>3</v>
      </c>
      <c r="N884">
        <f>SUM(G884:J884)</f>
        <v>2</v>
      </c>
      <c r="O884">
        <f>SUM(H884:K884)</f>
        <v>3</v>
      </c>
      <c r="P884">
        <f>SUM(I884:K884)</f>
        <v>1</v>
      </c>
    </row>
    <row r="885" spans="1:16" x14ac:dyDescent="0.4">
      <c r="A885">
        <v>884</v>
      </c>
      <c r="B885" s="1">
        <v>44355</v>
      </c>
      <c r="C885">
        <v>841</v>
      </c>
      <c r="D885" s="3">
        <f>YEAR(B885)</f>
        <v>2021</v>
      </c>
      <c r="E885" s="5">
        <f>AVERAGE(C866:C885)</f>
        <v>469.9</v>
      </c>
      <c r="F885" s="2" t="s">
        <v>885</v>
      </c>
      <c r="G885">
        <f>COUNTIFS($D$2:$D$1291,$G$1,$C$2:$C$1291,F885)</f>
        <v>0</v>
      </c>
      <c r="H885">
        <f>COUNTIFS($D$2:$D$1291,$H$1,$C$2:$C$1291,F885)</f>
        <v>0</v>
      </c>
      <c r="I885">
        <f>COUNTIFS($D$2:$D$1291,$I$1,$C$2:$C$1291,F885)</f>
        <v>0</v>
      </c>
      <c r="J885">
        <f>COUNTIFS($D$2:$D$1291,$J$1,$C$2:$C$1291,F885)</f>
        <v>0</v>
      </c>
      <c r="K885">
        <f>COUNTIFS($D$2:$D$1291,$K$1,$C$2:$C$1291,F885)</f>
        <v>0</v>
      </c>
      <c r="M885">
        <f>COUNTIF($C$2:$C$1291,F885)</f>
        <v>0</v>
      </c>
      <c r="N885">
        <f>SUM(G885:J885)</f>
        <v>0</v>
      </c>
      <c r="O885">
        <f>SUM(H885:K885)</f>
        <v>0</v>
      </c>
      <c r="P885">
        <f>SUM(I885:K885)</f>
        <v>0</v>
      </c>
    </row>
    <row r="886" spans="1:16" x14ac:dyDescent="0.4">
      <c r="A886">
        <v>885</v>
      </c>
      <c r="B886" s="1">
        <v>44356</v>
      </c>
      <c r="C886">
        <v>736</v>
      </c>
      <c r="D886" s="3">
        <f>YEAR(B886)</f>
        <v>2021</v>
      </c>
      <c r="E886" s="5">
        <f>AVERAGE(C867:C886)</f>
        <v>493.45</v>
      </c>
      <c r="F886" s="2" t="s">
        <v>886</v>
      </c>
      <c r="G886">
        <f>COUNTIFS($D$2:$D$1291,$G$1,$C$2:$C$1291,F886)</f>
        <v>0</v>
      </c>
      <c r="H886">
        <f>COUNTIFS($D$2:$D$1291,$H$1,$C$2:$C$1291,F886)</f>
        <v>0</v>
      </c>
      <c r="I886">
        <f>COUNTIFS($D$2:$D$1291,$I$1,$C$2:$C$1291,F886)</f>
        <v>1</v>
      </c>
      <c r="J886">
        <f>COUNTIFS($D$2:$D$1291,$J$1,$C$2:$C$1291,F886)</f>
        <v>0</v>
      </c>
      <c r="K886">
        <f>COUNTIFS($D$2:$D$1291,$K$1,$C$2:$C$1291,F886)</f>
        <v>0</v>
      </c>
      <c r="M886">
        <f>COUNTIF($C$2:$C$1291,F886)</f>
        <v>1</v>
      </c>
      <c r="N886">
        <f>SUM(G886:J886)</f>
        <v>1</v>
      </c>
      <c r="O886">
        <f>SUM(H886:K886)</f>
        <v>1</v>
      </c>
      <c r="P886">
        <f>SUM(I886:K886)</f>
        <v>1</v>
      </c>
    </row>
    <row r="887" spans="1:16" x14ac:dyDescent="0.4">
      <c r="A887">
        <v>886</v>
      </c>
      <c r="B887" s="1">
        <v>44357</v>
      </c>
      <c r="C887">
        <v>746</v>
      </c>
      <c r="D887" s="3">
        <f>YEAR(B887)</f>
        <v>2021</v>
      </c>
      <c r="E887" s="5">
        <f>AVERAGE(C868:C887)</f>
        <v>482.85</v>
      </c>
      <c r="F887" s="2" t="s">
        <v>887</v>
      </c>
      <c r="G887">
        <f>COUNTIFS($D$2:$D$1291,$G$1,$C$2:$C$1291,F887)</f>
        <v>1</v>
      </c>
      <c r="H887">
        <f>COUNTIFS($D$2:$D$1291,$H$1,$C$2:$C$1291,F887)</f>
        <v>0</v>
      </c>
      <c r="I887">
        <f>COUNTIFS($D$2:$D$1291,$I$1,$C$2:$C$1291,F887)</f>
        <v>0</v>
      </c>
      <c r="J887">
        <f>COUNTIFS($D$2:$D$1291,$J$1,$C$2:$C$1291,F887)</f>
        <v>0</v>
      </c>
      <c r="K887">
        <f>COUNTIFS($D$2:$D$1291,$K$1,$C$2:$C$1291,F887)</f>
        <v>0</v>
      </c>
      <c r="M887">
        <f>COUNTIF($C$2:$C$1291,F887)</f>
        <v>1</v>
      </c>
      <c r="N887">
        <f>SUM(G887:J887)</f>
        <v>1</v>
      </c>
      <c r="O887">
        <f>SUM(H887:K887)</f>
        <v>0</v>
      </c>
      <c r="P887">
        <f>SUM(I887:K887)</f>
        <v>0</v>
      </c>
    </row>
    <row r="888" spans="1:16" x14ac:dyDescent="0.4">
      <c r="A888">
        <v>887</v>
      </c>
      <c r="B888" s="1">
        <v>44358</v>
      </c>
      <c r="C888">
        <v>695</v>
      </c>
      <c r="D888" s="3">
        <f>YEAR(B888)</f>
        <v>2021</v>
      </c>
      <c r="E888" s="5">
        <f>AVERAGE(C869:C888)</f>
        <v>474.45</v>
      </c>
      <c r="F888" s="2" t="s">
        <v>888</v>
      </c>
      <c r="G888">
        <f>COUNTIFS($D$2:$D$1291,$G$1,$C$2:$C$1291,F888)</f>
        <v>0</v>
      </c>
      <c r="H888">
        <f>COUNTIFS($D$2:$D$1291,$H$1,$C$2:$C$1291,F888)</f>
        <v>0</v>
      </c>
      <c r="I888">
        <f>COUNTIFS($D$2:$D$1291,$I$1,$C$2:$C$1291,F888)</f>
        <v>0</v>
      </c>
      <c r="J888">
        <f>COUNTIFS($D$2:$D$1291,$J$1,$C$2:$C$1291,F888)</f>
        <v>0</v>
      </c>
      <c r="K888">
        <f>COUNTIFS($D$2:$D$1291,$K$1,$C$2:$C$1291,F888)</f>
        <v>0</v>
      </c>
      <c r="M888">
        <f>COUNTIF($C$2:$C$1291,F888)</f>
        <v>0</v>
      </c>
      <c r="N888">
        <f>SUM(G888:J888)</f>
        <v>0</v>
      </c>
      <c r="O888">
        <f>SUM(H888:K888)</f>
        <v>0</v>
      </c>
      <c r="P888">
        <f>SUM(I888:K888)</f>
        <v>0</v>
      </c>
    </row>
    <row r="889" spans="1:16" x14ac:dyDescent="0.4">
      <c r="A889">
        <v>888</v>
      </c>
      <c r="B889" s="1">
        <v>44361</v>
      </c>
      <c r="C889">
        <v>901</v>
      </c>
      <c r="D889" s="3">
        <f>YEAR(B889)</f>
        <v>2021</v>
      </c>
      <c r="E889" s="5">
        <f>AVERAGE(C870:C889)</f>
        <v>488.75</v>
      </c>
      <c r="F889" s="2" t="s">
        <v>889</v>
      </c>
      <c r="G889">
        <f>COUNTIFS($D$2:$D$1291,$G$1,$C$2:$C$1291,F889)</f>
        <v>0</v>
      </c>
      <c r="H889">
        <f>COUNTIFS($D$2:$D$1291,$H$1,$C$2:$C$1291,F889)</f>
        <v>1</v>
      </c>
      <c r="I889">
        <f>COUNTIFS($D$2:$D$1291,$I$1,$C$2:$C$1291,F889)</f>
        <v>1</v>
      </c>
      <c r="J889">
        <f>COUNTIFS($D$2:$D$1291,$J$1,$C$2:$C$1291,F889)</f>
        <v>0</v>
      </c>
      <c r="K889">
        <f>COUNTIFS($D$2:$D$1291,$K$1,$C$2:$C$1291,F889)</f>
        <v>0</v>
      </c>
      <c r="M889">
        <f>COUNTIF($C$2:$C$1291,F889)</f>
        <v>2</v>
      </c>
      <c r="N889">
        <f>SUM(G889:J889)</f>
        <v>2</v>
      </c>
      <c r="O889">
        <f>SUM(H889:K889)</f>
        <v>2</v>
      </c>
      <c r="P889">
        <f>SUM(I889:K889)</f>
        <v>1</v>
      </c>
    </row>
    <row r="890" spans="1:16" x14ac:dyDescent="0.4">
      <c r="A890">
        <v>889</v>
      </c>
      <c r="B890" s="1">
        <v>44362</v>
      </c>
      <c r="C890">
        <v>108</v>
      </c>
      <c r="D890" s="3">
        <f>YEAR(B890)</f>
        <v>2021</v>
      </c>
      <c r="E890" s="5">
        <f>AVERAGE(C871:C890)</f>
        <v>480.65</v>
      </c>
      <c r="F890" s="2" t="s">
        <v>890</v>
      </c>
      <c r="G890">
        <f>COUNTIFS($D$2:$D$1291,$G$1,$C$2:$C$1291,F890)</f>
        <v>0</v>
      </c>
      <c r="H890">
        <f>COUNTIFS($D$2:$D$1291,$H$1,$C$2:$C$1291,F890)</f>
        <v>0</v>
      </c>
      <c r="I890">
        <f>COUNTIFS($D$2:$D$1291,$I$1,$C$2:$C$1291,F890)</f>
        <v>0</v>
      </c>
      <c r="J890">
        <f>COUNTIFS($D$2:$D$1291,$J$1,$C$2:$C$1291,F890)</f>
        <v>1</v>
      </c>
      <c r="K890">
        <f>COUNTIFS($D$2:$D$1291,$K$1,$C$2:$C$1291,F890)</f>
        <v>1</v>
      </c>
      <c r="M890">
        <f>COUNTIF($C$2:$C$1291,F890)</f>
        <v>2</v>
      </c>
      <c r="N890">
        <f>SUM(G890:J890)</f>
        <v>1</v>
      </c>
      <c r="O890">
        <f>SUM(H890:K890)</f>
        <v>2</v>
      </c>
      <c r="P890">
        <f>SUM(I890:K890)</f>
        <v>2</v>
      </c>
    </row>
    <row r="891" spans="1:16" x14ac:dyDescent="0.4">
      <c r="A891">
        <v>890</v>
      </c>
      <c r="B891" s="1">
        <v>44363</v>
      </c>
      <c r="C891">
        <v>553</v>
      </c>
      <c r="D891" s="3">
        <f>YEAR(B891)</f>
        <v>2021</v>
      </c>
      <c r="E891" s="5">
        <f>AVERAGE(C872:C891)</f>
        <v>465.55</v>
      </c>
      <c r="F891" s="2" t="s">
        <v>891</v>
      </c>
      <c r="G891">
        <f>COUNTIFS($D$2:$D$1291,$G$1,$C$2:$C$1291,F891)</f>
        <v>0</v>
      </c>
      <c r="H891">
        <f>COUNTIFS($D$2:$D$1291,$H$1,$C$2:$C$1291,F891)</f>
        <v>0</v>
      </c>
      <c r="I891">
        <f>COUNTIFS($D$2:$D$1291,$I$1,$C$2:$C$1291,F891)</f>
        <v>1</v>
      </c>
      <c r="J891">
        <f>COUNTIFS($D$2:$D$1291,$J$1,$C$2:$C$1291,F891)</f>
        <v>0</v>
      </c>
      <c r="K891">
        <f>COUNTIFS($D$2:$D$1291,$K$1,$C$2:$C$1291,F891)</f>
        <v>0</v>
      </c>
      <c r="M891">
        <f>COUNTIF($C$2:$C$1291,F891)</f>
        <v>1</v>
      </c>
      <c r="N891">
        <f>SUM(G891:J891)</f>
        <v>1</v>
      </c>
      <c r="O891">
        <f>SUM(H891:K891)</f>
        <v>1</v>
      </c>
      <c r="P891">
        <f>SUM(I891:K891)</f>
        <v>1</v>
      </c>
    </row>
    <row r="892" spans="1:16" x14ac:dyDescent="0.4">
      <c r="A892">
        <v>891</v>
      </c>
      <c r="B892" s="1">
        <v>44364</v>
      </c>
      <c r="C892">
        <v>89</v>
      </c>
      <c r="D892" s="3">
        <f>YEAR(B892)</f>
        <v>2021</v>
      </c>
      <c r="E892" s="5">
        <f>AVERAGE(C873:C892)</f>
        <v>463.5</v>
      </c>
      <c r="F892" s="2" t="s">
        <v>892</v>
      </c>
      <c r="G892">
        <f>COUNTIFS($D$2:$D$1291,$G$1,$C$2:$C$1291,F892)</f>
        <v>1</v>
      </c>
      <c r="H892">
        <f>COUNTIFS($D$2:$D$1291,$H$1,$C$2:$C$1291,F892)</f>
        <v>0</v>
      </c>
      <c r="I892">
        <f>COUNTIFS($D$2:$D$1291,$I$1,$C$2:$C$1291,F892)</f>
        <v>0</v>
      </c>
      <c r="J892">
        <f>COUNTIFS($D$2:$D$1291,$J$1,$C$2:$C$1291,F892)</f>
        <v>0</v>
      </c>
      <c r="K892">
        <f>COUNTIFS($D$2:$D$1291,$K$1,$C$2:$C$1291,F892)</f>
        <v>1</v>
      </c>
      <c r="M892">
        <f>COUNTIF($C$2:$C$1291,F892)</f>
        <v>2</v>
      </c>
      <c r="N892">
        <f>SUM(G892:J892)</f>
        <v>1</v>
      </c>
      <c r="O892">
        <f>SUM(H892:K892)</f>
        <v>1</v>
      </c>
      <c r="P892">
        <f>SUM(I892:K892)</f>
        <v>1</v>
      </c>
    </row>
    <row r="893" spans="1:16" x14ac:dyDescent="0.4">
      <c r="A893">
        <v>892</v>
      </c>
      <c r="B893" s="1">
        <v>44365</v>
      </c>
      <c r="C893">
        <v>752</v>
      </c>
      <c r="D893" s="3">
        <f>YEAR(B893)</f>
        <v>2021</v>
      </c>
      <c r="E893" s="5">
        <f>AVERAGE(C874:C893)</f>
        <v>493.55</v>
      </c>
      <c r="F893" s="2" t="s">
        <v>893</v>
      </c>
      <c r="G893">
        <f>COUNTIFS($D$2:$D$1291,$G$1,$C$2:$C$1291,F893)</f>
        <v>0</v>
      </c>
      <c r="H893">
        <f>COUNTIFS($D$2:$D$1291,$H$1,$C$2:$C$1291,F893)</f>
        <v>0</v>
      </c>
      <c r="I893">
        <f>COUNTIFS($D$2:$D$1291,$I$1,$C$2:$C$1291,F893)</f>
        <v>0</v>
      </c>
      <c r="J893">
        <f>COUNTIFS($D$2:$D$1291,$J$1,$C$2:$C$1291,F893)</f>
        <v>0</v>
      </c>
      <c r="K893">
        <f>COUNTIFS($D$2:$D$1291,$K$1,$C$2:$C$1291,F893)</f>
        <v>0</v>
      </c>
      <c r="M893">
        <f>COUNTIF($C$2:$C$1291,F893)</f>
        <v>0</v>
      </c>
      <c r="N893">
        <f>SUM(G893:J893)</f>
        <v>0</v>
      </c>
      <c r="O893">
        <f>SUM(H893:K893)</f>
        <v>0</v>
      </c>
      <c r="P893">
        <f>SUM(I893:K893)</f>
        <v>0</v>
      </c>
    </row>
    <row r="894" spans="1:16" x14ac:dyDescent="0.4">
      <c r="A894">
        <v>893</v>
      </c>
      <c r="B894" s="1">
        <v>44368</v>
      </c>
      <c r="C894">
        <v>367</v>
      </c>
      <c r="D894" s="3">
        <f>YEAR(B894)</f>
        <v>2021</v>
      </c>
      <c r="E894" s="5">
        <f>AVERAGE(C875:C894)</f>
        <v>509.3</v>
      </c>
      <c r="F894" s="2" t="s">
        <v>894</v>
      </c>
      <c r="G894">
        <f>COUNTIFS($D$2:$D$1291,$G$1,$C$2:$C$1291,F894)</f>
        <v>0</v>
      </c>
      <c r="H894">
        <f>COUNTIFS($D$2:$D$1291,$H$1,$C$2:$C$1291,F894)</f>
        <v>1</v>
      </c>
      <c r="I894">
        <f>COUNTIFS($D$2:$D$1291,$I$1,$C$2:$C$1291,F894)</f>
        <v>1</v>
      </c>
      <c r="J894">
        <f>COUNTIFS($D$2:$D$1291,$J$1,$C$2:$C$1291,F894)</f>
        <v>0</v>
      </c>
      <c r="K894">
        <f>COUNTIFS($D$2:$D$1291,$K$1,$C$2:$C$1291,F894)</f>
        <v>1</v>
      </c>
      <c r="M894">
        <f>COUNTIF($C$2:$C$1291,F894)</f>
        <v>3</v>
      </c>
      <c r="N894">
        <f>SUM(G894:J894)</f>
        <v>2</v>
      </c>
      <c r="O894">
        <f>SUM(H894:K894)</f>
        <v>3</v>
      </c>
      <c r="P894">
        <f>SUM(I894:K894)</f>
        <v>2</v>
      </c>
    </row>
    <row r="895" spans="1:16" x14ac:dyDescent="0.4">
      <c r="A895">
        <v>894</v>
      </c>
      <c r="B895" s="1">
        <v>44369</v>
      </c>
      <c r="C895">
        <v>400</v>
      </c>
      <c r="D895" s="3">
        <f>YEAR(B895)</f>
        <v>2021</v>
      </c>
      <c r="E895" s="5">
        <f>AVERAGE(C876:C895)</f>
        <v>510.85</v>
      </c>
      <c r="F895" s="2" t="s">
        <v>895</v>
      </c>
      <c r="G895">
        <f>COUNTIFS($D$2:$D$1291,$G$1,$C$2:$C$1291,F895)</f>
        <v>0</v>
      </c>
      <c r="H895">
        <f>COUNTIFS($D$2:$D$1291,$H$1,$C$2:$C$1291,F895)</f>
        <v>0</v>
      </c>
      <c r="I895">
        <f>COUNTIFS($D$2:$D$1291,$I$1,$C$2:$C$1291,F895)</f>
        <v>0</v>
      </c>
      <c r="J895">
        <f>COUNTIFS($D$2:$D$1291,$J$1,$C$2:$C$1291,F895)</f>
        <v>0</v>
      </c>
      <c r="K895">
        <f>COUNTIFS($D$2:$D$1291,$K$1,$C$2:$C$1291,F895)</f>
        <v>0</v>
      </c>
      <c r="M895">
        <f>COUNTIF($C$2:$C$1291,F895)</f>
        <v>0</v>
      </c>
      <c r="N895">
        <f>SUM(G895:J895)</f>
        <v>0</v>
      </c>
      <c r="O895">
        <f>SUM(H895:K895)</f>
        <v>0</v>
      </c>
      <c r="P895">
        <f>SUM(I895:K895)</f>
        <v>0</v>
      </c>
    </row>
    <row r="896" spans="1:16" x14ac:dyDescent="0.4">
      <c r="A896">
        <v>895</v>
      </c>
      <c r="B896" s="1">
        <v>44370</v>
      </c>
      <c r="C896">
        <v>836</v>
      </c>
      <c r="D896" s="3">
        <f>YEAR(B896)</f>
        <v>2021</v>
      </c>
      <c r="E896" s="5">
        <f>AVERAGE(C877:C896)</f>
        <v>523.85</v>
      </c>
      <c r="F896" s="2" t="s">
        <v>896</v>
      </c>
      <c r="G896">
        <f>COUNTIFS($D$2:$D$1291,$G$1,$C$2:$C$1291,F896)</f>
        <v>0</v>
      </c>
      <c r="H896">
        <f>COUNTIFS($D$2:$D$1291,$H$1,$C$2:$C$1291,F896)</f>
        <v>0</v>
      </c>
      <c r="I896">
        <f>COUNTIFS($D$2:$D$1291,$I$1,$C$2:$C$1291,F896)</f>
        <v>0</v>
      </c>
      <c r="J896">
        <f>COUNTIFS($D$2:$D$1291,$J$1,$C$2:$C$1291,F896)</f>
        <v>0</v>
      </c>
      <c r="K896">
        <f>COUNTIFS($D$2:$D$1291,$K$1,$C$2:$C$1291,F896)</f>
        <v>0</v>
      </c>
      <c r="M896">
        <f>COUNTIF($C$2:$C$1291,F896)</f>
        <v>0</v>
      </c>
      <c r="N896">
        <f>SUM(G896:J896)</f>
        <v>0</v>
      </c>
      <c r="O896">
        <f>SUM(H896:K896)</f>
        <v>0</v>
      </c>
      <c r="P896">
        <f>SUM(I896:K896)</f>
        <v>0</v>
      </c>
    </row>
    <row r="897" spans="1:16" x14ac:dyDescent="0.4">
      <c r="A897">
        <v>896</v>
      </c>
      <c r="B897" s="1">
        <v>44371</v>
      </c>
      <c r="C897">
        <v>153</v>
      </c>
      <c r="D897" s="3">
        <f>YEAR(B897)</f>
        <v>2021</v>
      </c>
      <c r="E897" s="5">
        <f>AVERAGE(C878:C897)</f>
        <v>499.75</v>
      </c>
      <c r="F897" s="2" t="s">
        <v>897</v>
      </c>
      <c r="G897">
        <f>COUNTIFS($D$2:$D$1291,$G$1,$C$2:$C$1291,F897)</f>
        <v>0</v>
      </c>
      <c r="H897">
        <f>COUNTIFS($D$2:$D$1291,$H$1,$C$2:$C$1291,F897)</f>
        <v>1</v>
      </c>
      <c r="I897">
        <f>COUNTIFS($D$2:$D$1291,$I$1,$C$2:$C$1291,F897)</f>
        <v>0</v>
      </c>
      <c r="J897">
        <f>COUNTIFS($D$2:$D$1291,$J$1,$C$2:$C$1291,F897)</f>
        <v>0</v>
      </c>
      <c r="K897">
        <f>COUNTIFS($D$2:$D$1291,$K$1,$C$2:$C$1291,F897)</f>
        <v>0</v>
      </c>
      <c r="M897">
        <f>COUNTIF($C$2:$C$1291,F897)</f>
        <v>1</v>
      </c>
      <c r="N897">
        <f>SUM(G897:J897)</f>
        <v>1</v>
      </c>
      <c r="O897">
        <f>SUM(H897:K897)</f>
        <v>1</v>
      </c>
      <c r="P897">
        <f>SUM(I897:K897)</f>
        <v>0</v>
      </c>
    </row>
    <row r="898" spans="1:16" x14ac:dyDescent="0.4">
      <c r="A898">
        <v>897</v>
      </c>
      <c r="B898" s="1">
        <v>44372</v>
      </c>
      <c r="C898">
        <v>93</v>
      </c>
      <c r="D898" s="3">
        <f>YEAR(B898)</f>
        <v>2021</v>
      </c>
      <c r="E898" s="5">
        <f>AVERAGE(C879:C898)</f>
        <v>490.3</v>
      </c>
      <c r="F898" s="2" t="s">
        <v>898</v>
      </c>
      <c r="G898">
        <f>COUNTIFS($D$2:$D$1291,$G$1,$C$2:$C$1291,F898)</f>
        <v>0</v>
      </c>
      <c r="H898">
        <f>COUNTIFS($D$2:$D$1291,$H$1,$C$2:$C$1291,F898)</f>
        <v>0</v>
      </c>
      <c r="I898">
        <f>COUNTIFS($D$2:$D$1291,$I$1,$C$2:$C$1291,F898)</f>
        <v>0</v>
      </c>
      <c r="J898">
        <f>COUNTIFS($D$2:$D$1291,$J$1,$C$2:$C$1291,F898)</f>
        <v>0</v>
      </c>
      <c r="K898">
        <f>COUNTIFS($D$2:$D$1291,$K$1,$C$2:$C$1291,F898)</f>
        <v>0</v>
      </c>
      <c r="M898">
        <f>COUNTIF($C$2:$C$1291,F898)</f>
        <v>0</v>
      </c>
      <c r="N898">
        <f>SUM(G898:J898)</f>
        <v>0</v>
      </c>
      <c r="O898">
        <f>SUM(H898:K898)</f>
        <v>0</v>
      </c>
      <c r="P898">
        <f>SUM(I898:K898)</f>
        <v>0</v>
      </c>
    </row>
    <row r="899" spans="1:16" x14ac:dyDescent="0.4">
      <c r="A899">
        <v>898</v>
      </c>
      <c r="B899" s="1">
        <v>44375</v>
      </c>
      <c r="C899">
        <v>479</v>
      </c>
      <c r="D899" s="3">
        <f>YEAR(B899)</f>
        <v>2021</v>
      </c>
      <c r="E899" s="5">
        <f>AVERAGE(C880:C899)</f>
        <v>489.6</v>
      </c>
      <c r="F899" s="2" t="s">
        <v>899</v>
      </c>
      <c r="G899">
        <f>COUNTIFS($D$2:$D$1291,$G$1,$C$2:$C$1291,F899)</f>
        <v>0</v>
      </c>
      <c r="H899">
        <f>COUNTIFS($D$2:$D$1291,$H$1,$C$2:$C$1291,F899)</f>
        <v>0</v>
      </c>
      <c r="I899">
        <f>COUNTIFS($D$2:$D$1291,$I$1,$C$2:$C$1291,F899)</f>
        <v>0</v>
      </c>
      <c r="J899">
        <f>COUNTIFS($D$2:$D$1291,$J$1,$C$2:$C$1291,F899)</f>
        <v>0</v>
      </c>
      <c r="K899">
        <f>COUNTIFS($D$2:$D$1291,$K$1,$C$2:$C$1291,F899)</f>
        <v>0</v>
      </c>
      <c r="M899">
        <f>COUNTIF($C$2:$C$1291,F899)</f>
        <v>0</v>
      </c>
      <c r="N899">
        <f>SUM(G899:J899)</f>
        <v>0</v>
      </c>
      <c r="O899">
        <f>SUM(H899:K899)</f>
        <v>0</v>
      </c>
      <c r="P899">
        <f>SUM(I899:K899)</f>
        <v>0</v>
      </c>
    </row>
    <row r="900" spans="1:16" x14ac:dyDescent="0.4">
      <c r="A900">
        <v>899</v>
      </c>
      <c r="B900" s="1">
        <v>44376</v>
      </c>
      <c r="C900">
        <v>736</v>
      </c>
      <c r="D900" s="3">
        <f>YEAR(B900)</f>
        <v>2021</v>
      </c>
      <c r="E900" s="5">
        <f>AVERAGE(C881:C900)</f>
        <v>520.54999999999995</v>
      </c>
      <c r="F900" s="2" t="s">
        <v>900</v>
      </c>
      <c r="G900">
        <f>COUNTIFS($D$2:$D$1291,$G$1,$C$2:$C$1291,F900)</f>
        <v>0</v>
      </c>
      <c r="H900">
        <f>COUNTIFS($D$2:$D$1291,$H$1,$C$2:$C$1291,F900)</f>
        <v>0</v>
      </c>
      <c r="I900">
        <f>COUNTIFS($D$2:$D$1291,$I$1,$C$2:$C$1291,F900)</f>
        <v>1</v>
      </c>
      <c r="J900">
        <f>COUNTIFS($D$2:$D$1291,$J$1,$C$2:$C$1291,F900)</f>
        <v>0</v>
      </c>
      <c r="K900">
        <f>COUNTIFS($D$2:$D$1291,$K$1,$C$2:$C$1291,F900)</f>
        <v>0</v>
      </c>
      <c r="M900">
        <f>COUNTIF($C$2:$C$1291,F900)</f>
        <v>1</v>
      </c>
      <c r="N900">
        <f>SUM(G900:J900)</f>
        <v>1</v>
      </c>
      <c r="O900">
        <f>SUM(H900:K900)</f>
        <v>1</v>
      </c>
      <c r="P900">
        <f>SUM(I900:K900)</f>
        <v>1</v>
      </c>
    </row>
    <row r="901" spans="1:16" x14ac:dyDescent="0.4">
      <c r="A901">
        <v>900</v>
      </c>
      <c r="B901" s="1">
        <v>44377</v>
      </c>
      <c r="C901">
        <v>389</v>
      </c>
      <c r="D901" s="3">
        <f>YEAR(B901)</f>
        <v>2021</v>
      </c>
      <c r="E901" s="5">
        <f>AVERAGE(C882:C901)</f>
        <v>492.6</v>
      </c>
      <c r="F901" s="2" t="s">
        <v>901</v>
      </c>
      <c r="G901">
        <f>COUNTIFS($D$2:$D$1291,$G$1,$C$2:$C$1291,F901)</f>
        <v>0</v>
      </c>
      <c r="H901">
        <f>COUNTIFS($D$2:$D$1291,$H$1,$C$2:$C$1291,F901)</f>
        <v>0</v>
      </c>
      <c r="I901">
        <f>COUNTIFS($D$2:$D$1291,$I$1,$C$2:$C$1291,F901)</f>
        <v>1</v>
      </c>
      <c r="J901">
        <f>COUNTIFS($D$2:$D$1291,$J$1,$C$2:$C$1291,F901)</f>
        <v>0</v>
      </c>
      <c r="K901">
        <f>COUNTIFS($D$2:$D$1291,$K$1,$C$2:$C$1291,F901)</f>
        <v>0</v>
      </c>
      <c r="M901">
        <f>COUNTIF($C$2:$C$1291,F901)</f>
        <v>1</v>
      </c>
      <c r="N901">
        <f>SUM(G901:J901)</f>
        <v>1</v>
      </c>
      <c r="O901">
        <f>SUM(H901:K901)</f>
        <v>1</v>
      </c>
      <c r="P901">
        <f>SUM(I901:K901)</f>
        <v>1</v>
      </c>
    </row>
    <row r="902" spans="1:16" x14ac:dyDescent="0.4">
      <c r="A902">
        <v>901</v>
      </c>
      <c r="B902" s="1">
        <v>44378</v>
      </c>
      <c r="C902">
        <v>472</v>
      </c>
      <c r="D902" s="3">
        <f>YEAR(B902)</f>
        <v>2021</v>
      </c>
      <c r="E902" s="5">
        <f>AVERAGE(C883:C902)</f>
        <v>484.55</v>
      </c>
      <c r="F902" s="2" t="s">
        <v>902</v>
      </c>
      <c r="G902">
        <f>COUNTIFS($D$2:$D$1291,$G$1,$C$2:$C$1291,F902)</f>
        <v>1</v>
      </c>
      <c r="H902">
        <f>COUNTIFS($D$2:$D$1291,$H$1,$C$2:$C$1291,F902)</f>
        <v>0</v>
      </c>
      <c r="I902">
        <f>COUNTIFS($D$2:$D$1291,$I$1,$C$2:$C$1291,F902)</f>
        <v>0</v>
      </c>
      <c r="J902">
        <f>COUNTIFS($D$2:$D$1291,$J$1,$C$2:$C$1291,F902)</f>
        <v>1</v>
      </c>
      <c r="K902">
        <f>COUNTIFS($D$2:$D$1291,$K$1,$C$2:$C$1291,F902)</f>
        <v>0</v>
      </c>
      <c r="M902">
        <f>COUNTIF($C$2:$C$1291,F902)</f>
        <v>2</v>
      </c>
      <c r="N902">
        <f>SUM(G902:J902)</f>
        <v>2</v>
      </c>
      <c r="O902">
        <f>SUM(H902:K902)</f>
        <v>1</v>
      </c>
      <c r="P902">
        <f>SUM(I902:K902)</f>
        <v>1</v>
      </c>
    </row>
    <row r="903" spans="1:16" x14ac:dyDescent="0.4">
      <c r="A903">
        <v>902</v>
      </c>
      <c r="B903" s="1">
        <v>44379</v>
      </c>
      <c r="C903">
        <v>759</v>
      </c>
      <c r="D903" s="3">
        <f>YEAR(B903)</f>
        <v>2021</v>
      </c>
      <c r="E903" s="5">
        <f>AVERAGE(C884:C903)</f>
        <v>511.15</v>
      </c>
      <c r="F903" s="2" t="s">
        <v>903</v>
      </c>
      <c r="G903">
        <f>COUNTIFS($D$2:$D$1291,$G$1,$C$2:$C$1291,F903)</f>
        <v>1</v>
      </c>
      <c r="H903">
        <f>COUNTIFS($D$2:$D$1291,$H$1,$C$2:$C$1291,F903)</f>
        <v>0</v>
      </c>
      <c r="I903">
        <f>COUNTIFS($D$2:$D$1291,$I$1,$C$2:$C$1291,F903)</f>
        <v>0</v>
      </c>
      <c r="J903">
        <f>COUNTIFS($D$2:$D$1291,$J$1,$C$2:$C$1291,F903)</f>
        <v>1</v>
      </c>
      <c r="K903">
        <f>COUNTIFS($D$2:$D$1291,$K$1,$C$2:$C$1291,F903)</f>
        <v>0</v>
      </c>
      <c r="M903">
        <f>COUNTIF($C$2:$C$1291,F903)</f>
        <v>2</v>
      </c>
      <c r="N903">
        <f>SUM(G903:J903)</f>
        <v>2</v>
      </c>
      <c r="O903">
        <f>SUM(H903:K903)</f>
        <v>1</v>
      </c>
      <c r="P903">
        <f>SUM(I903:K903)</f>
        <v>1</v>
      </c>
    </row>
    <row r="904" spans="1:16" x14ac:dyDescent="0.4">
      <c r="A904">
        <v>903</v>
      </c>
      <c r="B904" s="1">
        <v>44382</v>
      </c>
      <c r="C904">
        <v>591</v>
      </c>
      <c r="D904" s="3">
        <f>YEAR(B904)</f>
        <v>2021</v>
      </c>
      <c r="E904" s="5">
        <f>AVERAGE(C885:C904)</f>
        <v>534.79999999999995</v>
      </c>
      <c r="F904" s="2" t="s">
        <v>904</v>
      </c>
      <c r="G904">
        <f>COUNTIFS($D$2:$D$1291,$G$1,$C$2:$C$1291,F904)</f>
        <v>0</v>
      </c>
      <c r="H904">
        <f>COUNTIFS($D$2:$D$1291,$H$1,$C$2:$C$1291,F904)</f>
        <v>1</v>
      </c>
      <c r="I904">
        <f>COUNTIFS($D$2:$D$1291,$I$1,$C$2:$C$1291,F904)</f>
        <v>1</v>
      </c>
      <c r="J904">
        <f>COUNTIFS($D$2:$D$1291,$J$1,$C$2:$C$1291,F904)</f>
        <v>0</v>
      </c>
      <c r="K904">
        <f>COUNTIFS($D$2:$D$1291,$K$1,$C$2:$C$1291,F904)</f>
        <v>0</v>
      </c>
      <c r="M904">
        <f>COUNTIF($C$2:$C$1291,F904)</f>
        <v>2</v>
      </c>
      <c r="N904">
        <f>SUM(G904:J904)</f>
        <v>2</v>
      </c>
      <c r="O904">
        <f>SUM(H904:K904)</f>
        <v>2</v>
      </c>
      <c r="P904">
        <f>SUM(I904:K904)</f>
        <v>1</v>
      </c>
    </row>
    <row r="905" spans="1:16" x14ac:dyDescent="0.4">
      <c r="A905">
        <v>904</v>
      </c>
      <c r="B905" s="1">
        <v>44383</v>
      </c>
      <c r="C905">
        <v>641</v>
      </c>
      <c r="D905" s="3">
        <f>YEAR(B905)</f>
        <v>2021</v>
      </c>
      <c r="E905" s="5">
        <f>AVERAGE(C886:C905)</f>
        <v>524.79999999999995</v>
      </c>
      <c r="F905" s="2" t="s">
        <v>905</v>
      </c>
      <c r="G905">
        <f>COUNTIFS($D$2:$D$1291,$G$1,$C$2:$C$1291,F905)</f>
        <v>0</v>
      </c>
      <c r="H905">
        <f>COUNTIFS($D$2:$D$1291,$H$1,$C$2:$C$1291,F905)</f>
        <v>0</v>
      </c>
      <c r="I905">
        <f>COUNTIFS($D$2:$D$1291,$I$1,$C$2:$C$1291,F905)</f>
        <v>0</v>
      </c>
      <c r="J905">
        <f>COUNTIFS($D$2:$D$1291,$J$1,$C$2:$C$1291,F905)</f>
        <v>0</v>
      </c>
      <c r="K905">
        <f>COUNTIFS($D$2:$D$1291,$K$1,$C$2:$C$1291,F905)</f>
        <v>0</v>
      </c>
      <c r="M905">
        <f>COUNTIF($C$2:$C$1291,F905)</f>
        <v>0</v>
      </c>
      <c r="N905">
        <f>SUM(G905:J905)</f>
        <v>0</v>
      </c>
      <c r="O905">
        <f>SUM(H905:K905)</f>
        <v>0</v>
      </c>
      <c r="P905">
        <f>SUM(I905:K905)</f>
        <v>0</v>
      </c>
    </row>
    <row r="906" spans="1:16" x14ac:dyDescent="0.4">
      <c r="A906">
        <v>905</v>
      </c>
      <c r="B906" s="1">
        <v>44384</v>
      </c>
      <c r="C906">
        <v>888</v>
      </c>
      <c r="D906" s="3">
        <f>YEAR(B906)</f>
        <v>2021</v>
      </c>
      <c r="E906" s="5">
        <f>AVERAGE(C887:C906)</f>
        <v>532.4</v>
      </c>
      <c r="F906" s="2" t="s">
        <v>906</v>
      </c>
      <c r="G906">
        <f>COUNTIFS($D$2:$D$1291,$G$1,$C$2:$C$1291,F906)</f>
        <v>0</v>
      </c>
      <c r="H906">
        <f>COUNTIFS($D$2:$D$1291,$H$1,$C$2:$C$1291,F906)</f>
        <v>0</v>
      </c>
      <c r="I906">
        <f>COUNTIFS($D$2:$D$1291,$I$1,$C$2:$C$1291,F906)</f>
        <v>0</v>
      </c>
      <c r="J906">
        <f>COUNTIFS($D$2:$D$1291,$J$1,$C$2:$C$1291,F906)</f>
        <v>0</v>
      </c>
      <c r="K906">
        <f>COUNTIFS($D$2:$D$1291,$K$1,$C$2:$C$1291,F906)</f>
        <v>0</v>
      </c>
      <c r="M906">
        <f>COUNTIF($C$2:$C$1291,F906)</f>
        <v>0</v>
      </c>
      <c r="N906">
        <f>SUM(G906:J906)</f>
        <v>0</v>
      </c>
      <c r="O906">
        <f>SUM(H906:K906)</f>
        <v>0</v>
      </c>
      <c r="P906">
        <f>SUM(I906:K906)</f>
        <v>0</v>
      </c>
    </row>
    <row r="907" spans="1:16" x14ac:dyDescent="0.4">
      <c r="A907">
        <v>906</v>
      </c>
      <c r="B907" s="1">
        <v>44385</v>
      </c>
      <c r="C907">
        <v>758</v>
      </c>
      <c r="D907" s="3">
        <f>YEAR(B907)</f>
        <v>2021</v>
      </c>
      <c r="E907" s="5">
        <f>AVERAGE(C888:C907)</f>
        <v>533</v>
      </c>
      <c r="F907" s="2" t="s">
        <v>907</v>
      </c>
      <c r="G907">
        <f>COUNTIFS($D$2:$D$1291,$G$1,$C$2:$C$1291,F907)</f>
        <v>1</v>
      </c>
      <c r="H907">
        <f>COUNTIFS($D$2:$D$1291,$H$1,$C$2:$C$1291,F907)</f>
        <v>0</v>
      </c>
      <c r="I907">
        <f>COUNTIFS($D$2:$D$1291,$I$1,$C$2:$C$1291,F907)</f>
        <v>0</v>
      </c>
      <c r="J907">
        <f>COUNTIFS($D$2:$D$1291,$J$1,$C$2:$C$1291,F907)</f>
        <v>1</v>
      </c>
      <c r="K907">
        <f>COUNTIFS($D$2:$D$1291,$K$1,$C$2:$C$1291,F907)</f>
        <v>0</v>
      </c>
      <c r="M907">
        <f>COUNTIF($C$2:$C$1291,F907)</f>
        <v>2</v>
      </c>
      <c r="N907">
        <f>SUM(G907:J907)</f>
        <v>2</v>
      </c>
      <c r="O907">
        <f>SUM(H907:K907)</f>
        <v>1</v>
      </c>
      <c r="P907">
        <f>SUM(I907:K907)</f>
        <v>1</v>
      </c>
    </row>
    <row r="908" spans="1:16" x14ac:dyDescent="0.4">
      <c r="A908">
        <v>907</v>
      </c>
      <c r="B908" s="1">
        <v>44386</v>
      </c>
      <c r="C908">
        <v>292</v>
      </c>
      <c r="D908" s="3">
        <f>YEAR(B908)</f>
        <v>2021</v>
      </c>
      <c r="E908" s="5">
        <f>AVERAGE(C889:C908)</f>
        <v>512.85</v>
      </c>
      <c r="F908" s="2" t="s">
        <v>908</v>
      </c>
      <c r="G908">
        <f>COUNTIFS($D$2:$D$1291,$G$1,$C$2:$C$1291,F908)</f>
        <v>0</v>
      </c>
      <c r="H908">
        <f>COUNTIFS($D$2:$D$1291,$H$1,$C$2:$C$1291,F908)</f>
        <v>1</v>
      </c>
      <c r="I908">
        <f>COUNTIFS($D$2:$D$1291,$I$1,$C$2:$C$1291,F908)</f>
        <v>0</v>
      </c>
      <c r="J908">
        <f>COUNTIFS($D$2:$D$1291,$J$1,$C$2:$C$1291,F908)</f>
        <v>0</v>
      </c>
      <c r="K908">
        <f>COUNTIFS($D$2:$D$1291,$K$1,$C$2:$C$1291,F908)</f>
        <v>1</v>
      </c>
      <c r="M908">
        <f>COUNTIF($C$2:$C$1291,F908)</f>
        <v>2</v>
      </c>
      <c r="N908">
        <f>SUM(G908:J908)</f>
        <v>1</v>
      </c>
      <c r="O908">
        <f>SUM(H908:K908)</f>
        <v>2</v>
      </c>
      <c r="P908">
        <f>SUM(I908:K908)</f>
        <v>1</v>
      </c>
    </row>
    <row r="909" spans="1:16" x14ac:dyDescent="0.4">
      <c r="A909">
        <v>908</v>
      </c>
      <c r="B909" s="1">
        <v>44389</v>
      </c>
      <c r="C909">
        <v>768</v>
      </c>
      <c r="D909" s="3">
        <f>YEAR(B909)</f>
        <v>2021</v>
      </c>
      <c r="E909" s="5">
        <f>AVERAGE(C890:C909)</f>
        <v>506.2</v>
      </c>
      <c r="F909" s="2" t="s">
        <v>909</v>
      </c>
      <c r="G909">
        <f>COUNTIFS($D$2:$D$1291,$G$1,$C$2:$C$1291,F909)</f>
        <v>0</v>
      </c>
      <c r="H909">
        <f>COUNTIFS($D$2:$D$1291,$H$1,$C$2:$C$1291,F909)</f>
        <v>0</v>
      </c>
      <c r="I909">
        <f>COUNTIFS($D$2:$D$1291,$I$1,$C$2:$C$1291,F909)</f>
        <v>1</v>
      </c>
      <c r="J909">
        <f>COUNTIFS($D$2:$D$1291,$J$1,$C$2:$C$1291,F909)</f>
        <v>0</v>
      </c>
      <c r="K909">
        <f>COUNTIFS($D$2:$D$1291,$K$1,$C$2:$C$1291,F909)</f>
        <v>1</v>
      </c>
      <c r="M909">
        <f>COUNTIF($C$2:$C$1291,F909)</f>
        <v>2</v>
      </c>
      <c r="N909">
        <f>SUM(G909:J909)</f>
        <v>1</v>
      </c>
      <c r="O909">
        <f>SUM(H909:K909)</f>
        <v>2</v>
      </c>
      <c r="P909">
        <f>SUM(I909:K909)</f>
        <v>2</v>
      </c>
    </row>
    <row r="910" spans="1:16" x14ac:dyDescent="0.4">
      <c r="A910">
        <v>909</v>
      </c>
      <c r="B910" s="1">
        <v>44390</v>
      </c>
      <c r="C910">
        <v>293</v>
      </c>
      <c r="D910" s="3">
        <f>YEAR(B910)</f>
        <v>2021</v>
      </c>
      <c r="E910" s="5">
        <f>AVERAGE(C891:C910)</f>
        <v>515.45000000000005</v>
      </c>
      <c r="F910" s="2" t="s">
        <v>910</v>
      </c>
      <c r="G910">
        <f>COUNTIFS($D$2:$D$1291,$G$1,$C$2:$C$1291,F910)</f>
        <v>0</v>
      </c>
      <c r="H910">
        <f>COUNTIFS($D$2:$D$1291,$H$1,$C$2:$C$1291,F910)</f>
        <v>0</v>
      </c>
      <c r="I910">
        <f>COUNTIFS($D$2:$D$1291,$I$1,$C$2:$C$1291,F910)</f>
        <v>0</v>
      </c>
      <c r="J910">
        <f>COUNTIFS($D$2:$D$1291,$J$1,$C$2:$C$1291,F910)</f>
        <v>0</v>
      </c>
      <c r="K910">
        <f>COUNTIFS($D$2:$D$1291,$K$1,$C$2:$C$1291,F910)</f>
        <v>0</v>
      </c>
      <c r="M910">
        <f>COUNTIF($C$2:$C$1291,F910)</f>
        <v>0</v>
      </c>
      <c r="N910">
        <f>SUM(G910:J910)</f>
        <v>0</v>
      </c>
      <c r="O910">
        <f>SUM(H910:K910)</f>
        <v>0</v>
      </c>
      <c r="P910">
        <f>SUM(I910:K910)</f>
        <v>0</v>
      </c>
    </row>
    <row r="911" spans="1:16" x14ac:dyDescent="0.4">
      <c r="A911">
        <v>910</v>
      </c>
      <c r="B911" s="1">
        <v>44391</v>
      </c>
      <c r="C911">
        <v>740</v>
      </c>
      <c r="D911" s="3">
        <f>YEAR(B911)</f>
        <v>2021</v>
      </c>
      <c r="E911" s="5">
        <f>AVERAGE(C892:C911)</f>
        <v>524.79999999999995</v>
      </c>
      <c r="F911" s="2" t="s">
        <v>911</v>
      </c>
      <c r="G911">
        <f>COUNTIFS($D$2:$D$1291,$G$1,$C$2:$C$1291,F911)</f>
        <v>2</v>
      </c>
      <c r="H911">
        <f>COUNTIFS($D$2:$D$1291,$H$1,$C$2:$C$1291,F911)</f>
        <v>0</v>
      </c>
      <c r="I911">
        <f>COUNTIFS($D$2:$D$1291,$I$1,$C$2:$C$1291,F911)</f>
        <v>1</v>
      </c>
      <c r="J911">
        <f>COUNTIFS($D$2:$D$1291,$J$1,$C$2:$C$1291,F911)</f>
        <v>0</v>
      </c>
      <c r="K911">
        <f>COUNTIFS($D$2:$D$1291,$K$1,$C$2:$C$1291,F911)</f>
        <v>0</v>
      </c>
      <c r="M911">
        <f>COUNTIF($C$2:$C$1291,F911)</f>
        <v>3</v>
      </c>
      <c r="N911">
        <f>SUM(G911:J911)</f>
        <v>3</v>
      </c>
      <c r="O911">
        <f>SUM(H911:K911)</f>
        <v>1</v>
      </c>
      <c r="P911">
        <f>SUM(I911:K911)</f>
        <v>1</v>
      </c>
    </row>
    <row r="912" spans="1:16" x14ac:dyDescent="0.4">
      <c r="A912">
        <v>911</v>
      </c>
      <c r="B912" s="1">
        <v>44392</v>
      </c>
      <c r="C912">
        <v>920</v>
      </c>
      <c r="D912" s="3">
        <f>YEAR(B912)</f>
        <v>2021</v>
      </c>
      <c r="E912" s="5">
        <f>AVERAGE(C893:C912)</f>
        <v>566.35</v>
      </c>
      <c r="F912" s="2" t="s">
        <v>912</v>
      </c>
      <c r="G912">
        <f>COUNTIFS($D$2:$D$1291,$G$1,$C$2:$C$1291,F912)</f>
        <v>0</v>
      </c>
      <c r="H912">
        <f>COUNTIFS($D$2:$D$1291,$H$1,$C$2:$C$1291,F912)</f>
        <v>1</v>
      </c>
      <c r="I912">
        <f>COUNTIFS($D$2:$D$1291,$I$1,$C$2:$C$1291,F912)</f>
        <v>0</v>
      </c>
      <c r="J912">
        <f>COUNTIFS($D$2:$D$1291,$J$1,$C$2:$C$1291,F912)</f>
        <v>1</v>
      </c>
      <c r="K912">
        <f>COUNTIFS($D$2:$D$1291,$K$1,$C$2:$C$1291,F912)</f>
        <v>0</v>
      </c>
      <c r="M912">
        <f>COUNTIF($C$2:$C$1291,F912)</f>
        <v>2</v>
      </c>
      <c r="N912">
        <f>SUM(G912:J912)</f>
        <v>2</v>
      </c>
      <c r="O912">
        <f>SUM(H912:K912)</f>
        <v>2</v>
      </c>
      <c r="P912">
        <f>SUM(I912:K912)</f>
        <v>1</v>
      </c>
    </row>
    <row r="913" spans="1:16" x14ac:dyDescent="0.4">
      <c r="A913">
        <v>912</v>
      </c>
      <c r="B913" s="1">
        <v>44393</v>
      </c>
      <c r="C913">
        <v>90</v>
      </c>
      <c r="D913" s="3">
        <f>YEAR(B913)</f>
        <v>2021</v>
      </c>
      <c r="E913" s="5">
        <f>AVERAGE(C894:C913)</f>
        <v>533.25</v>
      </c>
      <c r="F913" s="2" t="s">
        <v>913</v>
      </c>
      <c r="G913">
        <f>COUNTIFS($D$2:$D$1291,$G$1,$C$2:$C$1291,F913)</f>
        <v>0</v>
      </c>
      <c r="H913">
        <f>COUNTIFS($D$2:$D$1291,$H$1,$C$2:$C$1291,F913)</f>
        <v>0</v>
      </c>
      <c r="I913">
        <f>COUNTIFS($D$2:$D$1291,$I$1,$C$2:$C$1291,F913)</f>
        <v>0</v>
      </c>
      <c r="J913">
        <f>COUNTIFS($D$2:$D$1291,$J$1,$C$2:$C$1291,F913)</f>
        <v>0</v>
      </c>
      <c r="K913">
        <f>COUNTIFS($D$2:$D$1291,$K$1,$C$2:$C$1291,F913)</f>
        <v>0</v>
      </c>
      <c r="M913">
        <f>COUNTIF($C$2:$C$1291,F913)</f>
        <v>0</v>
      </c>
      <c r="N913">
        <f>SUM(G913:J913)</f>
        <v>0</v>
      </c>
      <c r="O913">
        <f>SUM(H913:K913)</f>
        <v>0</v>
      </c>
      <c r="P913">
        <f>SUM(I913:K913)</f>
        <v>0</v>
      </c>
    </row>
    <row r="914" spans="1:16" x14ac:dyDescent="0.4">
      <c r="A914">
        <v>913</v>
      </c>
      <c r="B914" s="1">
        <v>44396</v>
      </c>
      <c r="C914">
        <v>415</v>
      </c>
      <c r="D914" s="3">
        <f>YEAR(B914)</f>
        <v>2021</v>
      </c>
      <c r="E914" s="5">
        <f>AVERAGE(C895:C914)</f>
        <v>535.65</v>
      </c>
      <c r="F914" s="2" t="s">
        <v>914</v>
      </c>
      <c r="G914">
        <f>COUNTIFS($D$2:$D$1291,$G$1,$C$2:$C$1291,F914)</f>
        <v>1</v>
      </c>
      <c r="H914">
        <f>COUNTIFS($D$2:$D$1291,$H$1,$C$2:$C$1291,F914)</f>
        <v>1</v>
      </c>
      <c r="I914">
        <f>COUNTIFS($D$2:$D$1291,$I$1,$C$2:$C$1291,F914)</f>
        <v>0</v>
      </c>
      <c r="J914">
        <f>COUNTIFS($D$2:$D$1291,$J$1,$C$2:$C$1291,F914)</f>
        <v>1</v>
      </c>
      <c r="K914">
        <f>COUNTIFS($D$2:$D$1291,$K$1,$C$2:$C$1291,F914)</f>
        <v>0</v>
      </c>
      <c r="M914">
        <f>COUNTIF($C$2:$C$1291,F914)</f>
        <v>3</v>
      </c>
      <c r="N914">
        <f>SUM(G914:J914)</f>
        <v>3</v>
      </c>
      <c r="O914">
        <f>SUM(H914:K914)</f>
        <v>2</v>
      </c>
      <c r="P914">
        <f>SUM(I914:K914)</f>
        <v>1</v>
      </c>
    </row>
    <row r="915" spans="1:16" x14ac:dyDescent="0.4">
      <c r="A915">
        <v>914</v>
      </c>
      <c r="B915" s="1">
        <v>44397</v>
      </c>
      <c r="C915">
        <v>900</v>
      </c>
      <c r="D915" s="3">
        <f>YEAR(B915)</f>
        <v>2021</v>
      </c>
      <c r="E915" s="5">
        <f>AVERAGE(C896:C915)</f>
        <v>560.65</v>
      </c>
      <c r="F915" s="2" t="s">
        <v>915</v>
      </c>
      <c r="G915">
        <f>COUNTIFS($D$2:$D$1291,$G$1,$C$2:$C$1291,F915)</f>
        <v>0</v>
      </c>
      <c r="H915">
        <f>COUNTIFS($D$2:$D$1291,$H$1,$C$2:$C$1291,F915)</f>
        <v>0</v>
      </c>
      <c r="I915">
        <f>COUNTIFS($D$2:$D$1291,$I$1,$C$2:$C$1291,F915)</f>
        <v>0</v>
      </c>
      <c r="J915">
        <f>COUNTIFS($D$2:$D$1291,$J$1,$C$2:$C$1291,F915)</f>
        <v>0</v>
      </c>
      <c r="K915">
        <f>COUNTIFS($D$2:$D$1291,$K$1,$C$2:$C$1291,F915)</f>
        <v>0</v>
      </c>
      <c r="M915">
        <f>COUNTIF($C$2:$C$1291,F915)</f>
        <v>0</v>
      </c>
      <c r="N915">
        <f>SUM(G915:J915)</f>
        <v>0</v>
      </c>
      <c r="O915">
        <f>SUM(H915:K915)</f>
        <v>0</v>
      </c>
      <c r="P915">
        <f>SUM(I915:K915)</f>
        <v>0</v>
      </c>
    </row>
    <row r="916" spans="1:16" x14ac:dyDescent="0.4">
      <c r="A916">
        <v>915</v>
      </c>
      <c r="B916" s="1">
        <v>44398</v>
      </c>
      <c r="C916">
        <v>803</v>
      </c>
      <c r="D916" s="3">
        <f>YEAR(B916)</f>
        <v>2021</v>
      </c>
      <c r="E916" s="5">
        <f>AVERAGE(C897:C916)</f>
        <v>559</v>
      </c>
      <c r="F916" s="2" t="s">
        <v>916</v>
      </c>
      <c r="G916">
        <f>COUNTIFS($D$2:$D$1291,$G$1,$C$2:$C$1291,F916)</f>
        <v>0</v>
      </c>
      <c r="H916">
        <f>COUNTIFS($D$2:$D$1291,$H$1,$C$2:$C$1291,F916)</f>
        <v>1</v>
      </c>
      <c r="I916">
        <f>COUNTIFS($D$2:$D$1291,$I$1,$C$2:$C$1291,F916)</f>
        <v>0</v>
      </c>
      <c r="J916">
        <f>COUNTIFS($D$2:$D$1291,$J$1,$C$2:$C$1291,F916)</f>
        <v>0</v>
      </c>
      <c r="K916">
        <f>COUNTIFS($D$2:$D$1291,$K$1,$C$2:$C$1291,F916)</f>
        <v>0</v>
      </c>
      <c r="M916">
        <f>COUNTIF($C$2:$C$1291,F916)</f>
        <v>1</v>
      </c>
      <c r="N916">
        <f>SUM(G916:J916)</f>
        <v>1</v>
      </c>
      <c r="O916">
        <f>SUM(H916:K916)</f>
        <v>1</v>
      </c>
      <c r="P916">
        <f>SUM(I916:K916)</f>
        <v>0</v>
      </c>
    </row>
    <row r="917" spans="1:16" x14ac:dyDescent="0.4">
      <c r="A917">
        <v>916</v>
      </c>
      <c r="B917" s="1">
        <v>44399</v>
      </c>
      <c r="C917">
        <v>764</v>
      </c>
      <c r="D917" s="3">
        <f>YEAR(B917)</f>
        <v>2021</v>
      </c>
      <c r="E917" s="5">
        <f>AVERAGE(C898:C917)</f>
        <v>589.54999999999995</v>
      </c>
      <c r="F917" s="2" t="s">
        <v>917</v>
      </c>
      <c r="G917">
        <f>COUNTIFS($D$2:$D$1291,$G$1,$C$2:$C$1291,F917)</f>
        <v>0</v>
      </c>
      <c r="H917">
        <f>COUNTIFS($D$2:$D$1291,$H$1,$C$2:$C$1291,F917)</f>
        <v>0</v>
      </c>
      <c r="I917">
        <f>COUNTIFS($D$2:$D$1291,$I$1,$C$2:$C$1291,F917)</f>
        <v>0</v>
      </c>
      <c r="J917">
        <f>COUNTIFS($D$2:$D$1291,$J$1,$C$2:$C$1291,F917)</f>
        <v>0</v>
      </c>
      <c r="K917">
        <f>COUNTIFS($D$2:$D$1291,$K$1,$C$2:$C$1291,F917)</f>
        <v>0</v>
      </c>
      <c r="M917">
        <f>COUNTIF($C$2:$C$1291,F917)</f>
        <v>0</v>
      </c>
      <c r="N917">
        <f>SUM(G917:J917)</f>
        <v>0</v>
      </c>
      <c r="O917">
        <f>SUM(H917:K917)</f>
        <v>0</v>
      </c>
      <c r="P917">
        <f>SUM(I917:K917)</f>
        <v>0</v>
      </c>
    </row>
    <row r="918" spans="1:16" x14ac:dyDescent="0.4">
      <c r="A918">
        <v>917</v>
      </c>
      <c r="B918" s="1">
        <v>44400</v>
      </c>
      <c r="C918">
        <v>378</v>
      </c>
      <c r="D918" s="3">
        <f>YEAR(B918)</f>
        <v>2021</v>
      </c>
      <c r="E918" s="5">
        <f>AVERAGE(C899:C918)</f>
        <v>603.79999999999995</v>
      </c>
      <c r="F918" s="2" t="s">
        <v>918</v>
      </c>
      <c r="G918">
        <f>COUNTIFS($D$2:$D$1291,$G$1,$C$2:$C$1291,F918)</f>
        <v>1</v>
      </c>
      <c r="H918">
        <f>COUNTIFS($D$2:$D$1291,$H$1,$C$2:$C$1291,F918)</f>
        <v>0</v>
      </c>
      <c r="I918">
        <f>COUNTIFS($D$2:$D$1291,$I$1,$C$2:$C$1291,F918)</f>
        <v>0</v>
      </c>
      <c r="J918">
        <f>COUNTIFS($D$2:$D$1291,$J$1,$C$2:$C$1291,F918)</f>
        <v>1</v>
      </c>
      <c r="K918">
        <f>COUNTIFS($D$2:$D$1291,$K$1,$C$2:$C$1291,F918)</f>
        <v>0</v>
      </c>
      <c r="M918">
        <f>COUNTIF($C$2:$C$1291,F918)</f>
        <v>2</v>
      </c>
      <c r="N918">
        <f>SUM(G918:J918)</f>
        <v>2</v>
      </c>
      <c r="O918">
        <f>SUM(H918:K918)</f>
        <v>1</v>
      </c>
      <c r="P918">
        <f>SUM(I918:K918)</f>
        <v>1</v>
      </c>
    </row>
    <row r="919" spans="1:16" x14ac:dyDescent="0.4">
      <c r="A919">
        <v>918</v>
      </c>
      <c r="B919" s="1">
        <v>44403</v>
      </c>
      <c r="C919">
        <v>388</v>
      </c>
      <c r="D919" s="3">
        <f>YEAR(B919)</f>
        <v>2021</v>
      </c>
      <c r="E919" s="5">
        <f>AVERAGE(C900:C919)</f>
        <v>599.25</v>
      </c>
      <c r="F919" s="2" t="s">
        <v>919</v>
      </c>
      <c r="G919">
        <f>COUNTIFS($D$2:$D$1291,$G$1,$C$2:$C$1291,F919)</f>
        <v>0</v>
      </c>
      <c r="H919">
        <f>COUNTIFS($D$2:$D$1291,$H$1,$C$2:$C$1291,F919)</f>
        <v>0</v>
      </c>
      <c r="I919">
        <f>COUNTIFS($D$2:$D$1291,$I$1,$C$2:$C$1291,F919)</f>
        <v>0</v>
      </c>
      <c r="J919">
        <f>COUNTIFS($D$2:$D$1291,$J$1,$C$2:$C$1291,F919)</f>
        <v>0</v>
      </c>
      <c r="K919">
        <f>COUNTIFS($D$2:$D$1291,$K$1,$C$2:$C$1291,F919)</f>
        <v>1</v>
      </c>
      <c r="M919">
        <f>COUNTIF($C$2:$C$1291,F919)</f>
        <v>1</v>
      </c>
      <c r="N919">
        <f>SUM(G919:J919)</f>
        <v>0</v>
      </c>
      <c r="O919">
        <f>SUM(H919:K919)</f>
        <v>1</v>
      </c>
      <c r="P919">
        <f>SUM(I919:K919)</f>
        <v>1</v>
      </c>
    </row>
    <row r="920" spans="1:16" x14ac:dyDescent="0.4">
      <c r="A920">
        <v>919</v>
      </c>
      <c r="B920" s="1">
        <v>44404</v>
      </c>
      <c r="C920">
        <v>556</v>
      </c>
      <c r="D920" s="3">
        <f>YEAR(B920)</f>
        <v>2021</v>
      </c>
      <c r="E920" s="5">
        <f>AVERAGE(C901:C920)</f>
        <v>590.25</v>
      </c>
      <c r="F920" s="2" t="s">
        <v>920</v>
      </c>
      <c r="G920">
        <f>COUNTIFS($D$2:$D$1291,$G$1,$C$2:$C$1291,F920)</f>
        <v>1</v>
      </c>
      <c r="H920">
        <f>COUNTIFS($D$2:$D$1291,$H$1,$C$2:$C$1291,F920)</f>
        <v>0</v>
      </c>
      <c r="I920">
        <f>COUNTIFS($D$2:$D$1291,$I$1,$C$2:$C$1291,F920)</f>
        <v>0</v>
      </c>
      <c r="J920">
        <f>COUNTIFS($D$2:$D$1291,$J$1,$C$2:$C$1291,F920)</f>
        <v>0</v>
      </c>
      <c r="K920">
        <f>COUNTIFS($D$2:$D$1291,$K$1,$C$2:$C$1291,F920)</f>
        <v>0</v>
      </c>
      <c r="M920">
        <f>COUNTIF($C$2:$C$1291,F920)</f>
        <v>1</v>
      </c>
      <c r="N920">
        <f>SUM(G920:J920)</f>
        <v>1</v>
      </c>
      <c r="O920">
        <f>SUM(H920:K920)</f>
        <v>0</v>
      </c>
      <c r="P920">
        <f>SUM(I920:K920)</f>
        <v>0</v>
      </c>
    </row>
    <row r="921" spans="1:16" x14ac:dyDescent="0.4">
      <c r="A921">
        <v>920</v>
      </c>
      <c r="B921" s="1">
        <v>44405</v>
      </c>
      <c r="C921">
        <v>614</v>
      </c>
      <c r="D921" s="3">
        <f>YEAR(B921)</f>
        <v>2021</v>
      </c>
      <c r="E921" s="5">
        <f>AVERAGE(C902:C921)</f>
        <v>601.5</v>
      </c>
      <c r="F921" s="2" t="s">
        <v>921</v>
      </c>
      <c r="G921">
        <f>COUNTIFS($D$2:$D$1291,$G$1,$C$2:$C$1291,F921)</f>
        <v>0</v>
      </c>
      <c r="H921">
        <f>COUNTIFS($D$2:$D$1291,$H$1,$C$2:$C$1291,F921)</f>
        <v>0</v>
      </c>
      <c r="I921">
        <f>COUNTIFS($D$2:$D$1291,$I$1,$C$2:$C$1291,F921)</f>
        <v>0</v>
      </c>
      <c r="J921">
        <f>COUNTIFS($D$2:$D$1291,$J$1,$C$2:$C$1291,F921)</f>
        <v>0</v>
      </c>
      <c r="K921">
        <f>COUNTIFS($D$2:$D$1291,$K$1,$C$2:$C$1291,F921)</f>
        <v>0</v>
      </c>
      <c r="M921">
        <f>COUNTIF($C$2:$C$1291,F921)</f>
        <v>0</v>
      </c>
      <c r="N921">
        <f>SUM(G921:J921)</f>
        <v>0</v>
      </c>
      <c r="O921">
        <f>SUM(H921:K921)</f>
        <v>0</v>
      </c>
      <c r="P921">
        <f>SUM(I921:K921)</f>
        <v>0</v>
      </c>
    </row>
    <row r="922" spans="1:16" x14ac:dyDescent="0.4">
      <c r="A922">
        <v>921</v>
      </c>
      <c r="B922" s="1">
        <v>44406</v>
      </c>
      <c r="C922">
        <v>764</v>
      </c>
      <c r="D922" s="3">
        <f>YEAR(B922)</f>
        <v>2021</v>
      </c>
      <c r="E922" s="5">
        <f>AVERAGE(C903:C922)</f>
        <v>616.1</v>
      </c>
      <c r="F922" s="2" t="s">
        <v>922</v>
      </c>
      <c r="G922">
        <f>COUNTIFS($D$2:$D$1291,$G$1,$C$2:$C$1291,F922)</f>
        <v>0</v>
      </c>
      <c r="H922">
        <f>COUNTIFS($D$2:$D$1291,$H$1,$C$2:$C$1291,F922)</f>
        <v>1</v>
      </c>
      <c r="I922">
        <f>COUNTIFS($D$2:$D$1291,$I$1,$C$2:$C$1291,F922)</f>
        <v>0</v>
      </c>
      <c r="J922">
        <f>COUNTIFS($D$2:$D$1291,$J$1,$C$2:$C$1291,F922)</f>
        <v>1</v>
      </c>
      <c r="K922">
        <f>COUNTIFS($D$2:$D$1291,$K$1,$C$2:$C$1291,F922)</f>
        <v>1</v>
      </c>
      <c r="M922">
        <f>COUNTIF($C$2:$C$1291,F922)</f>
        <v>3</v>
      </c>
      <c r="N922">
        <f>SUM(G922:J922)</f>
        <v>2</v>
      </c>
      <c r="O922">
        <f>SUM(H922:K922)</f>
        <v>3</v>
      </c>
      <c r="P922">
        <f>SUM(I922:K922)</f>
        <v>2</v>
      </c>
    </row>
    <row r="923" spans="1:16" x14ac:dyDescent="0.4">
      <c r="A923">
        <v>922</v>
      </c>
      <c r="B923" s="1">
        <v>44407</v>
      </c>
      <c r="C923">
        <v>704</v>
      </c>
      <c r="D923" s="3">
        <f>YEAR(B923)</f>
        <v>2021</v>
      </c>
      <c r="E923" s="5">
        <f>AVERAGE(C904:C923)</f>
        <v>613.35</v>
      </c>
      <c r="F923" s="2" t="s">
        <v>923</v>
      </c>
      <c r="G923">
        <f>COUNTIFS($D$2:$D$1291,$G$1,$C$2:$C$1291,F923)</f>
        <v>1</v>
      </c>
      <c r="H923">
        <f>COUNTIFS($D$2:$D$1291,$H$1,$C$2:$C$1291,F923)</f>
        <v>0</v>
      </c>
      <c r="I923">
        <f>COUNTIFS($D$2:$D$1291,$I$1,$C$2:$C$1291,F923)</f>
        <v>1</v>
      </c>
      <c r="J923">
        <f>COUNTIFS($D$2:$D$1291,$J$1,$C$2:$C$1291,F923)</f>
        <v>0</v>
      </c>
      <c r="K923">
        <f>COUNTIFS($D$2:$D$1291,$K$1,$C$2:$C$1291,F923)</f>
        <v>0</v>
      </c>
      <c r="M923">
        <f>COUNTIF($C$2:$C$1291,F923)</f>
        <v>2</v>
      </c>
      <c r="N923">
        <f>SUM(G923:J923)</f>
        <v>2</v>
      </c>
      <c r="O923">
        <f>SUM(H923:K923)</f>
        <v>1</v>
      </c>
      <c r="P923">
        <f>SUM(I923:K923)</f>
        <v>1</v>
      </c>
    </row>
    <row r="924" spans="1:16" x14ac:dyDescent="0.4">
      <c r="A924">
        <v>923</v>
      </c>
      <c r="B924" s="1">
        <v>44410</v>
      </c>
      <c r="C924">
        <v>239</v>
      </c>
      <c r="D924" s="3">
        <f>YEAR(B924)</f>
        <v>2021</v>
      </c>
      <c r="E924" s="5">
        <f>AVERAGE(C905:C924)</f>
        <v>595.75</v>
      </c>
      <c r="F924" s="2" t="s">
        <v>924</v>
      </c>
      <c r="G924">
        <f>COUNTIFS($D$2:$D$1291,$G$1,$C$2:$C$1291,F924)</f>
        <v>1</v>
      </c>
      <c r="H924">
        <f>COUNTIFS($D$2:$D$1291,$H$1,$C$2:$C$1291,F924)</f>
        <v>0</v>
      </c>
      <c r="I924">
        <f>COUNTIFS($D$2:$D$1291,$I$1,$C$2:$C$1291,F924)</f>
        <v>1</v>
      </c>
      <c r="J924">
        <f>COUNTIFS($D$2:$D$1291,$J$1,$C$2:$C$1291,F924)</f>
        <v>0</v>
      </c>
      <c r="K924">
        <f>COUNTIFS($D$2:$D$1291,$K$1,$C$2:$C$1291,F924)</f>
        <v>1</v>
      </c>
      <c r="M924">
        <f>COUNTIF($C$2:$C$1291,F924)</f>
        <v>3</v>
      </c>
      <c r="N924">
        <f>SUM(G924:J924)</f>
        <v>2</v>
      </c>
      <c r="O924">
        <f>SUM(H924:K924)</f>
        <v>2</v>
      </c>
      <c r="P924">
        <f>SUM(I924:K924)</f>
        <v>2</v>
      </c>
    </row>
    <row r="925" spans="1:16" x14ac:dyDescent="0.4">
      <c r="A925">
        <v>924</v>
      </c>
      <c r="B925" s="1">
        <v>44411</v>
      </c>
      <c r="C925">
        <v>240</v>
      </c>
      <c r="D925" s="3">
        <f>YEAR(B925)</f>
        <v>2021</v>
      </c>
      <c r="E925" s="5">
        <f>AVERAGE(C906:C925)</f>
        <v>575.70000000000005</v>
      </c>
      <c r="F925" s="2" t="s">
        <v>925</v>
      </c>
      <c r="G925">
        <f>COUNTIFS($D$2:$D$1291,$G$1,$C$2:$C$1291,F925)</f>
        <v>0</v>
      </c>
      <c r="H925">
        <f>COUNTIFS($D$2:$D$1291,$H$1,$C$2:$C$1291,F925)</f>
        <v>0</v>
      </c>
      <c r="I925">
        <f>COUNTIFS($D$2:$D$1291,$I$1,$C$2:$C$1291,F925)</f>
        <v>0</v>
      </c>
      <c r="J925">
        <f>COUNTIFS($D$2:$D$1291,$J$1,$C$2:$C$1291,F925)</f>
        <v>1</v>
      </c>
      <c r="K925">
        <f>COUNTIFS($D$2:$D$1291,$K$1,$C$2:$C$1291,F925)</f>
        <v>0</v>
      </c>
      <c r="M925">
        <f>COUNTIF($C$2:$C$1291,F925)</f>
        <v>1</v>
      </c>
      <c r="N925">
        <f>SUM(G925:J925)</f>
        <v>1</v>
      </c>
      <c r="O925">
        <f>SUM(H925:K925)</f>
        <v>1</v>
      </c>
      <c r="P925">
        <f>SUM(I925:K925)</f>
        <v>1</v>
      </c>
    </row>
    <row r="926" spans="1:16" x14ac:dyDescent="0.4">
      <c r="A926">
        <v>925</v>
      </c>
      <c r="B926" s="1">
        <v>44412</v>
      </c>
      <c r="C926">
        <v>696</v>
      </c>
      <c r="D926" s="3">
        <f>YEAR(B926)</f>
        <v>2021</v>
      </c>
      <c r="E926" s="5">
        <f>AVERAGE(C907:C926)</f>
        <v>566.1</v>
      </c>
      <c r="F926" s="2" t="s">
        <v>926</v>
      </c>
      <c r="G926">
        <f>COUNTIFS($D$2:$D$1291,$G$1,$C$2:$C$1291,F926)</f>
        <v>0</v>
      </c>
      <c r="H926">
        <f>COUNTIFS($D$2:$D$1291,$H$1,$C$2:$C$1291,F926)</f>
        <v>0</v>
      </c>
      <c r="I926">
        <f>COUNTIFS($D$2:$D$1291,$I$1,$C$2:$C$1291,F926)</f>
        <v>0</v>
      </c>
      <c r="J926">
        <f>COUNTIFS($D$2:$D$1291,$J$1,$C$2:$C$1291,F926)</f>
        <v>0</v>
      </c>
      <c r="K926">
        <f>COUNTIFS($D$2:$D$1291,$K$1,$C$2:$C$1291,F926)</f>
        <v>0</v>
      </c>
      <c r="M926">
        <f>COUNTIF($C$2:$C$1291,F926)</f>
        <v>0</v>
      </c>
      <c r="N926">
        <f>SUM(G926:J926)</f>
        <v>0</v>
      </c>
      <c r="O926">
        <f>SUM(H926:K926)</f>
        <v>0</v>
      </c>
      <c r="P926">
        <f>SUM(I926:K926)</f>
        <v>0</v>
      </c>
    </row>
    <row r="927" spans="1:16" x14ac:dyDescent="0.4">
      <c r="A927">
        <v>926</v>
      </c>
      <c r="B927" s="1">
        <v>44413</v>
      </c>
      <c r="C927">
        <v>345</v>
      </c>
      <c r="D927" s="3">
        <f>YEAR(B927)</f>
        <v>2021</v>
      </c>
      <c r="E927" s="5">
        <f>AVERAGE(C908:C927)</f>
        <v>545.45000000000005</v>
      </c>
      <c r="F927" s="2" t="s">
        <v>927</v>
      </c>
      <c r="G927">
        <f>COUNTIFS($D$2:$D$1291,$G$1,$C$2:$C$1291,F927)</f>
        <v>0</v>
      </c>
      <c r="H927">
        <f>COUNTIFS($D$2:$D$1291,$H$1,$C$2:$C$1291,F927)</f>
        <v>0</v>
      </c>
      <c r="I927">
        <f>COUNTIFS($D$2:$D$1291,$I$1,$C$2:$C$1291,F927)</f>
        <v>2</v>
      </c>
      <c r="J927">
        <f>COUNTIFS($D$2:$D$1291,$J$1,$C$2:$C$1291,F927)</f>
        <v>0</v>
      </c>
      <c r="K927">
        <f>COUNTIFS($D$2:$D$1291,$K$1,$C$2:$C$1291,F927)</f>
        <v>0</v>
      </c>
      <c r="M927">
        <f>COUNTIF($C$2:$C$1291,F927)</f>
        <v>2</v>
      </c>
      <c r="N927">
        <f>SUM(G927:J927)</f>
        <v>2</v>
      </c>
      <c r="O927">
        <f>SUM(H927:K927)</f>
        <v>2</v>
      </c>
      <c r="P927">
        <f>SUM(I927:K927)</f>
        <v>2</v>
      </c>
    </row>
    <row r="928" spans="1:16" x14ac:dyDescent="0.4">
      <c r="A928">
        <v>927</v>
      </c>
      <c r="B928" s="1">
        <v>44414</v>
      </c>
      <c r="C928">
        <v>163</v>
      </c>
      <c r="D928" s="3">
        <f>YEAR(B928)</f>
        <v>2021</v>
      </c>
      <c r="E928" s="5">
        <f>AVERAGE(C909:C928)</f>
        <v>539</v>
      </c>
      <c r="F928" s="2" t="s">
        <v>928</v>
      </c>
      <c r="G928">
        <f>COUNTIFS($D$2:$D$1291,$G$1,$C$2:$C$1291,F928)</f>
        <v>0</v>
      </c>
      <c r="H928">
        <f>COUNTIFS($D$2:$D$1291,$H$1,$C$2:$C$1291,F928)</f>
        <v>0</v>
      </c>
      <c r="I928">
        <f>COUNTIFS($D$2:$D$1291,$I$1,$C$2:$C$1291,F928)</f>
        <v>0</v>
      </c>
      <c r="J928">
        <f>COUNTIFS($D$2:$D$1291,$J$1,$C$2:$C$1291,F928)</f>
        <v>0</v>
      </c>
      <c r="K928">
        <f>COUNTIFS($D$2:$D$1291,$K$1,$C$2:$C$1291,F928)</f>
        <v>0</v>
      </c>
      <c r="M928">
        <f>COUNTIF($C$2:$C$1291,F928)</f>
        <v>0</v>
      </c>
      <c r="N928">
        <f>SUM(G928:J928)</f>
        <v>0</v>
      </c>
      <c r="O928">
        <f>SUM(H928:K928)</f>
        <v>0</v>
      </c>
      <c r="P928">
        <f>SUM(I928:K928)</f>
        <v>0</v>
      </c>
    </row>
    <row r="929" spans="1:16" x14ac:dyDescent="0.4">
      <c r="A929">
        <v>928</v>
      </c>
      <c r="B929" s="1">
        <v>44417</v>
      </c>
      <c r="C929">
        <v>419</v>
      </c>
      <c r="D929" s="3">
        <f>YEAR(B929)</f>
        <v>2021</v>
      </c>
      <c r="E929" s="5">
        <f>AVERAGE(C910:C929)</f>
        <v>521.54999999999995</v>
      </c>
      <c r="F929" s="2" t="s">
        <v>929</v>
      </c>
      <c r="G929">
        <f>COUNTIFS($D$2:$D$1291,$G$1,$C$2:$C$1291,F929)</f>
        <v>0</v>
      </c>
      <c r="H929">
        <f>COUNTIFS($D$2:$D$1291,$H$1,$C$2:$C$1291,F929)</f>
        <v>0</v>
      </c>
      <c r="I929">
        <f>COUNTIFS($D$2:$D$1291,$I$1,$C$2:$C$1291,F929)</f>
        <v>1</v>
      </c>
      <c r="J929">
        <f>COUNTIFS($D$2:$D$1291,$J$1,$C$2:$C$1291,F929)</f>
        <v>0</v>
      </c>
      <c r="K929">
        <f>COUNTIFS($D$2:$D$1291,$K$1,$C$2:$C$1291,F929)</f>
        <v>0</v>
      </c>
      <c r="M929">
        <f>COUNTIF($C$2:$C$1291,F929)</f>
        <v>1</v>
      </c>
      <c r="N929">
        <f>SUM(G929:J929)</f>
        <v>1</v>
      </c>
      <c r="O929">
        <f>SUM(H929:K929)</f>
        <v>1</v>
      </c>
      <c r="P929">
        <f>SUM(I929:K929)</f>
        <v>1</v>
      </c>
    </row>
    <row r="930" spans="1:16" x14ac:dyDescent="0.4">
      <c r="A930">
        <v>929</v>
      </c>
      <c r="B930" s="1">
        <v>44418</v>
      </c>
      <c r="C930">
        <v>599</v>
      </c>
      <c r="D930" s="3">
        <f>YEAR(B930)</f>
        <v>2021</v>
      </c>
      <c r="E930" s="5">
        <f>AVERAGE(C911:C930)</f>
        <v>536.85</v>
      </c>
      <c r="F930" s="2" t="s">
        <v>930</v>
      </c>
      <c r="G930">
        <f>COUNTIFS($D$2:$D$1291,$G$1,$C$2:$C$1291,F930)</f>
        <v>0</v>
      </c>
      <c r="H930">
        <f>COUNTIFS($D$2:$D$1291,$H$1,$C$2:$C$1291,F930)</f>
        <v>1</v>
      </c>
      <c r="I930">
        <f>COUNTIFS($D$2:$D$1291,$I$1,$C$2:$C$1291,F930)</f>
        <v>0</v>
      </c>
      <c r="J930">
        <f>COUNTIFS($D$2:$D$1291,$J$1,$C$2:$C$1291,F930)</f>
        <v>0</v>
      </c>
      <c r="K930">
        <f>COUNTIFS($D$2:$D$1291,$K$1,$C$2:$C$1291,F930)</f>
        <v>1</v>
      </c>
      <c r="M930">
        <f>COUNTIF($C$2:$C$1291,F930)</f>
        <v>2</v>
      </c>
      <c r="N930">
        <f>SUM(G930:J930)</f>
        <v>1</v>
      </c>
      <c r="O930">
        <f>SUM(H930:K930)</f>
        <v>2</v>
      </c>
      <c r="P930">
        <f>SUM(I930:K930)</f>
        <v>1</v>
      </c>
    </row>
    <row r="931" spans="1:16" x14ac:dyDescent="0.4">
      <c r="A931">
        <v>930</v>
      </c>
      <c r="B931" s="1">
        <v>44419</v>
      </c>
      <c r="C931">
        <v>261</v>
      </c>
      <c r="D931" s="3">
        <f>YEAR(B931)</f>
        <v>2021</v>
      </c>
      <c r="E931" s="5">
        <f>AVERAGE(C912:C931)</f>
        <v>512.9</v>
      </c>
      <c r="F931" s="2" t="s">
        <v>931</v>
      </c>
      <c r="G931">
        <f>COUNTIFS($D$2:$D$1291,$G$1,$C$2:$C$1291,F931)</f>
        <v>0</v>
      </c>
      <c r="H931">
        <f>COUNTIFS($D$2:$D$1291,$H$1,$C$2:$C$1291,F931)</f>
        <v>0</v>
      </c>
      <c r="I931">
        <f>COUNTIFS($D$2:$D$1291,$I$1,$C$2:$C$1291,F931)</f>
        <v>0</v>
      </c>
      <c r="J931">
        <f>COUNTIFS($D$2:$D$1291,$J$1,$C$2:$C$1291,F931)</f>
        <v>0</v>
      </c>
      <c r="K931">
        <f>COUNTIFS($D$2:$D$1291,$K$1,$C$2:$C$1291,F931)</f>
        <v>1</v>
      </c>
      <c r="M931">
        <f>COUNTIF($C$2:$C$1291,F931)</f>
        <v>1</v>
      </c>
      <c r="N931">
        <f>SUM(G931:J931)</f>
        <v>0</v>
      </c>
      <c r="O931">
        <f>SUM(H931:K931)</f>
        <v>1</v>
      </c>
      <c r="P931">
        <f>SUM(I931:K931)</f>
        <v>1</v>
      </c>
    </row>
    <row r="932" spans="1:16" x14ac:dyDescent="0.4">
      <c r="A932">
        <v>931</v>
      </c>
      <c r="B932" s="1">
        <v>44420</v>
      </c>
      <c r="C932">
        <v>745</v>
      </c>
      <c r="D932" s="3">
        <f>YEAR(B932)</f>
        <v>2021</v>
      </c>
      <c r="E932" s="5">
        <f>AVERAGE(C913:C932)</f>
        <v>504.15</v>
      </c>
      <c r="F932" s="2" t="s">
        <v>932</v>
      </c>
      <c r="G932">
        <f>COUNTIFS($D$2:$D$1291,$G$1,$C$2:$C$1291,F932)</f>
        <v>2</v>
      </c>
      <c r="H932">
        <f>COUNTIFS($D$2:$D$1291,$H$1,$C$2:$C$1291,F932)</f>
        <v>0</v>
      </c>
      <c r="I932">
        <f>COUNTIFS($D$2:$D$1291,$I$1,$C$2:$C$1291,F932)</f>
        <v>2</v>
      </c>
      <c r="J932">
        <f>COUNTIFS($D$2:$D$1291,$J$1,$C$2:$C$1291,F932)</f>
        <v>0</v>
      </c>
      <c r="K932">
        <f>COUNTIFS($D$2:$D$1291,$K$1,$C$2:$C$1291,F932)</f>
        <v>1</v>
      </c>
      <c r="M932">
        <f>COUNTIF($C$2:$C$1291,F932)</f>
        <v>5</v>
      </c>
      <c r="N932">
        <f>SUM(G932:J932)</f>
        <v>4</v>
      </c>
      <c r="O932">
        <f>SUM(H932:K932)</f>
        <v>3</v>
      </c>
      <c r="P932">
        <f>SUM(I932:K932)</f>
        <v>3</v>
      </c>
    </row>
    <row r="933" spans="1:16" x14ac:dyDescent="0.4">
      <c r="A933">
        <v>932</v>
      </c>
      <c r="B933" s="1">
        <v>44421</v>
      </c>
      <c r="C933">
        <v>707</v>
      </c>
      <c r="D933" s="3">
        <f>YEAR(B933)</f>
        <v>2021</v>
      </c>
      <c r="E933" s="5">
        <f>AVERAGE(C914:C933)</f>
        <v>535</v>
      </c>
      <c r="F933" s="2" t="s">
        <v>933</v>
      </c>
      <c r="G933">
        <f>COUNTIFS($D$2:$D$1291,$G$1,$C$2:$C$1291,F933)</f>
        <v>0</v>
      </c>
      <c r="H933">
        <f>COUNTIFS($D$2:$D$1291,$H$1,$C$2:$C$1291,F933)</f>
        <v>0</v>
      </c>
      <c r="I933">
        <f>COUNTIFS($D$2:$D$1291,$I$1,$C$2:$C$1291,F933)</f>
        <v>0</v>
      </c>
      <c r="J933">
        <f>COUNTIFS($D$2:$D$1291,$J$1,$C$2:$C$1291,F933)</f>
        <v>3</v>
      </c>
      <c r="K933">
        <f>COUNTIFS($D$2:$D$1291,$K$1,$C$2:$C$1291,F933)</f>
        <v>0</v>
      </c>
      <c r="M933">
        <f>COUNTIF($C$2:$C$1291,F933)</f>
        <v>3</v>
      </c>
      <c r="N933">
        <f>SUM(G933:J933)</f>
        <v>3</v>
      </c>
      <c r="O933">
        <f>SUM(H933:K933)</f>
        <v>3</v>
      </c>
      <c r="P933">
        <f>SUM(I933:K933)</f>
        <v>3</v>
      </c>
    </row>
    <row r="934" spans="1:16" x14ac:dyDescent="0.4">
      <c r="A934">
        <v>933</v>
      </c>
      <c r="B934" s="1">
        <v>44424</v>
      </c>
      <c r="C934">
        <v>746</v>
      </c>
      <c r="D934" s="3">
        <f>YEAR(B934)</f>
        <v>2021</v>
      </c>
      <c r="E934" s="5">
        <f>AVERAGE(C915:C934)</f>
        <v>551.54999999999995</v>
      </c>
      <c r="F934" s="2" t="s">
        <v>934</v>
      </c>
      <c r="G934">
        <f>COUNTIFS($D$2:$D$1291,$G$1,$C$2:$C$1291,F934)</f>
        <v>0</v>
      </c>
      <c r="H934">
        <f>COUNTIFS($D$2:$D$1291,$H$1,$C$2:$C$1291,F934)</f>
        <v>0</v>
      </c>
      <c r="I934">
        <f>COUNTIFS($D$2:$D$1291,$I$1,$C$2:$C$1291,F934)</f>
        <v>1</v>
      </c>
      <c r="J934">
        <f>COUNTIFS($D$2:$D$1291,$J$1,$C$2:$C$1291,F934)</f>
        <v>0</v>
      </c>
      <c r="K934">
        <f>COUNTIFS($D$2:$D$1291,$K$1,$C$2:$C$1291,F934)</f>
        <v>0</v>
      </c>
      <c r="M934">
        <f>COUNTIF($C$2:$C$1291,F934)</f>
        <v>1</v>
      </c>
      <c r="N934">
        <f>SUM(G934:J934)</f>
        <v>1</v>
      </c>
      <c r="O934">
        <f>SUM(H934:K934)</f>
        <v>1</v>
      </c>
      <c r="P934">
        <f>SUM(I934:K934)</f>
        <v>1</v>
      </c>
    </row>
    <row r="935" spans="1:16" x14ac:dyDescent="0.4">
      <c r="A935">
        <v>934</v>
      </c>
      <c r="B935" s="1">
        <v>44425</v>
      </c>
      <c r="C935">
        <v>630</v>
      </c>
      <c r="D935" s="3">
        <f>YEAR(B935)</f>
        <v>2021</v>
      </c>
      <c r="E935" s="5">
        <f>AVERAGE(C916:C935)</f>
        <v>538.04999999999995</v>
      </c>
      <c r="F935" s="2" t="s">
        <v>935</v>
      </c>
      <c r="G935">
        <f>COUNTIFS($D$2:$D$1291,$G$1,$C$2:$C$1291,F935)</f>
        <v>0</v>
      </c>
      <c r="H935">
        <f>COUNTIFS($D$2:$D$1291,$H$1,$C$2:$C$1291,F935)</f>
        <v>0</v>
      </c>
      <c r="I935">
        <f>COUNTIFS($D$2:$D$1291,$I$1,$C$2:$C$1291,F935)</f>
        <v>0</v>
      </c>
      <c r="J935">
        <f>COUNTIFS($D$2:$D$1291,$J$1,$C$2:$C$1291,F935)</f>
        <v>2</v>
      </c>
      <c r="K935">
        <f>COUNTIFS($D$2:$D$1291,$K$1,$C$2:$C$1291,F935)</f>
        <v>0</v>
      </c>
      <c r="M935">
        <f>COUNTIF($C$2:$C$1291,F935)</f>
        <v>2</v>
      </c>
      <c r="N935">
        <f>SUM(G935:J935)</f>
        <v>2</v>
      </c>
      <c r="O935">
        <f>SUM(H935:K935)</f>
        <v>2</v>
      </c>
      <c r="P935">
        <f>SUM(I935:K935)</f>
        <v>2</v>
      </c>
    </row>
    <row r="936" spans="1:16" x14ac:dyDescent="0.4">
      <c r="A936">
        <v>935</v>
      </c>
      <c r="B936" s="1">
        <v>44426</v>
      </c>
      <c r="C936">
        <v>144</v>
      </c>
      <c r="D936" s="3">
        <f>YEAR(B936)</f>
        <v>2021</v>
      </c>
      <c r="E936" s="5">
        <f>AVERAGE(C917:C936)</f>
        <v>505.1</v>
      </c>
      <c r="F936" s="2" t="s">
        <v>936</v>
      </c>
      <c r="G936">
        <f>COUNTIFS($D$2:$D$1291,$G$1,$C$2:$C$1291,F936)</f>
        <v>1</v>
      </c>
      <c r="H936">
        <f>COUNTIFS($D$2:$D$1291,$H$1,$C$2:$C$1291,F936)</f>
        <v>0</v>
      </c>
      <c r="I936">
        <f>COUNTIFS($D$2:$D$1291,$I$1,$C$2:$C$1291,F936)</f>
        <v>0</v>
      </c>
      <c r="J936">
        <f>COUNTIFS($D$2:$D$1291,$J$1,$C$2:$C$1291,F936)</f>
        <v>1</v>
      </c>
      <c r="K936">
        <f>COUNTIFS($D$2:$D$1291,$K$1,$C$2:$C$1291,F936)</f>
        <v>0</v>
      </c>
      <c r="M936">
        <f>COUNTIF($C$2:$C$1291,F936)</f>
        <v>2</v>
      </c>
      <c r="N936">
        <f>SUM(G936:J936)</f>
        <v>2</v>
      </c>
      <c r="O936">
        <f>SUM(H936:K936)</f>
        <v>1</v>
      </c>
      <c r="P936">
        <f>SUM(I936:K936)</f>
        <v>1</v>
      </c>
    </row>
    <row r="937" spans="1:16" x14ac:dyDescent="0.4">
      <c r="A937">
        <v>936</v>
      </c>
      <c r="B937" s="1">
        <v>44427</v>
      </c>
      <c r="C937">
        <v>34</v>
      </c>
      <c r="D937" s="3">
        <f>YEAR(B937)</f>
        <v>2021</v>
      </c>
      <c r="E937" s="5">
        <f>AVERAGE(C918:C937)</f>
        <v>468.6</v>
      </c>
      <c r="F937" s="2" t="s">
        <v>937</v>
      </c>
      <c r="G937">
        <f>COUNTIFS($D$2:$D$1291,$G$1,$C$2:$C$1291,F937)</f>
        <v>0</v>
      </c>
      <c r="H937">
        <f>COUNTIFS($D$2:$D$1291,$H$1,$C$2:$C$1291,F937)</f>
        <v>0</v>
      </c>
      <c r="I937">
        <f>COUNTIFS($D$2:$D$1291,$I$1,$C$2:$C$1291,F937)</f>
        <v>0</v>
      </c>
      <c r="J937">
        <f>COUNTIFS($D$2:$D$1291,$J$1,$C$2:$C$1291,F937)</f>
        <v>1</v>
      </c>
      <c r="K937">
        <f>COUNTIFS($D$2:$D$1291,$K$1,$C$2:$C$1291,F937)</f>
        <v>0</v>
      </c>
      <c r="M937">
        <f>COUNTIF($C$2:$C$1291,F937)</f>
        <v>1</v>
      </c>
      <c r="N937">
        <f>SUM(G937:J937)</f>
        <v>1</v>
      </c>
      <c r="O937">
        <f>SUM(H937:K937)</f>
        <v>1</v>
      </c>
      <c r="P937">
        <f>SUM(I937:K937)</f>
        <v>1</v>
      </c>
    </row>
    <row r="938" spans="1:16" x14ac:dyDescent="0.4">
      <c r="A938">
        <v>937</v>
      </c>
      <c r="B938" s="1">
        <v>44428</v>
      </c>
      <c r="C938">
        <v>862</v>
      </c>
      <c r="D938" s="3">
        <f>YEAR(B938)</f>
        <v>2021</v>
      </c>
      <c r="E938" s="5">
        <f>AVERAGE(C919:C938)</f>
        <v>492.8</v>
      </c>
      <c r="F938" s="2" t="s">
        <v>938</v>
      </c>
      <c r="G938">
        <f>COUNTIFS($D$2:$D$1291,$G$1,$C$2:$C$1291,F938)</f>
        <v>2</v>
      </c>
      <c r="H938">
        <f>COUNTIFS($D$2:$D$1291,$H$1,$C$2:$C$1291,F938)</f>
        <v>0</v>
      </c>
      <c r="I938">
        <f>COUNTIFS($D$2:$D$1291,$I$1,$C$2:$C$1291,F938)</f>
        <v>0</v>
      </c>
      <c r="J938">
        <f>COUNTIFS($D$2:$D$1291,$J$1,$C$2:$C$1291,F938)</f>
        <v>0</v>
      </c>
      <c r="K938">
        <f>COUNTIFS($D$2:$D$1291,$K$1,$C$2:$C$1291,F938)</f>
        <v>1</v>
      </c>
      <c r="M938">
        <f>COUNTIF($C$2:$C$1291,F938)</f>
        <v>3</v>
      </c>
      <c r="N938">
        <f>SUM(G938:J938)</f>
        <v>2</v>
      </c>
      <c r="O938">
        <f>SUM(H938:K938)</f>
        <v>1</v>
      </c>
      <c r="P938">
        <f>SUM(I938:K938)</f>
        <v>1</v>
      </c>
    </row>
    <row r="939" spans="1:16" x14ac:dyDescent="0.4">
      <c r="A939">
        <v>938</v>
      </c>
      <c r="B939" s="1">
        <v>44431</v>
      </c>
      <c r="C939">
        <v>128</v>
      </c>
      <c r="D939" s="3">
        <f>YEAR(B939)</f>
        <v>2021</v>
      </c>
      <c r="E939" s="5">
        <f>AVERAGE(C920:C939)</f>
        <v>479.8</v>
      </c>
      <c r="F939" s="2" t="s">
        <v>939</v>
      </c>
      <c r="G939">
        <f>COUNTIFS($D$2:$D$1291,$G$1,$C$2:$C$1291,F939)</f>
        <v>0</v>
      </c>
      <c r="H939">
        <f>COUNTIFS($D$2:$D$1291,$H$1,$C$2:$C$1291,F939)</f>
        <v>1</v>
      </c>
      <c r="I939">
        <f>COUNTIFS($D$2:$D$1291,$I$1,$C$2:$C$1291,F939)</f>
        <v>2</v>
      </c>
      <c r="J939">
        <f>COUNTIFS($D$2:$D$1291,$J$1,$C$2:$C$1291,F939)</f>
        <v>0</v>
      </c>
      <c r="K939">
        <f>COUNTIFS($D$2:$D$1291,$K$1,$C$2:$C$1291,F939)</f>
        <v>0</v>
      </c>
      <c r="M939">
        <f>COUNTIF($C$2:$C$1291,F939)</f>
        <v>3</v>
      </c>
      <c r="N939">
        <f>SUM(G939:J939)</f>
        <v>3</v>
      </c>
      <c r="O939">
        <f>SUM(H939:K939)</f>
        <v>3</v>
      </c>
      <c r="P939">
        <f>SUM(I939:K939)</f>
        <v>2</v>
      </c>
    </row>
    <row r="940" spans="1:16" x14ac:dyDescent="0.4">
      <c r="A940">
        <v>939</v>
      </c>
      <c r="B940" s="1">
        <v>44432</v>
      </c>
      <c r="C940">
        <v>841</v>
      </c>
      <c r="D940" s="3">
        <f>YEAR(B940)</f>
        <v>2021</v>
      </c>
      <c r="E940" s="5">
        <f>AVERAGE(C921:C940)</f>
        <v>494.05</v>
      </c>
      <c r="F940" s="2" t="s">
        <v>940</v>
      </c>
      <c r="G940">
        <f>COUNTIFS($D$2:$D$1291,$G$1,$C$2:$C$1291,F940)</f>
        <v>0</v>
      </c>
      <c r="H940">
        <f>COUNTIFS($D$2:$D$1291,$H$1,$C$2:$C$1291,F940)</f>
        <v>0</v>
      </c>
      <c r="I940">
        <f>COUNTIFS($D$2:$D$1291,$I$1,$C$2:$C$1291,F940)</f>
        <v>1</v>
      </c>
      <c r="J940">
        <f>COUNTIFS($D$2:$D$1291,$J$1,$C$2:$C$1291,F940)</f>
        <v>0</v>
      </c>
      <c r="K940">
        <f>COUNTIFS($D$2:$D$1291,$K$1,$C$2:$C$1291,F940)</f>
        <v>0</v>
      </c>
      <c r="M940">
        <f>COUNTIF($C$2:$C$1291,F940)</f>
        <v>1</v>
      </c>
      <c r="N940">
        <f>SUM(G940:J940)</f>
        <v>1</v>
      </c>
      <c r="O940">
        <f>SUM(H940:K940)</f>
        <v>1</v>
      </c>
      <c r="P940">
        <f>SUM(I940:K940)</f>
        <v>1</v>
      </c>
    </row>
    <row r="941" spans="1:16" x14ac:dyDescent="0.4">
      <c r="A941">
        <v>940</v>
      </c>
      <c r="B941" s="1">
        <v>44433</v>
      </c>
      <c r="C941">
        <v>760</v>
      </c>
      <c r="D941" s="3">
        <f>YEAR(B941)</f>
        <v>2021</v>
      </c>
      <c r="E941" s="5">
        <f>AVERAGE(C922:C941)</f>
        <v>501.35</v>
      </c>
      <c r="F941" s="2" t="s">
        <v>941</v>
      </c>
      <c r="G941">
        <f>COUNTIFS($D$2:$D$1291,$G$1,$C$2:$C$1291,F941)</f>
        <v>0</v>
      </c>
      <c r="H941">
        <f>COUNTIFS($D$2:$D$1291,$H$1,$C$2:$C$1291,F941)</f>
        <v>0</v>
      </c>
      <c r="I941">
        <f>COUNTIFS($D$2:$D$1291,$I$1,$C$2:$C$1291,F941)</f>
        <v>0</v>
      </c>
      <c r="J941">
        <f>COUNTIFS($D$2:$D$1291,$J$1,$C$2:$C$1291,F941)</f>
        <v>0</v>
      </c>
      <c r="K941">
        <f>COUNTIFS($D$2:$D$1291,$K$1,$C$2:$C$1291,F941)</f>
        <v>1</v>
      </c>
      <c r="M941">
        <f>COUNTIF($C$2:$C$1291,F941)</f>
        <v>1</v>
      </c>
      <c r="N941">
        <f>SUM(G941:J941)</f>
        <v>0</v>
      </c>
      <c r="O941">
        <f>SUM(H941:K941)</f>
        <v>1</v>
      </c>
      <c r="P941">
        <f>SUM(I941:K941)</f>
        <v>1</v>
      </c>
    </row>
    <row r="942" spans="1:16" x14ac:dyDescent="0.4">
      <c r="A942">
        <v>941</v>
      </c>
      <c r="B942" s="1">
        <v>44434</v>
      </c>
      <c r="C942">
        <v>987</v>
      </c>
      <c r="D942" s="3">
        <f>YEAR(B942)</f>
        <v>2021</v>
      </c>
      <c r="E942" s="5">
        <f>AVERAGE(C923:C942)</f>
        <v>512.5</v>
      </c>
      <c r="F942" s="2" t="s">
        <v>942</v>
      </c>
      <c r="G942">
        <f>COUNTIFS($D$2:$D$1291,$G$1,$C$2:$C$1291,F942)</f>
        <v>0</v>
      </c>
      <c r="H942">
        <f>COUNTIFS($D$2:$D$1291,$H$1,$C$2:$C$1291,F942)</f>
        <v>0</v>
      </c>
      <c r="I942">
        <f>COUNTIFS($D$2:$D$1291,$I$1,$C$2:$C$1291,F942)</f>
        <v>0</v>
      </c>
      <c r="J942">
        <f>COUNTIFS($D$2:$D$1291,$J$1,$C$2:$C$1291,F942)</f>
        <v>0</v>
      </c>
      <c r="K942">
        <f>COUNTIFS($D$2:$D$1291,$K$1,$C$2:$C$1291,F942)</f>
        <v>1</v>
      </c>
      <c r="M942">
        <f>COUNTIF($C$2:$C$1291,F942)</f>
        <v>1</v>
      </c>
      <c r="N942">
        <f>SUM(G942:J942)</f>
        <v>0</v>
      </c>
      <c r="O942">
        <f>SUM(H942:K942)</f>
        <v>1</v>
      </c>
      <c r="P942">
        <f>SUM(I942:K942)</f>
        <v>1</v>
      </c>
    </row>
    <row r="943" spans="1:16" x14ac:dyDescent="0.4">
      <c r="A943">
        <v>942</v>
      </c>
      <c r="B943" s="1">
        <v>44435</v>
      </c>
      <c r="C943">
        <v>413</v>
      </c>
      <c r="D943" s="3">
        <f>YEAR(B943)</f>
        <v>2021</v>
      </c>
      <c r="E943" s="5">
        <f>AVERAGE(C924:C943)</f>
        <v>497.95</v>
      </c>
      <c r="F943" s="2" t="s">
        <v>943</v>
      </c>
      <c r="G943">
        <f>COUNTIFS($D$2:$D$1291,$G$1,$C$2:$C$1291,F943)</f>
        <v>0</v>
      </c>
      <c r="H943">
        <f>COUNTIFS($D$2:$D$1291,$H$1,$C$2:$C$1291,F943)</f>
        <v>0</v>
      </c>
      <c r="I943">
        <f>COUNTIFS($D$2:$D$1291,$I$1,$C$2:$C$1291,F943)</f>
        <v>0</v>
      </c>
      <c r="J943">
        <f>COUNTIFS($D$2:$D$1291,$J$1,$C$2:$C$1291,F943)</f>
        <v>0</v>
      </c>
      <c r="K943">
        <f>COUNTIFS($D$2:$D$1291,$K$1,$C$2:$C$1291,F943)</f>
        <v>2</v>
      </c>
      <c r="M943">
        <f>COUNTIF($C$2:$C$1291,F943)</f>
        <v>2</v>
      </c>
      <c r="N943">
        <f>SUM(G943:J943)</f>
        <v>0</v>
      </c>
      <c r="O943">
        <f>SUM(H943:K943)</f>
        <v>2</v>
      </c>
      <c r="P943">
        <f>SUM(I943:K943)</f>
        <v>2</v>
      </c>
    </row>
    <row r="944" spans="1:16" x14ac:dyDescent="0.4">
      <c r="A944">
        <v>943</v>
      </c>
      <c r="B944" s="1">
        <v>44438</v>
      </c>
      <c r="C944">
        <v>412</v>
      </c>
      <c r="D944" s="3">
        <f>YEAR(B944)</f>
        <v>2021</v>
      </c>
      <c r="E944" s="5">
        <f>AVERAGE(C925:C944)</f>
        <v>506.6</v>
      </c>
      <c r="F944" s="2" t="s">
        <v>944</v>
      </c>
      <c r="G944">
        <f>COUNTIFS($D$2:$D$1291,$G$1,$C$2:$C$1291,F944)</f>
        <v>1</v>
      </c>
      <c r="H944">
        <f>COUNTIFS($D$2:$D$1291,$H$1,$C$2:$C$1291,F944)</f>
        <v>2</v>
      </c>
      <c r="I944">
        <f>COUNTIFS($D$2:$D$1291,$I$1,$C$2:$C$1291,F944)</f>
        <v>0</v>
      </c>
      <c r="J944">
        <f>COUNTIFS($D$2:$D$1291,$J$1,$C$2:$C$1291,F944)</f>
        <v>0</v>
      </c>
      <c r="K944">
        <f>COUNTIFS($D$2:$D$1291,$K$1,$C$2:$C$1291,F944)</f>
        <v>0</v>
      </c>
      <c r="M944">
        <f>COUNTIF($C$2:$C$1291,F944)</f>
        <v>3</v>
      </c>
      <c r="N944">
        <f>SUM(G944:J944)</f>
        <v>3</v>
      </c>
      <c r="O944">
        <f>SUM(H944:K944)</f>
        <v>2</v>
      </c>
      <c r="P944">
        <f>SUM(I944:K944)</f>
        <v>0</v>
      </c>
    </row>
    <row r="945" spans="1:16" x14ac:dyDescent="0.4">
      <c r="A945">
        <v>944</v>
      </c>
      <c r="B945" s="1">
        <v>44439</v>
      </c>
      <c r="C945">
        <v>335</v>
      </c>
      <c r="D945" s="3">
        <f>YEAR(B945)</f>
        <v>2021</v>
      </c>
      <c r="E945" s="5">
        <f>AVERAGE(C926:C945)</f>
        <v>511.35</v>
      </c>
      <c r="F945" s="2" t="s">
        <v>945</v>
      </c>
      <c r="G945">
        <f>COUNTIFS($D$2:$D$1291,$G$1,$C$2:$C$1291,F945)</f>
        <v>1</v>
      </c>
      <c r="H945">
        <f>COUNTIFS($D$2:$D$1291,$H$1,$C$2:$C$1291,F945)</f>
        <v>1</v>
      </c>
      <c r="I945">
        <f>COUNTIFS($D$2:$D$1291,$I$1,$C$2:$C$1291,F945)</f>
        <v>0</v>
      </c>
      <c r="J945">
        <f>COUNTIFS($D$2:$D$1291,$J$1,$C$2:$C$1291,F945)</f>
        <v>0</v>
      </c>
      <c r="K945">
        <f>COUNTIFS($D$2:$D$1291,$K$1,$C$2:$C$1291,F945)</f>
        <v>1</v>
      </c>
      <c r="M945">
        <f>COUNTIF($C$2:$C$1291,F945)</f>
        <v>3</v>
      </c>
      <c r="N945">
        <f>SUM(G945:J945)</f>
        <v>2</v>
      </c>
      <c r="O945">
        <f>SUM(H945:K945)</f>
        <v>2</v>
      </c>
      <c r="P945">
        <f>SUM(I945:K945)</f>
        <v>1</v>
      </c>
    </row>
    <row r="946" spans="1:16" x14ac:dyDescent="0.4">
      <c r="A946">
        <v>945</v>
      </c>
      <c r="B946" s="1">
        <v>44440</v>
      </c>
      <c r="C946">
        <v>502</v>
      </c>
      <c r="D946" s="3">
        <f>YEAR(B946)</f>
        <v>2021</v>
      </c>
      <c r="E946" s="5">
        <f>AVERAGE(C927:C946)</f>
        <v>501.65</v>
      </c>
      <c r="F946" s="2" t="s">
        <v>946</v>
      </c>
      <c r="G946">
        <f>COUNTIFS($D$2:$D$1291,$G$1,$C$2:$C$1291,F946)</f>
        <v>0</v>
      </c>
      <c r="H946">
        <f>COUNTIFS($D$2:$D$1291,$H$1,$C$2:$C$1291,F946)</f>
        <v>0</v>
      </c>
      <c r="I946">
        <f>COUNTIFS($D$2:$D$1291,$I$1,$C$2:$C$1291,F946)</f>
        <v>1</v>
      </c>
      <c r="J946">
        <f>COUNTIFS($D$2:$D$1291,$J$1,$C$2:$C$1291,F946)</f>
        <v>0</v>
      </c>
      <c r="K946">
        <f>COUNTIFS($D$2:$D$1291,$K$1,$C$2:$C$1291,F946)</f>
        <v>0</v>
      </c>
      <c r="M946">
        <f>COUNTIF($C$2:$C$1291,F946)</f>
        <v>1</v>
      </c>
      <c r="N946">
        <f>SUM(G946:J946)</f>
        <v>1</v>
      </c>
      <c r="O946">
        <f>SUM(H946:K946)</f>
        <v>1</v>
      </c>
      <c r="P946">
        <f>SUM(I946:K946)</f>
        <v>1</v>
      </c>
    </row>
    <row r="947" spans="1:16" x14ac:dyDescent="0.4">
      <c r="A947">
        <v>946</v>
      </c>
      <c r="B947" s="1">
        <v>44441</v>
      </c>
      <c r="C947">
        <v>933</v>
      </c>
      <c r="D947" s="3">
        <f>YEAR(B947)</f>
        <v>2021</v>
      </c>
      <c r="E947" s="5">
        <f>AVERAGE(C928:C947)</f>
        <v>531.04999999999995</v>
      </c>
      <c r="F947" s="2" t="s">
        <v>947</v>
      </c>
      <c r="G947">
        <f>COUNTIFS($D$2:$D$1291,$G$1,$C$2:$C$1291,F947)</f>
        <v>0</v>
      </c>
      <c r="H947">
        <f>COUNTIFS($D$2:$D$1291,$H$1,$C$2:$C$1291,F947)</f>
        <v>0</v>
      </c>
      <c r="I947">
        <f>COUNTIFS($D$2:$D$1291,$I$1,$C$2:$C$1291,F947)</f>
        <v>1</v>
      </c>
      <c r="J947">
        <f>COUNTIFS($D$2:$D$1291,$J$1,$C$2:$C$1291,F947)</f>
        <v>0</v>
      </c>
      <c r="K947">
        <f>COUNTIFS($D$2:$D$1291,$K$1,$C$2:$C$1291,F947)</f>
        <v>0</v>
      </c>
      <c r="M947">
        <f>COUNTIF($C$2:$C$1291,F947)</f>
        <v>1</v>
      </c>
      <c r="N947">
        <f>SUM(G947:J947)</f>
        <v>1</v>
      </c>
      <c r="O947">
        <f>SUM(H947:K947)</f>
        <v>1</v>
      </c>
      <c r="P947">
        <f>SUM(I947:K947)</f>
        <v>1</v>
      </c>
    </row>
    <row r="948" spans="1:16" x14ac:dyDescent="0.4">
      <c r="A948">
        <v>947</v>
      </c>
      <c r="B948" s="1">
        <v>44442</v>
      </c>
      <c r="C948">
        <v>99</v>
      </c>
      <c r="D948" s="3">
        <f>YEAR(B948)</f>
        <v>2021</v>
      </c>
      <c r="E948" s="5">
        <f>AVERAGE(C929:C948)</f>
        <v>527.85</v>
      </c>
      <c r="F948" s="2" t="s">
        <v>948</v>
      </c>
      <c r="G948">
        <f>COUNTIFS($D$2:$D$1291,$G$1,$C$2:$C$1291,F948)</f>
        <v>0</v>
      </c>
      <c r="H948">
        <f>COUNTIFS($D$2:$D$1291,$H$1,$C$2:$C$1291,F948)</f>
        <v>0</v>
      </c>
      <c r="I948">
        <f>COUNTIFS($D$2:$D$1291,$I$1,$C$2:$C$1291,F948)</f>
        <v>1</v>
      </c>
      <c r="J948">
        <f>COUNTIFS($D$2:$D$1291,$J$1,$C$2:$C$1291,F948)</f>
        <v>0</v>
      </c>
      <c r="K948">
        <f>COUNTIFS($D$2:$D$1291,$K$1,$C$2:$C$1291,F948)</f>
        <v>1</v>
      </c>
      <c r="M948">
        <f>COUNTIF($C$2:$C$1291,F948)</f>
        <v>2</v>
      </c>
      <c r="N948">
        <f>SUM(G948:J948)</f>
        <v>1</v>
      </c>
      <c r="O948">
        <f>SUM(H948:K948)</f>
        <v>2</v>
      </c>
      <c r="P948">
        <f>SUM(I948:K948)</f>
        <v>2</v>
      </c>
    </row>
    <row r="949" spans="1:16" x14ac:dyDescent="0.4">
      <c r="A949">
        <v>948</v>
      </c>
      <c r="B949" s="1">
        <v>44445</v>
      </c>
      <c r="C949">
        <v>595</v>
      </c>
      <c r="D949" s="3">
        <f>YEAR(B949)</f>
        <v>2021</v>
      </c>
      <c r="E949" s="5">
        <f>AVERAGE(C930:C949)</f>
        <v>536.65</v>
      </c>
      <c r="F949" s="2" t="s">
        <v>949</v>
      </c>
      <c r="G949">
        <f>COUNTIFS($D$2:$D$1291,$G$1,$C$2:$C$1291,F949)</f>
        <v>0</v>
      </c>
      <c r="H949">
        <f>COUNTIFS($D$2:$D$1291,$H$1,$C$2:$C$1291,F949)</f>
        <v>0</v>
      </c>
      <c r="I949">
        <f>COUNTIFS($D$2:$D$1291,$I$1,$C$2:$C$1291,F949)</f>
        <v>0</v>
      </c>
      <c r="J949">
        <f>COUNTIFS($D$2:$D$1291,$J$1,$C$2:$C$1291,F949)</f>
        <v>0</v>
      </c>
      <c r="K949">
        <f>COUNTIFS($D$2:$D$1291,$K$1,$C$2:$C$1291,F949)</f>
        <v>2</v>
      </c>
      <c r="M949">
        <f>COUNTIF($C$2:$C$1291,F949)</f>
        <v>2</v>
      </c>
      <c r="N949">
        <f>SUM(G949:J949)</f>
        <v>0</v>
      </c>
      <c r="O949">
        <f>SUM(H949:K949)</f>
        <v>2</v>
      </c>
      <c r="P949">
        <f>SUM(I949:K949)</f>
        <v>2</v>
      </c>
    </row>
    <row r="950" spans="1:16" x14ac:dyDescent="0.4">
      <c r="A950">
        <v>949</v>
      </c>
      <c r="B950" s="1">
        <v>44446</v>
      </c>
      <c r="C950">
        <v>59</v>
      </c>
      <c r="D950" s="3">
        <f>YEAR(B950)</f>
        <v>2021</v>
      </c>
      <c r="E950" s="5">
        <f>AVERAGE(C931:C950)</f>
        <v>509.65</v>
      </c>
      <c r="F950" s="2" t="s">
        <v>950</v>
      </c>
      <c r="G950">
        <f>COUNTIFS($D$2:$D$1291,$G$1,$C$2:$C$1291,F950)</f>
        <v>1</v>
      </c>
      <c r="H950">
        <f>COUNTIFS($D$2:$D$1291,$H$1,$C$2:$C$1291,F950)</f>
        <v>0</v>
      </c>
      <c r="I950">
        <f>COUNTIFS($D$2:$D$1291,$I$1,$C$2:$C$1291,F950)</f>
        <v>1</v>
      </c>
      <c r="J950">
        <f>COUNTIFS($D$2:$D$1291,$J$1,$C$2:$C$1291,F950)</f>
        <v>1</v>
      </c>
      <c r="K950">
        <f>COUNTIFS($D$2:$D$1291,$K$1,$C$2:$C$1291,F950)</f>
        <v>0</v>
      </c>
      <c r="M950">
        <f>COUNTIF($C$2:$C$1291,F950)</f>
        <v>3</v>
      </c>
      <c r="N950">
        <f>SUM(G950:J950)</f>
        <v>3</v>
      </c>
      <c r="O950">
        <f>SUM(H950:K950)</f>
        <v>2</v>
      </c>
      <c r="P950">
        <f>SUM(I950:K950)</f>
        <v>2</v>
      </c>
    </row>
    <row r="951" spans="1:16" x14ac:dyDescent="0.4">
      <c r="A951">
        <v>950</v>
      </c>
      <c r="B951" s="1">
        <v>44447</v>
      </c>
      <c r="C951">
        <v>547</v>
      </c>
      <c r="D951" s="3">
        <f>YEAR(B951)</f>
        <v>2021</v>
      </c>
      <c r="E951" s="5">
        <f>AVERAGE(C932:C951)</f>
        <v>523.95000000000005</v>
      </c>
      <c r="F951" s="2" t="s">
        <v>951</v>
      </c>
      <c r="G951">
        <f>COUNTIFS($D$2:$D$1291,$G$1,$C$2:$C$1291,F951)</f>
        <v>1</v>
      </c>
      <c r="H951">
        <f>COUNTIFS($D$2:$D$1291,$H$1,$C$2:$C$1291,F951)</f>
        <v>0</v>
      </c>
      <c r="I951">
        <f>COUNTIFS($D$2:$D$1291,$I$1,$C$2:$C$1291,F951)</f>
        <v>0</v>
      </c>
      <c r="J951">
        <f>COUNTIFS($D$2:$D$1291,$J$1,$C$2:$C$1291,F951)</f>
        <v>0</v>
      </c>
      <c r="K951">
        <f>COUNTIFS($D$2:$D$1291,$K$1,$C$2:$C$1291,F951)</f>
        <v>1</v>
      </c>
      <c r="M951">
        <f>COUNTIF($C$2:$C$1291,F951)</f>
        <v>2</v>
      </c>
      <c r="N951">
        <f>SUM(G951:J951)</f>
        <v>1</v>
      </c>
      <c r="O951">
        <f>SUM(H951:K951)</f>
        <v>1</v>
      </c>
      <c r="P951">
        <f>SUM(I951:K951)</f>
        <v>1</v>
      </c>
    </row>
    <row r="952" spans="1:16" x14ac:dyDescent="0.4">
      <c r="A952">
        <v>951</v>
      </c>
      <c r="B952" s="1">
        <v>44448</v>
      </c>
      <c r="C952">
        <v>916</v>
      </c>
      <c r="D952" s="3">
        <f>YEAR(B952)</f>
        <v>2021</v>
      </c>
      <c r="E952" s="5">
        <f>AVERAGE(C933:C952)</f>
        <v>532.5</v>
      </c>
      <c r="F952" s="2" t="s">
        <v>952</v>
      </c>
      <c r="G952">
        <f>COUNTIFS($D$2:$D$1291,$G$1,$C$2:$C$1291,F952)</f>
        <v>1</v>
      </c>
      <c r="H952">
        <f>COUNTIFS($D$2:$D$1291,$H$1,$C$2:$C$1291,F952)</f>
        <v>0</v>
      </c>
      <c r="I952">
        <f>COUNTIFS($D$2:$D$1291,$I$1,$C$2:$C$1291,F952)</f>
        <v>1</v>
      </c>
      <c r="J952">
        <f>COUNTIFS($D$2:$D$1291,$J$1,$C$2:$C$1291,F952)</f>
        <v>0</v>
      </c>
      <c r="K952">
        <f>COUNTIFS($D$2:$D$1291,$K$1,$C$2:$C$1291,F952)</f>
        <v>1</v>
      </c>
      <c r="M952">
        <f>COUNTIF($C$2:$C$1291,F952)</f>
        <v>3</v>
      </c>
      <c r="N952">
        <f>SUM(G952:J952)</f>
        <v>2</v>
      </c>
      <c r="O952">
        <f>SUM(H952:K952)</f>
        <v>2</v>
      </c>
      <c r="P952">
        <f>SUM(I952:K952)</f>
        <v>2</v>
      </c>
    </row>
    <row r="953" spans="1:16" x14ac:dyDescent="0.4">
      <c r="A953">
        <v>952</v>
      </c>
      <c r="B953" s="1">
        <v>44449</v>
      </c>
      <c r="C953">
        <v>931</v>
      </c>
      <c r="D953" s="3">
        <f>YEAR(B953)</f>
        <v>2021</v>
      </c>
      <c r="E953" s="5">
        <f>AVERAGE(C934:C953)</f>
        <v>543.70000000000005</v>
      </c>
      <c r="F953" s="2" t="s">
        <v>953</v>
      </c>
      <c r="G953">
        <f>COUNTIFS($D$2:$D$1291,$G$1,$C$2:$C$1291,F953)</f>
        <v>0</v>
      </c>
      <c r="H953">
        <f>COUNTIFS($D$2:$D$1291,$H$1,$C$2:$C$1291,F953)</f>
        <v>1</v>
      </c>
      <c r="I953">
        <f>COUNTIFS($D$2:$D$1291,$I$1,$C$2:$C$1291,F953)</f>
        <v>0</v>
      </c>
      <c r="J953">
        <f>COUNTIFS($D$2:$D$1291,$J$1,$C$2:$C$1291,F953)</f>
        <v>1</v>
      </c>
      <c r="K953">
        <f>COUNTIFS($D$2:$D$1291,$K$1,$C$2:$C$1291,F953)</f>
        <v>1</v>
      </c>
      <c r="M953">
        <f>COUNTIF($C$2:$C$1291,F953)</f>
        <v>3</v>
      </c>
      <c r="N953">
        <f>SUM(G953:J953)</f>
        <v>2</v>
      </c>
      <c r="O953">
        <f>SUM(H953:K953)</f>
        <v>3</v>
      </c>
      <c r="P953">
        <f>SUM(I953:K953)</f>
        <v>2</v>
      </c>
    </row>
    <row r="954" spans="1:16" x14ac:dyDescent="0.4">
      <c r="A954">
        <v>953</v>
      </c>
      <c r="B954" s="1">
        <v>44452</v>
      </c>
      <c r="C954">
        <v>40</v>
      </c>
      <c r="D954" s="3">
        <f>YEAR(B954)</f>
        <v>2021</v>
      </c>
      <c r="E954" s="5">
        <f>AVERAGE(C935:C954)</f>
        <v>508.4</v>
      </c>
      <c r="F954" s="2" t="s">
        <v>954</v>
      </c>
      <c r="G954">
        <f>COUNTIFS($D$2:$D$1291,$G$1,$C$2:$C$1291,F954)</f>
        <v>0</v>
      </c>
      <c r="H954">
        <f>COUNTIFS($D$2:$D$1291,$H$1,$C$2:$C$1291,F954)</f>
        <v>0</v>
      </c>
      <c r="I954">
        <f>COUNTIFS($D$2:$D$1291,$I$1,$C$2:$C$1291,F954)</f>
        <v>0</v>
      </c>
      <c r="J954">
        <f>COUNTIFS($D$2:$D$1291,$J$1,$C$2:$C$1291,F954)</f>
        <v>0</v>
      </c>
      <c r="K954">
        <f>COUNTIFS($D$2:$D$1291,$K$1,$C$2:$C$1291,F954)</f>
        <v>0</v>
      </c>
      <c r="M954">
        <f>COUNTIF($C$2:$C$1291,F954)</f>
        <v>0</v>
      </c>
      <c r="N954">
        <f>SUM(G954:J954)</f>
        <v>0</v>
      </c>
      <c r="O954">
        <f>SUM(H954:K954)</f>
        <v>0</v>
      </c>
      <c r="P954">
        <f>SUM(I954:K954)</f>
        <v>0</v>
      </c>
    </row>
    <row r="955" spans="1:16" x14ac:dyDescent="0.4">
      <c r="A955">
        <v>954</v>
      </c>
      <c r="B955" s="1">
        <v>44453</v>
      </c>
      <c r="C955">
        <v>468</v>
      </c>
      <c r="D955" s="3">
        <f>YEAR(B955)</f>
        <v>2021</v>
      </c>
      <c r="E955" s="5">
        <f>AVERAGE(C936:C955)</f>
        <v>500.3</v>
      </c>
      <c r="F955" s="2" t="s">
        <v>955</v>
      </c>
      <c r="G955">
        <f>COUNTIFS($D$2:$D$1291,$G$1,$C$2:$C$1291,F955)</f>
        <v>0</v>
      </c>
      <c r="H955">
        <f>COUNTIFS($D$2:$D$1291,$H$1,$C$2:$C$1291,F955)</f>
        <v>1</v>
      </c>
      <c r="I955">
        <f>COUNTIFS($D$2:$D$1291,$I$1,$C$2:$C$1291,F955)</f>
        <v>0</v>
      </c>
      <c r="J955">
        <f>COUNTIFS($D$2:$D$1291,$J$1,$C$2:$C$1291,F955)</f>
        <v>0</v>
      </c>
      <c r="K955">
        <f>COUNTIFS($D$2:$D$1291,$K$1,$C$2:$C$1291,F955)</f>
        <v>2</v>
      </c>
      <c r="M955">
        <f>COUNTIF($C$2:$C$1291,F955)</f>
        <v>3</v>
      </c>
      <c r="N955">
        <f>SUM(G955:J955)</f>
        <v>1</v>
      </c>
      <c r="O955">
        <f>SUM(H955:K955)</f>
        <v>3</v>
      </c>
      <c r="P955">
        <f>SUM(I955:K955)</f>
        <v>2</v>
      </c>
    </row>
    <row r="956" spans="1:16" x14ac:dyDescent="0.4">
      <c r="A956">
        <v>955</v>
      </c>
      <c r="B956" s="1">
        <v>44454</v>
      </c>
      <c r="C956">
        <v>32</v>
      </c>
      <c r="D956" s="3">
        <f>YEAR(B956)</f>
        <v>2021</v>
      </c>
      <c r="E956" s="5">
        <f>AVERAGE(C937:C956)</f>
        <v>494.7</v>
      </c>
      <c r="F956" s="2" t="s">
        <v>956</v>
      </c>
      <c r="G956">
        <f>COUNTIFS($D$2:$D$1291,$G$1,$C$2:$C$1291,F956)</f>
        <v>0</v>
      </c>
      <c r="H956">
        <f>COUNTIFS($D$2:$D$1291,$H$1,$C$2:$C$1291,F956)</f>
        <v>0</v>
      </c>
      <c r="I956">
        <f>COUNTIFS($D$2:$D$1291,$I$1,$C$2:$C$1291,F956)</f>
        <v>0</v>
      </c>
      <c r="J956">
        <f>COUNTIFS($D$2:$D$1291,$J$1,$C$2:$C$1291,F956)</f>
        <v>0</v>
      </c>
      <c r="K956">
        <f>COUNTIFS($D$2:$D$1291,$K$1,$C$2:$C$1291,F956)</f>
        <v>0</v>
      </c>
      <c r="M956">
        <f>COUNTIF($C$2:$C$1291,F956)</f>
        <v>0</v>
      </c>
      <c r="N956">
        <f>SUM(G956:J956)</f>
        <v>0</v>
      </c>
      <c r="O956">
        <f>SUM(H956:K956)</f>
        <v>0</v>
      </c>
      <c r="P956">
        <f>SUM(I956:K956)</f>
        <v>0</v>
      </c>
    </row>
    <row r="957" spans="1:16" x14ac:dyDescent="0.4">
      <c r="A957">
        <v>956</v>
      </c>
      <c r="B957" s="1">
        <v>44455</v>
      </c>
      <c r="C957">
        <v>662</v>
      </c>
      <c r="D957" s="3">
        <f>YEAR(B957)</f>
        <v>2021</v>
      </c>
      <c r="E957" s="5">
        <f>AVERAGE(C938:C957)</f>
        <v>526.1</v>
      </c>
      <c r="F957" s="2" t="s">
        <v>957</v>
      </c>
      <c r="G957">
        <f>COUNTIFS($D$2:$D$1291,$G$1,$C$2:$C$1291,F957)</f>
        <v>2</v>
      </c>
      <c r="H957">
        <f>COUNTIFS($D$2:$D$1291,$H$1,$C$2:$C$1291,F957)</f>
        <v>0</v>
      </c>
      <c r="I957">
        <f>COUNTIFS($D$2:$D$1291,$I$1,$C$2:$C$1291,F957)</f>
        <v>0</v>
      </c>
      <c r="J957">
        <f>COUNTIFS($D$2:$D$1291,$J$1,$C$2:$C$1291,F957)</f>
        <v>0</v>
      </c>
      <c r="K957">
        <f>COUNTIFS($D$2:$D$1291,$K$1,$C$2:$C$1291,F957)</f>
        <v>0</v>
      </c>
      <c r="M957">
        <f>COUNTIF($C$2:$C$1291,F957)</f>
        <v>2</v>
      </c>
      <c r="N957">
        <f>SUM(G957:J957)</f>
        <v>2</v>
      </c>
      <c r="O957">
        <f>SUM(H957:K957)</f>
        <v>0</v>
      </c>
      <c r="P957">
        <f>SUM(I957:K957)</f>
        <v>0</v>
      </c>
    </row>
    <row r="958" spans="1:16" x14ac:dyDescent="0.4">
      <c r="A958">
        <v>957</v>
      </c>
      <c r="B958" s="1">
        <v>44456</v>
      </c>
      <c r="C958">
        <v>714</v>
      </c>
      <c r="D958" s="3">
        <f>YEAR(B958)</f>
        <v>2021</v>
      </c>
      <c r="E958" s="5">
        <f>AVERAGE(C939:C958)</f>
        <v>518.70000000000005</v>
      </c>
      <c r="F958" s="2" t="s">
        <v>958</v>
      </c>
      <c r="G958">
        <f>COUNTIFS($D$2:$D$1291,$G$1,$C$2:$C$1291,F958)</f>
        <v>1</v>
      </c>
      <c r="H958">
        <f>COUNTIFS($D$2:$D$1291,$H$1,$C$2:$C$1291,F958)</f>
        <v>1</v>
      </c>
      <c r="I958">
        <f>COUNTIFS($D$2:$D$1291,$I$1,$C$2:$C$1291,F958)</f>
        <v>0</v>
      </c>
      <c r="J958">
        <f>COUNTIFS($D$2:$D$1291,$J$1,$C$2:$C$1291,F958)</f>
        <v>0</v>
      </c>
      <c r="K958">
        <f>COUNTIFS($D$2:$D$1291,$K$1,$C$2:$C$1291,F958)</f>
        <v>0</v>
      </c>
      <c r="M958">
        <f>COUNTIF($C$2:$C$1291,F958)</f>
        <v>2</v>
      </c>
      <c r="N958">
        <f>SUM(G958:J958)</f>
        <v>2</v>
      </c>
      <c r="O958">
        <f>SUM(H958:K958)</f>
        <v>1</v>
      </c>
      <c r="P958">
        <f>SUM(I958:K958)</f>
        <v>0</v>
      </c>
    </row>
    <row r="959" spans="1:16" x14ac:dyDescent="0.4">
      <c r="A959">
        <v>958</v>
      </c>
      <c r="B959" s="1">
        <v>44459</v>
      </c>
      <c r="C959">
        <v>723</v>
      </c>
      <c r="D959" s="3">
        <f>YEAR(B959)</f>
        <v>2021</v>
      </c>
      <c r="E959" s="5">
        <f>AVERAGE(C940:C959)</f>
        <v>548.45000000000005</v>
      </c>
      <c r="F959" s="2" t="s">
        <v>959</v>
      </c>
      <c r="G959">
        <f>COUNTIFS($D$2:$D$1291,$G$1,$C$2:$C$1291,F959)</f>
        <v>0</v>
      </c>
      <c r="H959">
        <f>COUNTIFS($D$2:$D$1291,$H$1,$C$2:$C$1291,F959)</f>
        <v>1</v>
      </c>
      <c r="I959">
        <f>COUNTIFS($D$2:$D$1291,$I$1,$C$2:$C$1291,F959)</f>
        <v>0</v>
      </c>
      <c r="J959">
        <f>COUNTIFS($D$2:$D$1291,$J$1,$C$2:$C$1291,F959)</f>
        <v>0</v>
      </c>
      <c r="K959">
        <f>COUNTIFS($D$2:$D$1291,$K$1,$C$2:$C$1291,F959)</f>
        <v>0</v>
      </c>
      <c r="M959">
        <f>COUNTIF($C$2:$C$1291,F959)</f>
        <v>1</v>
      </c>
      <c r="N959">
        <f>SUM(G959:J959)</f>
        <v>1</v>
      </c>
      <c r="O959">
        <f>SUM(H959:K959)</f>
        <v>1</v>
      </c>
      <c r="P959">
        <f>SUM(I959:K959)</f>
        <v>0</v>
      </c>
    </row>
    <row r="960" spans="1:16" x14ac:dyDescent="0.4">
      <c r="A960">
        <v>959</v>
      </c>
      <c r="B960" s="1">
        <v>44460</v>
      </c>
      <c r="C960">
        <v>114</v>
      </c>
      <c r="D960" s="3">
        <f>YEAR(B960)</f>
        <v>2021</v>
      </c>
      <c r="E960" s="5">
        <f>AVERAGE(C941:C960)</f>
        <v>512.1</v>
      </c>
      <c r="F960" s="2" t="s">
        <v>960</v>
      </c>
      <c r="G960">
        <f>COUNTIFS($D$2:$D$1291,$G$1,$C$2:$C$1291,F960)</f>
        <v>0</v>
      </c>
      <c r="H960">
        <f>COUNTIFS($D$2:$D$1291,$H$1,$C$2:$C$1291,F960)</f>
        <v>1</v>
      </c>
      <c r="I960">
        <f>COUNTIFS($D$2:$D$1291,$I$1,$C$2:$C$1291,F960)</f>
        <v>0</v>
      </c>
      <c r="J960">
        <f>COUNTIFS($D$2:$D$1291,$J$1,$C$2:$C$1291,F960)</f>
        <v>1</v>
      </c>
      <c r="K960">
        <f>COUNTIFS($D$2:$D$1291,$K$1,$C$2:$C$1291,F960)</f>
        <v>1</v>
      </c>
      <c r="M960">
        <f>COUNTIF($C$2:$C$1291,F960)</f>
        <v>3</v>
      </c>
      <c r="N960">
        <f>SUM(G960:J960)</f>
        <v>2</v>
      </c>
      <c r="O960">
        <f>SUM(H960:K960)</f>
        <v>3</v>
      </c>
      <c r="P960">
        <f>SUM(I960:K960)</f>
        <v>2</v>
      </c>
    </row>
    <row r="961" spans="1:16" x14ac:dyDescent="0.4">
      <c r="A961">
        <v>960</v>
      </c>
      <c r="B961" s="1">
        <v>44461</v>
      </c>
      <c r="C961">
        <v>708</v>
      </c>
      <c r="D961" s="3">
        <f>YEAR(B961)</f>
        <v>2021</v>
      </c>
      <c r="E961" s="5">
        <f>AVERAGE(C942:C961)</f>
        <v>509.5</v>
      </c>
      <c r="F961" s="2" t="s">
        <v>961</v>
      </c>
      <c r="G961">
        <f>COUNTIFS($D$2:$D$1291,$G$1,$C$2:$C$1291,F961)</f>
        <v>0</v>
      </c>
      <c r="H961">
        <f>COUNTIFS($D$2:$D$1291,$H$1,$C$2:$C$1291,F961)</f>
        <v>0</v>
      </c>
      <c r="I961">
        <f>COUNTIFS($D$2:$D$1291,$I$1,$C$2:$C$1291,F961)</f>
        <v>0</v>
      </c>
      <c r="J961">
        <f>COUNTIFS($D$2:$D$1291,$J$1,$C$2:$C$1291,F961)</f>
        <v>0</v>
      </c>
      <c r="K961">
        <f>COUNTIFS($D$2:$D$1291,$K$1,$C$2:$C$1291,F961)</f>
        <v>2</v>
      </c>
      <c r="M961">
        <f>COUNTIF($C$2:$C$1291,F961)</f>
        <v>2</v>
      </c>
      <c r="N961">
        <f>SUM(G961:J961)</f>
        <v>0</v>
      </c>
      <c r="O961">
        <f>SUM(H961:K961)</f>
        <v>2</v>
      </c>
      <c r="P961">
        <f>SUM(I961:K961)</f>
        <v>2</v>
      </c>
    </row>
    <row r="962" spans="1:16" x14ac:dyDescent="0.4">
      <c r="A962">
        <v>961</v>
      </c>
      <c r="B962" s="1">
        <v>44462</v>
      </c>
      <c r="C962">
        <v>975</v>
      </c>
      <c r="D962" s="3">
        <f>YEAR(B962)</f>
        <v>2021</v>
      </c>
      <c r="E962" s="5">
        <f>AVERAGE(C943:C962)</f>
        <v>508.9</v>
      </c>
      <c r="F962" s="2" t="s">
        <v>962</v>
      </c>
      <c r="G962">
        <f>COUNTIFS($D$2:$D$1291,$G$1,$C$2:$C$1291,F962)</f>
        <v>1</v>
      </c>
      <c r="H962">
        <f>COUNTIFS($D$2:$D$1291,$H$1,$C$2:$C$1291,F962)</f>
        <v>1</v>
      </c>
      <c r="I962">
        <f>COUNTIFS($D$2:$D$1291,$I$1,$C$2:$C$1291,F962)</f>
        <v>0</v>
      </c>
      <c r="J962">
        <f>COUNTIFS($D$2:$D$1291,$J$1,$C$2:$C$1291,F962)</f>
        <v>0</v>
      </c>
      <c r="K962">
        <f>COUNTIFS($D$2:$D$1291,$K$1,$C$2:$C$1291,F962)</f>
        <v>0</v>
      </c>
      <c r="M962">
        <f>COUNTIF($C$2:$C$1291,F962)</f>
        <v>2</v>
      </c>
      <c r="N962">
        <f>SUM(G962:J962)</f>
        <v>2</v>
      </c>
      <c r="O962">
        <f>SUM(H962:K962)</f>
        <v>1</v>
      </c>
      <c r="P962">
        <f>SUM(I962:K962)</f>
        <v>0</v>
      </c>
    </row>
    <row r="963" spans="1:16" x14ac:dyDescent="0.4">
      <c r="A963">
        <v>962</v>
      </c>
      <c r="B963" s="1">
        <v>44463</v>
      </c>
      <c r="C963">
        <v>262</v>
      </c>
      <c r="D963" s="3">
        <f>YEAR(B963)</f>
        <v>2021</v>
      </c>
      <c r="E963" s="5">
        <f>AVERAGE(C944:C963)</f>
        <v>501.35</v>
      </c>
      <c r="F963" s="2" t="s">
        <v>963</v>
      </c>
      <c r="G963">
        <f>COUNTIFS($D$2:$D$1291,$G$1,$C$2:$C$1291,F963)</f>
        <v>0</v>
      </c>
      <c r="H963">
        <f>COUNTIFS($D$2:$D$1291,$H$1,$C$2:$C$1291,F963)</f>
        <v>1</v>
      </c>
      <c r="I963">
        <f>COUNTIFS($D$2:$D$1291,$I$1,$C$2:$C$1291,F963)</f>
        <v>0</v>
      </c>
      <c r="J963">
        <f>COUNTIFS($D$2:$D$1291,$J$1,$C$2:$C$1291,F963)</f>
        <v>0</v>
      </c>
      <c r="K963">
        <f>COUNTIFS($D$2:$D$1291,$K$1,$C$2:$C$1291,F963)</f>
        <v>0</v>
      </c>
      <c r="M963">
        <f>COUNTIF($C$2:$C$1291,F963)</f>
        <v>1</v>
      </c>
      <c r="N963">
        <f>SUM(G963:J963)</f>
        <v>1</v>
      </c>
      <c r="O963">
        <f>SUM(H963:K963)</f>
        <v>1</v>
      </c>
      <c r="P963">
        <f>SUM(I963:K963)</f>
        <v>0</v>
      </c>
    </row>
    <row r="964" spans="1:16" x14ac:dyDescent="0.4">
      <c r="A964">
        <v>963</v>
      </c>
      <c r="B964" s="1">
        <v>44466</v>
      </c>
      <c r="C964">
        <v>275</v>
      </c>
      <c r="D964" s="3">
        <f>YEAR(B964)</f>
        <v>2021</v>
      </c>
      <c r="E964" s="5">
        <f>AVERAGE(C945:C964)</f>
        <v>494.5</v>
      </c>
      <c r="F964" s="2" t="s">
        <v>964</v>
      </c>
      <c r="G964">
        <f>COUNTIFS($D$2:$D$1291,$G$1,$C$2:$C$1291,F964)</f>
        <v>0</v>
      </c>
      <c r="H964">
        <f>COUNTIFS($D$2:$D$1291,$H$1,$C$2:$C$1291,F964)</f>
        <v>1</v>
      </c>
      <c r="I964">
        <f>COUNTIFS($D$2:$D$1291,$I$1,$C$2:$C$1291,F964)</f>
        <v>1</v>
      </c>
      <c r="J964">
        <f>COUNTIFS($D$2:$D$1291,$J$1,$C$2:$C$1291,F964)</f>
        <v>0</v>
      </c>
      <c r="K964">
        <f>COUNTIFS($D$2:$D$1291,$K$1,$C$2:$C$1291,F964)</f>
        <v>0</v>
      </c>
      <c r="M964">
        <f>COUNTIF($C$2:$C$1291,F964)</f>
        <v>2</v>
      </c>
      <c r="N964">
        <f>SUM(G964:J964)</f>
        <v>2</v>
      </c>
      <c r="O964">
        <f>SUM(H964:K964)</f>
        <v>2</v>
      </c>
      <c r="P964">
        <f>SUM(I964:K964)</f>
        <v>1</v>
      </c>
    </row>
    <row r="965" spans="1:16" x14ac:dyDescent="0.4">
      <c r="A965">
        <v>964</v>
      </c>
      <c r="B965" s="1">
        <v>44467</v>
      </c>
      <c r="C965">
        <v>226</v>
      </c>
      <c r="D965" s="3">
        <f>YEAR(B965)</f>
        <v>2021</v>
      </c>
      <c r="E965" s="5">
        <f>AVERAGE(C946:C965)</f>
        <v>489.05</v>
      </c>
      <c r="F965" s="2" t="s">
        <v>965</v>
      </c>
      <c r="G965">
        <f>COUNTIFS($D$2:$D$1291,$G$1,$C$2:$C$1291,F965)</f>
        <v>0</v>
      </c>
      <c r="H965">
        <f>COUNTIFS($D$2:$D$1291,$H$1,$C$2:$C$1291,F965)</f>
        <v>0</v>
      </c>
      <c r="I965">
        <f>COUNTIFS($D$2:$D$1291,$I$1,$C$2:$C$1291,F965)</f>
        <v>1</v>
      </c>
      <c r="J965">
        <f>COUNTIFS($D$2:$D$1291,$J$1,$C$2:$C$1291,F965)</f>
        <v>0</v>
      </c>
      <c r="K965">
        <f>COUNTIFS($D$2:$D$1291,$K$1,$C$2:$C$1291,F965)</f>
        <v>0</v>
      </c>
      <c r="M965">
        <f>COUNTIF($C$2:$C$1291,F965)</f>
        <v>1</v>
      </c>
      <c r="N965">
        <f>SUM(G965:J965)</f>
        <v>1</v>
      </c>
      <c r="O965">
        <f>SUM(H965:K965)</f>
        <v>1</v>
      </c>
      <c r="P965">
        <f>SUM(I965:K965)</f>
        <v>1</v>
      </c>
    </row>
    <row r="966" spans="1:16" x14ac:dyDescent="0.4">
      <c r="A966">
        <v>965</v>
      </c>
      <c r="B966" s="1">
        <v>44468</v>
      </c>
      <c r="C966">
        <v>610</v>
      </c>
      <c r="D966" s="3">
        <f>YEAR(B966)</f>
        <v>2021</v>
      </c>
      <c r="E966" s="5">
        <f>AVERAGE(C947:C966)</f>
        <v>494.45</v>
      </c>
      <c r="F966" s="2" t="s">
        <v>966</v>
      </c>
      <c r="G966">
        <f>COUNTIFS($D$2:$D$1291,$G$1,$C$2:$C$1291,F966)</f>
        <v>0</v>
      </c>
      <c r="H966">
        <f>COUNTIFS($D$2:$D$1291,$H$1,$C$2:$C$1291,F966)</f>
        <v>0</v>
      </c>
      <c r="I966">
        <f>COUNTIFS($D$2:$D$1291,$I$1,$C$2:$C$1291,F966)</f>
        <v>0</v>
      </c>
      <c r="J966">
        <f>COUNTIFS($D$2:$D$1291,$J$1,$C$2:$C$1291,F966)</f>
        <v>0</v>
      </c>
      <c r="K966">
        <f>COUNTIFS($D$2:$D$1291,$K$1,$C$2:$C$1291,F966)</f>
        <v>0</v>
      </c>
      <c r="M966">
        <f>COUNTIF($C$2:$C$1291,F966)</f>
        <v>0</v>
      </c>
      <c r="N966">
        <f>SUM(G966:J966)</f>
        <v>0</v>
      </c>
      <c r="O966">
        <f>SUM(H966:K966)</f>
        <v>0</v>
      </c>
      <c r="P966">
        <f>SUM(I966:K966)</f>
        <v>0</v>
      </c>
    </row>
    <row r="967" spans="1:16" x14ac:dyDescent="0.4">
      <c r="A967">
        <v>966</v>
      </c>
      <c r="B967" s="1">
        <v>44469</v>
      </c>
      <c r="C967">
        <v>606</v>
      </c>
      <c r="D967" s="3">
        <f>YEAR(B967)</f>
        <v>2021</v>
      </c>
      <c r="E967" s="5">
        <f>AVERAGE(C948:C967)</f>
        <v>478.1</v>
      </c>
      <c r="F967" s="2" t="s">
        <v>967</v>
      </c>
      <c r="G967">
        <f>COUNTIFS($D$2:$D$1291,$G$1,$C$2:$C$1291,F967)</f>
        <v>0</v>
      </c>
      <c r="H967">
        <f>COUNTIFS($D$2:$D$1291,$H$1,$C$2:$C$1291,F967)</f>
        <v>0</v>
      </c>
      <c r="I967">
        <f>COUNTIFS($D$2:$D$1291,$I$1,$C$2:$C$1291,F967)</f>
        <v>0</v>
      </c>
      <c r="J967">
        <f>COUNTIFS($D$2:$D$1291,$J$1,$C$2:$C$1291,F967)</f>
        <v>0</v>
      </c>
      <c r="K967">
        <f>COUNTIFS($D$2:$D$1291,$K$1,$C$2:$C$1291,F967)</f>
        <v>0</v>
      </c>
      <c r="M967">
        <f>COUNTIF($C$2:$C$1291,F967)</f>
        <v>0</v>
      </c>
      <c r="N967">
        <f>SUM(G967:J967)</f>
        <v>0</v>
      </c>
      <c r="O967">
        <f>SUM(H967:K967)</f>
        <v>0</v>
      </c>
      <c r="P967">
        <f>SUM(I967:K967)</f>
        <v>0</v>
      </c>
    </row>
    <row r="968" spans="1:16" x14ac:dyDescent="0.4">
      <c r="A968">
        <v>967</v>
      </c>
      <c r="B968" s="1">
        <v>44470</v>
      </c>
      <c r="C968">
        <v>910</v>
      </c>
      <c r="D968" s="3">
        <f>YEAR(B968)</f>
        <v>2021</v>
      </c>
      <c r="E968" s="5">
        <f>AVERAGE(C949:C968)</f>
        <v>518.65</v>
      </c>
      <c r="F968" s="2" t="s">
        <v>968</v>
      </c>
      <c r="G968">
        <f>COUNTIFS($D$2:$D$1291,$G$1,$C$2:$C$1291,F968)</f>
        <v>0</v>
      </c>
      <c r="H968">
        <f>COUNTIFS($D$2:$D$1291,$H$1,$C$2:$C$1291,F968)</f>
        <v>0</v>
      </c>
      <c r="I968">
        <f>COUNTIFS($D$2:$D$1291,$I$1,$C$2:$C$1291,F968)</f>
        <v>0</v>
      </c>
      <c r="J968">
        <f>COUNTIFS($D$2:$D$1291,$J$1,$C$2:$C$1291,F968)</f>
        <v>0</v>
      </c>
      <c r="K968">
        <f>COUNTIFS($D$2:$D$1291,$K$1,$C$2:$C$1291,F968)</f>
        <v>0</v>
      </c>
      <c r="M968">
        <f>COUNTIF($C$2:$C$1291,F968)</f>
        <v>0</v>
      </c>
      <c r="N968">
        <f>SUM(G968:J968)</f>
        <v>0</v>
      </c>
      <c r="O968">
        <f>SUM(H968:K968)</f>
        <v>0</v>
      </c>
      <c r="P968">
        <f>SUM(I968:K968)</f>
        <v>0</v>
      </c>
    </row>
    <row r="969" spans="1:16" x14ac:dyDescent="0.4">
      <c r="A969">
        <v>968</v>
      </c>
      <c r="B969" s="1">
        <v>44473</v>
      </c>
      <c r="C969">
        <v>876</v>
      </c>
      <c r="D969" s="3">
        <f>YEAR(B969)</f>
        <v>2021</v>
      </c>
      <c r="E969" s="5">
        <f>AVERAGE(C950:C969)</f>
        <v>532.70000000000005</v>
      </c>
      <c r="F969" s="2" t="s">
        <v>969</v>
      </c>
      <c r="G969">
        <f>COUNTIFS($D$2:$D$1291,$G$1,$C$2:$C$1291,F969)</f>
        <v>0</v>
      </c>
      <c r="H969">
        <f>COUNTIFS($D$2:$D$1291,$H$1,$C$2:$C$1291,F969)</f>
        <v>1</v>
      </c>
      <c r="I969">
        <f>COUNTIFS($D$2:$D$1291,$I$1,$C$2:$C$1291,F969)</f>
        <v>0</v>
      </c>
      <c r="J969">
        <f>COUNTIFS($D$2:$D$1291,$J$1,$C$2:$C$1291,F969)</f>
        <v>1</v>
      </c>
      <c r="K969">
        <f>COUNTIFS($D$2:$D$1291,$K$1,$C$2:$C$1291,F969)</f>
        <v>0</v>
      </c>
      <c r="M969">
        <f>COUNTIF($C$2:$C$1291,F969)</f>
        <v>2</v>
      </c>
      <c r="N969">
        <f>SUM(G969:J969)</f>
        <v>2</v>
      </c>
      <c r="O969">
        <f>SUM(H969:K969)</f>
        <v>2</v>
      </c>
      <c r="P969">
        <f>SUM(I969:K969)</f>
        <v>1</v>
      </c>
    </row>
    <row r="970" spans="1:16" x14ac:dyDescent="0.4">
      <c r="A970">
        <v>969</v>
      </c>
      <c r="B970" s="1">
        <v>44474</v>
      </c>
      <c r="C970">
        <v>33</v>
      </c>
      <c r="D970" s="3">
        <f>YEAR(B970)</f>
        <v>2021</v>
      </c>
      <c r="E970" s="5">
        <f>AVERAGE(C951:C970)</f>
        <v>531.4</v>
      </c>
      <c r="F970" s="2" t="s">
        <v>970</v>
      </c>
      <c r="G970">
        <f>COUNTIFS($D$2:$D$1291,$G$1,$C$2:$C$1291,F970)</f>
        <v>0</v>
      </c>
      <c r="H970">
        <f>COUNTIFS($D$2:$D$1291,$H$1,$C$2:$C$1291,F970)</f>
        <v>0</v>
      </c>
      <c r="I970">
        <f>COUNTIFS($D$2:$D$1291,$I$1,$C$2:$C$1291,F970)</f>
        <v>0</v>
      </c>
      <c r="J970">
        <f>COUNTIFS($D$2:$D$1291,$J$1,$C$2:$C$1291,F970)</f>
        <v>1</v>
      </c>
      <c r="K970">
        <f>COUNTIFS($D$2:$D$1291,$K$1,$C$2:$C$1291,F970)</f>
        <v>0</v>
      </c>
      <c r="M970">
        <f>COUNTIF($C$2:$C$1291,F970)</f>
        <v>1</v>
      </c>
      <c r="N970">
        <f>SUM(G970:J970)</f>
        <v>1</v>
      </c>
      <c r="O970">
        <f>SUM(H970:K970)</f>
        <v>1</v>
      </c>
      <c r="P970">
        <f>SUM(I970:K970)</f>
        <v>1</v>
      </c>
    </row>
    <row r="971" spans="1:16" x14ac:dyDescent="0.4">
      <c r="A971">
        <v>970</v>
      </c>
      <c r="B971" s="1">
        <v>44475</v>
      </c>
      <c r="C971">
        <v>649</v>
      </c>
      <c r="D971" s="3">
        <f>YEAR(B971)</f>
        <v>2021</v>
      </c>
      <c r="E971" s="5">
        <f>AVERAGE(C952:C971)</f>
        <v>536.5</v>
      </c>
      <c r="F971" s="2" t="s">
        <v>971</v>
      </c>
      <c r="G971">
        <f>COUNTIFS($D$2:$D$1291,$G$1,$C$2:$C$1291,F971)</f>
        <v>0</v>
      </c>
      <c r="H971">
        <f>COUNTIFS($D$2:$D$1291,$H$1,$C$2:$C$1291,F971)</f>
        <v>0</v>
      </c>
      <c r="I971">
        <f>COUNTIFS($D$2:$D$1291,$I$1,$C$2:$C$1291,F971)</f>
        <v>1</v>
      </c>
      <c r="J971">
        <f>COUNTIFS($D$2:$D$1291,$J$1,$C$2:$C$1291,F971)</f>
        <v>0</v>
      </c>
      <c r="K971">
        <f>COUNTIFS($D$2:$D$1291,$K$1,$C$2:$C$1291,F971)</f>
        <v>0</v>
      </c>
      <c r="M971">
        <f>COUNTIF($C$2:$C$1291,F971)</f>
        <v>1</v>
      </c>
      <c r="N971">
        <f>SUM(G971:J971)</f>
        <v>1</v>
      </c>
      <c r="O971">
        <f>SUM(H971:K971)</f>
        <v>1</v>
      </c>
      <c r="P971">
        <f>SUM(I971:K971)</f>
        <v>1</v>
      </c>
    </row>
    <row r="972" spans="1:16" x14ac:dyDescent="0.4">
      <c r="A972">
        <v>971</v>
      </c>
      <c r="B972" s="1">
        <v>44476</v>
      </c>
      <c r="C972">
        <v>716</v>
      </c>
      <c r="D972" s="3">
        <f>YEAR(B972)</f>
        <v>2021</v>
      </c>
      <c r="E972" s="5">
        <f>AVERAGE(C953:C972)</f>
        <v>526.5</v>
      </c>
      <c r="F972" s="2" t="s">
        <v>972</v>
      </c>
      <c r="G972">
        <f>COUNTIFS($D$2:$D$1291,$G$1,$C$2:$C$1291,F972)</f>
        <v>0</v>
      </c>
      <c r="H972">
        <f>COUNTIFS($D$2:$D$1291,$H$1,$C$2:$C$1291,F972)</f>
        <v>0</v>
      </c>
      <c r="I972">
        <f>COUNTIFS($D$2:$D$1291,$I$1,$C$2:$C$1291,F972)</f>
        <v>0</v>
      </c>
      <c r="J972">
        <f>COUNTIFS($D$2:$D$1291,$J$1,$C$2:$C$1291,F972)</f>
        <v>1</v>
      </c>
      <c r="K972">
        <f>COUNTIFS($D$2:$D$1291,$K$1,$C$2:$C$1291,F972)</f>
        <v>0</v>
      </c>
      <c r="M972">
        <f>COUNTIF($C$2:$C$1291,F972)</f>
        <v>1</v>
      </c>
      <c r="N972">
        <f>SUM(G972:J972)</f>
        <v>1</v>
      </c>
      <c r="O972">
        <f>SUM(H972:K972)</f>
        <v>1</v>
      </c>
      <c r="P972">
        <f>SUM(I972:K972)</f>
        <v>1</v>
      </c>
    </row>
    <row r="973" spans="1:16" x14ac:dyDescent="0.4">
      <c r="A973">
        <v>972</v>
      </c>
      <c r="B973" s="1">
        <v>44477</v>
      </c>
      <c r="C973">
        <v>71</v>
      </c>
      <c r="D973" s="3">
        <f>YEAR(B973)</f>
        <v>2021</v>
      </c>
      <c r="E973" s="5">
        <f>AVERAGE(C954:C973)</f>
        <v>483.5</v>
      </c>
      <c r="F973" s="2" t="s">
        <v>973</v>
      </c>
      <c r="G973">
        <f>COUNTIFS($D$2:$D$1291,$G$1,$C$2:$C$1291,F973)</f>
        <v>0</v>
      </c>
      <c r="H973">
        <f>COUNTIFS($D$2:$D$1291,$H$1,$C$2:$C$1291,F973)</f>
        <v>1</v>
      </c>
      <c r="I973">
        <f>COUNTIFS($D$2:$D$1291,$I$1,$C$2:$C$1291,F973)</f>
        <v>0</v>
      </c>
      <c r="J973">
        <f>COUNTIFS($D$2:$D$1291,$J$1,$C$2:$C$1291,F973)</f>
        <v>1</v>
      </c>
      <c r="K973">
        <f>COUNTIFS($D$2:$D$1291,$K$1,$C$2:$C$1291,F973)</f>
        <v>0</v>
      </c>
      <c r="M973">
        <f>COUNTIF($C$2:$C$1291,F973)</f>
        <v>2</v>
      </c>
      <c r="N973">
        <f>SUM(G973:J973)</f>
        <v>2</v>
      </c>
      <c r="O973">
        <f>SUM(H973:K973)</f>
        <v>2</v>
      </c>
      <c r="P973">
        <f>SUM(I973:K973)</f>
        <v>1</v>
      </c>
    </row>
    <row r="974" spans="1:16" x14ac:dyDescent="0.4">
      <c r="A974">
        <v>973</v>
      </c>
      <c r="B974" s="1">
        <v>44480</v>
      </c>
      <c r="C974">
        <v>473</v>
      </c>
      <c r="D974" s="3">
        <f>YEAR(B974)</f>
        <v>2021</v>
      </c>
      <c r="E974" s="5">
        <f>AVERAGE(C955:C974)</f>
        <v>505.15</v>
      </c>
      <c r="F974" s="2" t="s">
        <v>974</v>
      </c>
      <c r="G974">
        <f>COUNTIFS($D$2:$D$1291,$G$1,$C$2:$C$1291,F974)</f>
        <v>0</v>
      </c>
      <c r="H974">
        <f>COUNTIFS($D$2:$D$1291,$H$1,$C$2:$C$1291,F974)</f>
        <v>0</v>
      </c>
      <c r="I974">
        <f>COUNTIFS($D$2:$D$1291,$I$1,$C$2:$C$1291,F974)</f>
        <v>0</v>
      </c>
      <c r="J974">
        <f>COUNTIFS($D$2:$D$1291,$J$1,$C$2:$C$1291,F974)</f>
        <v>0</v>
      </c>
      <c r="K974">
        <f>COUNTIFS($D$2:$D$1291,$K$1,$C$2:$C$1291,F974)</f>
        <v>0</v>
      </c>
      <c r="M974">
        <f>COUNTIF($C$2:$C$1291,F974)</f>
        <v>0</v>
      </c>
      <c r="N974">
        <f>SUM(G974:J974)</f>
        <v>0</v>
      </c>
      <c r="O974">
        <f>SUM(H974:K974)</f>
        <v>0</v>
      </c>
      <c r="P974">
        <f>SUM(I974:K974)</f>
        <v>0</v>
      </c>
    </row>
    <row r="975" spans="1:16" x14ac:dyDescent="0.4">
      <c r="A975">
        <v>974</v>
      </c>
      <c r="B975" s="1">
        <v>44481</v>
      </c>
      <c r="C975">
        <v>461</v>
      </c>
      <c r="D975" s="3">
        <f>YEAR(B975)</f>
        <v>2021</v>
      </c>
      <c r="E975" s="5">
        <f>AVERAGE(C956:C975)</f>
        <v>504.8</v>
      </c>
      <c r="F975" s="2" t="s">
        <v>975</v>
      </c>
      <c r="G975">
        <f>COUNTIFS($D$2:$D$1291,$G$1,$C$2:$C$1291,F975)</f>
        <v>0</v>
      </c>
      <c r="H975">
        <f>COUNTIFS($D$2:$D$1291,$H$1,$C$2:$C$1291,F975)</f>
        <v>0</v>
      </c>
      <c r="I975">
        <f>COUNTIFS($D$2:$D$1291,$I$1,$C$2:$C$1291,F975)</f>
        <v>0</v>
      </c>
      <c r="J975">
        <f>COUNTIFS($D$2:$D$1291,$J$1,$C$2:$C$1291,F975)</f>
        <v>0</v>
      </c>
      <c r="K975">
        <f>COUNTIFS($D$2:$D$1291,$K$1,$C$2:$C$1291,F975)</f>
        <v>1</v>
      </c>
      <c r="M975">
        <f>COUNTIF($C$2:$C$1291,F975)</f>
        <v>1</v>
      </c>
      <c r="N975">
        <f>SUM(G975:J975)</f>
        <v>0</v>
      </c>
      <c r="O975">
        <f>SUM(H975:K975)</f>
        <v>1</v>
      </c>
      <c r="P975">
        <f>SUM(I975:K975)</f>
        <v>1</v>
      </c>
    </row>
    <row r="976" spans="1:16" x14ac:dyDescent="0.4">
      <c r="A976">
        <v>975</v>
      </c>
      <c r="B976" s="1">
        <v>44482</v>
      </c>
      <c r="C976">
        <v>642</v>
      </c>
      <c r="D976" s="3">
        <f>YEAR(B976)</f>
        <v>2021</v>
      </c>
      <c r="E976" s="5">
        <f>AVERAGE(C957:C976)</f>
        <v>535.29999999999995</v>
      </c>
      <c r="F976" s="2" t="s">
        <v>976</v>
      </c>
      <c r="G976">
        <f>COUNTIFS($D$2:$D$1291,$G$1,$C$2:$C$1291,F976)</f>
        <v>0</v>
      </c>
      <c r="H976">
        <f>COUNTIFS($D$2:$D$1291,$H$1,$C$2:$C$1291,F976)</f>
        <v>0</v>
      </c>
      <c r="I976">
        <f>COUNTIFS($D$2:$D$1291,$I$1,$C$2:$C$1291,F976)</f>
        <v>0</v>
      </c>
      <c r="J976">
        <f>COUNTIFS($D$2:$D$1291,$J$1,$C$2:$C$1291,F976)</f>
        <v>0</v>
      </c>
      <c r="K976">
        <f>COUNTIFS($D$2:$D$1291,$K$1,$C$2:$C$1291,F976)</f>
        <v>0</v>
      </c>
      <c r="M976">
        <f>COUNTIF($C$2:$C$1291,F976)</f>
        <v>0</v>
      </c>
      <c r="N976">
        <f>SUM(G976:J976)</f>
        <v>0</v>
      </c>
      <c r="O976">
        <f>SUM(H976:K976)</f>
        <v>0</v>
      </c>
      <c r="P976">
        <f>SUM(I976:K976)</f>
        <v>0</v>
      </c>
    </row>
    <row r="977" spans="1:16" x14ac:dyDescent="0.4">
      <c r="A977">
        <v>976</v>
      </c>
      <c r="B977" s="1">
        <v>44483</v>
      </c>
      <c r="C977">
        <v>19</v>
      </c>
      <c r="D977" s="3">
        <f>YEAR(B977)</f>
        <v>2021</v>
      </c>
      <c r="E977" s="5">
        <f>AVERAGE(C958:C977)</f>
        <v>503.15</v>
      </c>
      <c r="F977" s="2" t="s">
        <v>977</v>
      </c>
      <c r="G977">
        <f>COUNTIFS($D$2:$D$1291,$G$1,$C$2:$C$1291,F977)</f>
        <v>0</v>
      </c>
      <c r="H977">
        <f>COUNTIFS($D$2:$D$1291,$H$1,$C$2:$C$1291,F977)</f>
        <v>1</v>
      </c>
      <c r="I977">
        <f>COUNTIFS($D$2:$D$1291,$I$1,$C$2:$C$1291,F977)</f>
        <v>0</v>
      </c>
      <c r="J977">
        <f>COUNTIFS($D$2:$D$1291,$J$1,$C$2:$C$1291,F977)</f>
        <v>1</v>
      </c>
      <c r="K977">
        <f>COUNTIFS($D$2:$D$1291,$K$1,$C$2:$C$1291,F977)</f>
        <v>0</v>
      </c>
      <c r="M977">
        <f>COUNTIF($C$2:$C$1291,F977)</f>
        <v>2</v>
      </c>
      <c r="N977">
        <f>SUM(G977:J977)</f>
        <v>2</v>
      </c>
      <c r="O977">
        <f>SUM(H977:K977)</f>
        <v>2</v>
      </c>
      <c r="P977">
        <f>SUM(I977:K977)</f>
        <v>1</v>
      </c>
    </row>
    <row r="978" spans="1:16" x14ac:dyDescent="0.4">
      <c r="A978">
        <v>977</v>
      </c>
      <c r="B978" s="1">
        <v>44484</v>
      </c>
      <c r="C978">
        <v>968</v>
      </c>
      <c r="D978" s="3">
        <f>YEAR(B978)</f>
        <v>2021</v>
      </c>
      <c r="E978" s="5">
        <f>AVERAGE(C959:C978)</f>
        <v>515.85</v>
      </c>
      <c r="F978" s="2" t="s">
        <v>978</v>
      </c>
      <c r="G978">
        <f>COUNTIFS($D$2:$D$1291,$G$1,$C$2:$C$1291,F978)</f>
        <v>1</v>
      </c>
      <c r="H978">
        <f>COUNTIFS($D$2:$D$1291,$H$1,$C$2:$C$1291,F978)</f>
        <v>0</v>
      </c>
      <c r="I978">
        <f>COUNTIFS($D$2:$D$1291,$I$1,$C$2:$C$1291,F978)</f>
        <v>0</v>
      </c>
      <c r="J978">
        <f>COUNTIFS($D$2:$D$1291,$J$1,$C$2:$C$1291,F978)</f>
        <v>0</v>
      </c>
      <c r="K978">
        <f>COUNTIFS($D$2:$D$1291,$K$1,$C$2:$C$1291,F978)</f>
        <v>0</v>
      </c>
      <c r="M978">
        <f>COUNTIF($C$2:$C$1291,F978)</f>
        <v>1</v>
      </c>
      <c r="N978">
        <f>SUM(G978:J978)</f>
        <v>1</v>
      </c>
      <c r="O978">
        <f>SUM(H978:K978)</f>
        <v>0</v>
      </c>
      <c r="P978">
        <f>SUM(I978:K978)</f>
        <v>0</v>
      </c>
    </row>
    <row r="979" spans="1:16" x14ac:dyDescent="0.4">
      <c r="A979">
        <v>978</v>
      </c>
      <c r="B979" s="1">
        <v>44487</v>
      </c>
      <c r="C979">
        <v>527</v>
      </c>
      <c r="D979" s="3">
        <f>YEAR(B979)</f>
        <v>2021</v>
      </c>
      <c r="E979" s="5">
        <f>AVERAGE(C960:C979)</f>
        <v>506.05</v>
      </c>
      <c r="F979" s="2" t="s">
        <v>979</v>
      </c>
      <c r="G979">
        <f>COUNTIFS($D$2:$D$1291,$G$1,$C$2:$C$1291,F979)</f>
        <v>1</v>
      </c>
      <c r="H979">
        <f>COUNTIFS($D$2:$D$1291,$H$1,$C$2:$C$1291,F979)</f>
        <v>0</v>
      </c>
      <c r="I979">
        <f>COUNTIFS($D$2:$D$1291,$I$1,$C$2:$C$1291,F979)</f>
        <v>0</v>
      </c>
      <c r="J979">
        <f>COUNTIFS($D$2:$D$1291,$J$1,$C$2:$C$1291,F979)</f>
        <v>0</v>
      </c>
      <c r="K979">
        <f>COUNTIFS($D$2:$D$1291,$K$1,$C$2:$C$1291,F979)</f>
        <v>0</v>
      </c>
      <c r="M979">
        <f>COUNTIF($C$2:$C$1291,F979)</f>
        <v>1</v>
      </c>
      <c r="N979">
        <f>SUM(G979:J979)</f>
        <v>1</v>
      </c>
      <c r="O979">
        <f>SUM(H979:K979)</f>
        <v>0</v>
      </c>
      <c r="P979">
        <f>SUM(I979:K979)</f>
        <v>0</v>
      </c>
    </row>
    <row r="980" spans="1:16" x14ac:dyDescent="0.4">
      <c r="A980">
        <v>979</v>
      </c>
      <c r="B980" s="1">
        <v>44488</v>
      </c>
      <c r="C980">
        <v>491</v>
      </c>
      <c r="D980" s="3">
        <f>YEAR(B980)</f>
        <v>2021</v>
      </c>
      <c r="E980" s="5">
        <f>AVERAGE(C961:C980)</f>
        <v>524.9</v>
      </c>
      <c r="F980" s="2" t="s">
        <v>980</v>
      </c>
      <c r="G980">
        <f>COUNTIFS($D$2:$D$1291,$G$1,$C$2:$C$1291,F980)</f>
        <v>0</v>
      </c>
      <c r="H980">
        <f>COUNTIFS($D$2:$D$1291,$H$1,$C$2:$C$1291,F980)</f>
        <v>0</v>
      </c>
      <c r="I980">
        <f>COUNTIFS($D$2:$D$1291,$I$1,$C$2:$C$1291,F980)</f>
        <v>0</v>
      </c>
      <c r="J980">
        <f>COUNTIFS($D$2:$D$1291,$J$1,$C$2:$C$1291,F980)</f>
        <v>0</v>
      </c>
      <c r="K980">
        <f>COUNTIFS($D$2:$D$1291,$K$1,$C$2:$C$1291,F980)</f>
        <v>1</v>
      </c>
      <c r="M980">
        <f>COUNTIF($C$2:$C$1291,F980)</f>
        <v>1</v>
      </c>
      <c r="N980">
        <f>SUM(G980:J980)</f>
        <v>0</v>
      </c>
      <c r="O980">
        <f>SUM(H980:K980)</f>
        <v>1</v>
      </c>
      <c r="P980">
        <f>SUM(I980:K980)</f>
        <v>1</v>
      </c>
    </row>
    <row r="981" spans="1:16" x14ac:dyDescent="0.4">
      <c r="A981">
        <v>980</v>
      </c>
      <c r="B981" s="1">
        <v>44489</v>
      </c>
      <c r="C981">
        <v>353</v>
      </c>
      <c r="D981" s="3">
        <f>YEAR(B981)</f>
        <v>2021</v>
      </c>
      <c r="E981" s="5">
        <f>AVERAGE(C962:C981)</f>
        <v>507.15</v>
      </c>
      <c r="F981" s="2" t="s">
        <v>981</v>
      </c>
      <c r="G981">
        <f>COUNTIFS($D$2:$D$1291,$G$1,$C$2:$C$1291,F981)</f>
        <v>0</v>
      </c>
      <c r="H981">
        <f>COUNTIFS($D$2:$D$1291,$H$1,$C$2:$C$1291,F981)</f>
        <v>0</v>
      </c>
      <c r="I981">
        <f>COUNTIFS($D$2:$D$1291,$I$1,$C$2:$C$1291,F981)</f>
        <v>1</v>
      </c>
      <c r="J981">
        <f>COUNTIFS($D$2:$D$1291,$J$1,$C$2:$C$1291,F981)</f>
        <v>0</v>
      </c>
      <c r="K981">
        <f>COUNTIFS($D$2:$D$1291,$K$1,$C$2:$C$1291,F981)</f>
        <v>1</v>
      </c>
      <c r="M981">
        <f>COUNTIF($C$2:$C$1291,F981)</f>
        <v>2</v>
      </c>
      <c r="N981">
        <f>SUM(G981:J981)</f>
        <v>1</v>
      </c>
      <c r="O981">
        <f>SUM(H981:K981)</f>
        <v>2</v>
      </c>
      <c r="P981">
        <f>SUM(I981:K981)</f>
        <v>2</v>
      </c>
    </row>
    <row r="982" spans="1:16" x14ac:dyDescent="0.4">
      <c r="A982">
        <v>981</v>
      </c>
      <c r="B982" s="1">
        <v>44490</v>
      </c>
      <c r="C982">
        <v>722</v>
      </c>
      <c r="D982" s="3">
        <f>YEAR(B982)</f>
        <v>2021</v>
      </c>
      <c r="E982" s="5">
        <f>AVERAGE(C963:C982)</f>
        <v>494.5</v>
      </c>
      <c r="F982" s="2" t="s">
        <v>982</v>
      </c>
      <c r="G982">
        <f>COUNTIFS($D$2:$D$1291,$G$1,$C$2:$C$1291,F982)</f>
        <v>0</v>
      </c>
      <c r="H982">
        <f>COUNTIFS($D$2:$D$1291,$H$1,$C$2:$C$1291,F982)</f>
        <v>1</v>
      </c>
      <c r="I982">
        <f>COUNTIFS($D$2:$D$1291,$I$1,$C$2:$C$1291,F982)</f>
        <v>0</v>
      </c>
      <c r="J982">
        <f>COUNTIFS($D$2:$D$1291,$J$1,$C$2:$C$1291,F982)</f>
        <v>0</v>
      </c>
      <c r="K982">
        <f>COUNTIFS($D$2:$D$1291,$K$1,$C$2:$C$1291,F982)</f>
        <v>0</v>
      </c>
      <c r="M982">
        <f>COUNTIF($C$2:$C$1291,F982)</f>
        <v>1</v>
      </c>
      <c r="N982">
        <f>SUM(G982:J982)</f>
        <v>1</v>
      </c>
      <c r="O982">
        <f>SUM(H982:K982)</f>
        <v>1</v>
      </c>
      <c r="P982">
        <f>SUM(I982:K982)</f>
        <v>0</v>
      </c>
    </row>
    <row r="983" spans="1:16" x14ac:dyDescent="0.4">
      <c r="A983">
        <v>982</v>
      </c>
      <c r="B983" s="1">
        <v>44491</v>
      </c>
      <c r="C983">
        <v>426</v>
      </c>
      <c r="D983" s="3">
        <f>YEAR(B983)</f>
        <v>2021</v>
      </c>
      <c r="E983" s="5">
        <f>AVERAGE(C964:C983)</f>
        <v>502.7</v>
      </c>
      <c r="F983" s="2" t="s">
        <v>983</v>
      </c>
      <c r="G983">
        <f>COUNTIFS($D$2:$D$1291,$G$1,$C$2:$C$1291,F983)</f>
        <v>0</v>
      </c>
      <c r="H983">
        <f>COUNTIFS($D$2:$D$1291,$H$1,$C$2:$C$1291,F983)</f>
        <v>0</v>
      </c>
      <c r="I983">
        <f>COUNTIFS($D$2:$D$1291,$I$1,$C$2:$C$1291,F983)</f>
        <v>1</v>
      </c>
      <c r="J983">
        <f>COUNTIFS($D$2:$D$1291,$J$1,$C$2:$C$1291,F983)</f>
        <v>0</v>
      </c>
      <c r="K983">
        <f>COUNTIFS($D$2:$D$1291,$K$1,$C$2:$C$1291,F983)</f>
        <v>1</v>
      </c>
      <c r="M983">
        <f>COUNTIF($C$2:$C$1291,F983)</f>
        <v>2</v>
      </c>
      <c r="N983">
        <f>SUM(G983:J983)</f>
        <v>1</v>
      </c>
      <c r="O983">
        <f>SUM(H983:K983)</f>
        <v>2</v>
      </c>
      <c r="P983">
        <f>SUM(I983:K983)</f>
        <v>2</v>
      </c>
    </row>
    <row r="984" spans="1:16" x14ac:dyDescent="0.4">
      <c r="A984">
        <v>983</v>
      </c>
      <c r="B984" s="1">
        <v>44494</v>
      </c>
      <c r="C984">
        <v>970</v>
      </c>
      <c r="D984" s="3">
        <f>YEAR(B984)</f>
        <v>2021</v>
      </c>
      <c r="E984" s="5">
        <f>AVERAGE(C965:C984)</f>
        <v>537.45000000000005</v>
      </c>
      <c r="F984" s="2" t="s">
        <v>984</v>
      </c>
      <c r="G984">
        <f>COUNTIFS($D$2:$D$1291,$G$1,$C$2:$C$1291,F984)</f>
        <v>0</v>
      </c>
      <c r="H984">
        <f>COUNTIFS($D$2:$D$1291,$H$1,$C$2:$C$1291,F984)</f>
        <v>0</v>
      </c>
      <c r="I984">
        <f>COUNTIFS($D$2:$D$1291,$I$1,$C$2:$C$1291,F984)</f>
        <v>0</v>
      </c>
      <c r="J984">
        <f>COUNTIFS($D$2:$D$1291,$J$1,$C$2:$C$1291,F984)</f>
        <v>0</v>
      </c>
      <c r="K984">
        <f>COUNTIFS($D$2:$D$1291,$K$1,$C$2:$C$1291,F984)</f>
        <v>0</v>
      </c>
      <c r="M984">
        <f>COUNTIF($C$2:$C$1291,F984)</f>
        <v>0</v>
      </c>
      <c r="N984">
        <f>SUM(G984:J984)</f>
        <v>0</v>
      </c>
      <c r="O984">
        <f>SUM(H984:K984)</f>
        <v>0</v>
      </c>
      <c r="P984">
        <f>SUM(I984:K984)</f>
        <v>0</v>
      </c>
    </row>
    <row r="985" spans="1:16" x14ac:dyDescent="0.4">
      <c r="A985">
        <v>984</v>
      </c>
      <c r="B985" s="1">
        <v>44495</v>
      </c>
      <c r="C985">
        <v>495</v>
      </c>
      <c r="D985" s="3">
        <f>YEAR(B985)</f>
        <v>2021</v>
      </c>
      <c r="E985" s="5">
        <f>AVERAGE(C966:C985)</f>
        <v>550.9</v>
      </c>
      <c r="F985" s="2" t="s">
        <v>985</v>
      </c>
      <c r="G985">
        <f>COUNTIFS($D$2:$D$1291,$G$1,$C$2:$C$1291,F985)</f>
        <v>0</v>
      </c>
      <c r="H985">
        <f>COUNTIFS($D$2:$D$1291,$H$1,$C$2:$C$1291,F985)</f>
        <v>1</v>
      </c>
      <c r="I985">
        <f>COUNTIFS($D$2:$D$1291,$I$1,$C$2:$C$1291,F985)</f>
        <v>1</v>
      </c>
      <c r="J985">
        <f>COUNTIFS($D$2:$D$1291,$J$1,$C$2:$C$1291,F985)</f>
        <v>0</v>
      </c>
      <c r="K985">
        <f>COUNTIFS($D$2:$D$1291,$K$1,$C$2:$C$1291,F985)</f>
        <v>0</v>
      </c>
      <c r="M985">
        <f>COUNTIF($C$2:$C$1291,F985)</f>
        <v>2</v>
      </c>
      <c r="N985">
        <f>SUM(G985:J985)</f>
        <v>2</v>
      </c>
      <c r="O985">
        <f>SUM(H985:K985)</f>
        <v>2</v>
      </c>
      <c r="P985">
        <f>SUM(I985:K985)</f>
        <v>1</v>
      </c>
    </row>
    <row r="986" spans="1:16" x14ac:dyDescent="0.4">
      <c r="A986">
        <v>985</v>
      </c>
      <c r="B986" s="1">
        <v>44496</v>
      </c>
      <c r="C986">
        <v>488</v>
      </c>
      <c r="D986" s="3">
        <f>YEAR(B986)</f>
        <v>2021</v>
      </c>
      <c r="E986" s="5">
        <f>AVERAGE(C967:C986)</f>
        <v>544.79999999999995</v>
      </c>
      <c r="F986" s="2" t="s">
        <v>986</v>
      </c>
      <c r="G986">
        <f>COUNTIFS($D$2:$D$1291,$G$1,$C$2:$C$1291,F986)</f>
        <v>1</v>
      </c>
      <c r="H986">
        <f>COUNTIFS($D$2:$D$1291,$H$1,$C$2:$C$1291,F986)</f>
        <v>2</v>
      </c>
      <c r="I986">
        <f>COUNTIFS($D$2:$D$1291,$I$1,$C$2:$C$1291,F986)</f>
        <v>0</v>
      </c>
      <c r="J986">
        <f>COUNTIFS($D$2:$D$1291,$J$1,$C$2:$C$1291,F986)</f>
        <v>0</v>
      </c>
      <c r="K986">
        <f>COUNTIFS($D$2:$D$1291,$K$1,$C$2:$C$1291,F986)</f>
        <v>0</v>
      </c>
      <c r="M986">
        <f>COUNTIF($C$2:$C$1291,F986)</f>
        <v>3</v>
      </c>
      <c r="N986">
        <f>SUM(G986:J986)</f>
        <v>3</v>
      </c>
      <c r="O986">
        <f>SUM(H986:K986)</f>
        <v>2</v>
      </c>
      <c r="P986">
        <f>SUM(I986:K986)</f>
        <v>0</v>
      </c>
    </row>
    <row r="987" spans="1:16" x14ac:dyDescent="0.4">
      <c r="A987">
        <v>986</v>
      </c>
      <c r="B987" s="1">
        <v>44497</v>
      </c>
      <c r="C987">
        <v>187</v>
      </c>
      <c r="D987" s="3">
        <f>YEAR(B987)</f>
        <v>2021</v>
      </c>
      <c r="E987" s="5">
        <f>AVERAGE(C968:C987)</f>
        <v>523.85</v>
      </c>
      <c r="F987" s="2" t="s">
        <v>987</v>
      </c>
      <c r="G987">
        <f>COUNTIFS($D$2:$D$1291,$G$1,$C$2:$C$1291,F987)</f>
        <v>0</v>
      </c>
      <c r="H987">
        <f>COUNTIFS($D$2:$D$1291,$H$1,$C$2:$C$1291,F987)</f>
        <v>0</v>
      </c>
      <c r="I987">
        <f>COUNTIFS($D$2:$D$1291,$I$1,$C$2:$C$1291,F987)</f>
        <v>0</v>
      </c>
      <c r="J987">
        <f>COUNTIFS($D$2:$D$1291,$J$1,$C$2:$C$1291,F987)</f>
        <v>1</v>
      </c>
      <c r="K987">
        <f>COUNTIFS($D$2:$D$1291,$K$1,$C$2:$C$1291,F987)</f>
        <v>1</v>
      </c>
      <c r="M987">
        <f>COUNTIF($C$2:$C$1291,F987)</f>
        <v>2</v>
      </c>
      <c r="N987">
        <f>SUM(G987:J987)</f>
        <v>1</v>
      </c>
      <c r="O987">
        <f>SUM(H987:K987)</f>
        <v>2</v>
      </c>
      <c r="P987">
        <f>SUM(I987:K987)</f>
        <v>2</v>
      </c>
    </row>
    <row r="988" spans="1:16" x14ac:dyDescent="0.4">
      <c r="A988">
        <v>987</v>
      </c>
      <c r="B988" s="1">
        <v>44498</v>
      </c>
      <c r="C988">
        <v>236</v>
      </c>
      <c r="D988" s="3">
        <f>YEAR(B988)</f>
        <v>2021</v>
      </c>
      <c r="E988" s="5">
        <f>AVERAGE(C969:C988)</f>
        <v>490.15</v>
      </c>
      <c r="F988" s="2" t="s">
        <v>988</v>
      </c>
      <c r="G988">
        <f>COUNTIFS($D$2:$D$1291,$G$1,$C$2:$C$1291,F988)</f>
        <v>0</v>
      </c>
      <c r="H988">
        <f>COUNTIFS($D$2:$D$1291,$H$1,$C$2:$C$1291,F988)</f>
        <v>0</v>
      </c>
      <c r="I988">
        <f>COUNTIFS($D$2:$D$1291,$I$1,$C$2:$C$1291,F988)</f>
        <v>0</v>
      </c>
      <c r="J988">
        <f>COUNTIFS($D$2:$D$1291,$J$1,$C$2:$C$1291,F988)</f>
        <v>0</v>
      </c>
      <c r="K988">
        <f>COUNTIFS($D$2:$D$1291,$K$1,$C$2:$C$1291,F988)</f>
        <v>1</v>
      </c>
      <c r="M988">
        <f>COUNTIF($C$2:$C$1291,F988)</f>
        <v>1</v>
      </c>
      <c r="N988">
        <f>SUM(G988:J988)</f>
        <v>0</v>
      </c>
      <c r="O988">
        <f>SUM(H988:K988)</f>
        <v>1</v>
      </c>
      <c r="P988">
        <f>SUM(I988:K988)</f>
        <v>1</v>
      </c>
    </row>
    <row r="989" spans="1:16" x14ac:dyDescent="0.4">
      <c r="A989">
        <v>988</v>
      </c>
      <c r="B989" s="1">
        <v>44501</v>
      </c>
      <c r="C989">
        <v>42</v>
      </c>
      <c r="D989" s="3">
        <f>YEAR(B989)</f>
        <v>2021</v>
      </c>
      <c r="E989" s="5">
        <f>AVERAGE(C970:C989)</f>
        <v>448.45</v>
      </c>
      <c r="F989" s="2" t="s">
        <v>989</v>
      </c>
      <c r="G989">
        <f>COUNTIFS($D$2:$D$1291,$G$1,$C$2:$C$1291,F989)</f>
        <v>1</v>
      </c>
      <c r="H989">
        <f>COUNTIFS($D$2:$D$1291,$H$1,$C$2:$C$1291,F989)</f>
        <v>0</v>
      </c>
      <c r="I989">
        <f>COUNTIFS($D$2:$D$1291,$I$1,$C$2:$C$1291,F989)</f>
        <v>0</v>
      </c>
      <c r="J989">
        <f>COUNTIFS($D$2:$D$1291,$J$1,$C$2:$C$1291,F989)</f>
        <v>1</v>
      </c>
      <c r="K989">
        <f>COUNTIFS($D$2:$D$1291,$K$1,$C$2:$C$1291,F989)</f>
        <v>0</v>
      </c>
      <c r="M989">
        <f>COUNTIF($C$2:$C$1291,F989)</f>
        <v>2</v>
      </c>
      <c r="N989">
        <f>SUM(G989:J989)</f>
        <v>2</v>
      </c>
      <c r="O989">
        <f>SUM(H989:K989)</f>
        <v>1</v>
      </c>
      <c r="P989">
        <f>SUM(I989:K989)</f>
        <v>1</v>
      </c>
    </row>
    <row r="990" spans="1:16" x14ac:dyDescent="0.4">
      <c r="A990">
        <v>989</v>
      </c>
      <c r="B990" s="1">
        <v>44502</v>
      </c>
      <c r="C990">
        <v>265</v>
      </c>
      <c r="D990" s="3">
        <f>YEAR(B990)</f>
        <v>2021</v>
      </c>
      <c r="E990" s="5">
        <f>AVERAGE(C971:C990)</f>
        <v>460.05</v>
      </c>
      <c r="F990" s="2" t="s">
        <v>990</v>
      </c>
      <c r="G990">
        <f>COUNTIFS($D$2:$D$1291,$G$1,$C$2:$C$1291,F990)</f>
        <v>0</v>
      </c>
      <c r="H990">
        <f>COUNTIFS($D$2:$D$1291,$H$1,$C$2:$C$1291,F990)</f>
        <v>0</v>
      </c>
      <c r="I990">
        <f>COUNTIFS($D$2:$D$1291,$I$1,$C$2:$C$1291,F990)</f>
        <v>1</v>
      </c>
      <c r="J990">
        <f>COUNTIFS($D$2:$D$1291,$J$1,$C$2:$C$1291,F990)</f>
        <v>0</v>
      </c>
      <c r="K990">
        <f>COUNTIFS($D$2:$D$1291,$K$1,$C$2:$C$1291,F990)</f>
        <v>3</v>
      </c>
      <c r="M990">
        <f>COUNTIF($C$2:$C$1291,F990)</f>
        <v>4</v>
      </c>
      <c r="N990">
        <f>SUM(G990:J990)</f>
        <v>1</v>
      </c>
      <c r="O990">
        <f>SUM(H990:K990)</f>
        <v>4</v>
      </c>
      <c r="P990">
        <f>SUM(I990:K990)</f>
        <v>4</v>
      </c>
    </row>
    <row r="991" spans="1:16" x14ac:dyDescent="0.4">
      <c r="A991">
        <v>990</v>
      </c>
      <c r="B991" s="1">
        <v>44503</v>
      </c>
      <c r="C991">
        <v>188</v>
      </c>
      <c r="D991" s="3">
        <f>YEAR(B991)</f>
        <v>2021</v>
      </c>
      <c r="E991" s="5">
        <f>AVERAGE(C972:C991)</f>
        <v>437</v>
      </c>
      <c r="F991" s="2" t="s">
        <v>991</v>
      </c>
      <c r="G991">
        <f>COUNTIFS($D$2:$D$1291,$G$1,$C$2:$C$1291,F991)</f>
        <v>1</v>
      </c>
      <c r="H991">
        <f>COUNTIFS($D$2:$D$1291,$H$1,$C$2:$C$1291,F991)</f>
        <v>0</v>
      </c>
      <c r="I991">
        <f>COUNTIFS($D$2:$D$1291,$I$1,$C$2:$C$1291,F991)</f>
        <v>0</v>
      </c>
      <c r="J991">
        <f>COUNTIFS($D$2:$D$1291,$J$1,$C$2:$C$1291,F991)</f>
        <v>1</v>
      </c>
      <c r="K991">
        <f>COUNTIFS($D$2:$D$1291,$K$1,$C$2:$C$1291,F991)</f>
        <v>0</v>
      </c>
      <c r="M991">
        <f>COUNTIF($C$2:$C$1291,F991)</f>
        <v>2</v>
      </c>
      <c r="N991">
        <f>SUM(G991:J991)</f>
        <v>2</v>
      </c>
      <c r="O991">
        <f>SUM(H991:K991)</f>
        <v>1</v>
      </c>
      <c r="P991">
        <f>SUM(I991:K991)</f>
        <v>1</v>
      </c>
    </row>
    <row r="992" spans="1:16" x14ac:dyDescent="0.4">
      <c r="A992">
        <v>991</v>
      </c>
      <c r="B992" s="1">
        <v>44504</v>
      </c>
      <c r="C992">
        <v>63</v>
      </c>
      <c r="D992" s="3">
        <f>YEAR(B992)</f>
        <v>2021</v>
      </c>
      <c r="E992" s="5">
        <f>AVERAGE(C973:C992)</f>
        <v>404.35</v>
      </c>
      <c r="F992" s="2" t="s">
        <v>992</v>
      </c>
      <c r="G992">
        <f>COUNTIFS($D$2:$D$1291,$G$1,$C$2:$C$1291,F992)</f>
        <v>0</v>
      </c>
      <c r="H992">
        <f>COUNTIFS($D$2:$D$1291,$H$1,$C$2:$C$1291,F992)</f>
        <v>0</v>
      </c>
      <c r="I992">
        <f>COUNTIFS($D$2:$D$1291,$I$1,$C$2:$C$1291,F992)</f>
        <v>0</v>
      </c>
      <c r="J992">
        <f>COUNTIFS($D$2:$D$1291,$J$1,$C$2:$C$1291,F992)</f>
        <v>0</v>
      </c>
      <c r="K992">
        <f>COUNTIFS($D$2:$D$1291,$K$1,$C$2:$C$1291,F992)</f>
        <v>0</v>
      </c>
      <c r="M992">
        <f>COUNTIF($C$2:$C$1291,F992)</f>
        <v>0</v>
      </c>
      <c r="N992">
        <f>SUM(G992:J992)</f>
        <v>0</v>
      </c>
      <c r="O992">
        <f>SUM(H992:K992)</f>
        <v>0</v>
      </c>
      <c r="P992">
        <f>SUM(I992:K992)</f>
        <v>0</v>
      </c>
    </row>
    <row r="993" spans="1:16" x14ac:dyDescent="0.4">
      <c r="A993">
        <v>992</v>
      </c>
      <c r="B993" s="1">
        <v>44505</v>
      </c>
      <c r="C993">
        <v>169</v>
      </c>
      <c r="D993" s="3">
        <f>YEAR(B993)</f>
        <v>2021</v>
      </c>
      <c r="E993" s="5">
        <f>AVERAGE(C974:C993)</f>
        <v>409.25</v>
      </c>
      <c r="F993" s="2" t="s">
        <v>993</v>
      </c>
      <c r="G993">
        <f>COUNTIFS($D$2:$D$1291,$G$1,$C$2:$C$1291,F993)</f>
        <v>1</v>
      </c>
      <c r="H993">
        <f>COUNTIFS($D$2:$D$1291,$H$1,$C$2:$C$1291,F993)</f>
        <v>1</v>
      </c>
      <c r="I993">
        <f>COUNTIFS($D$2:$D$1291,$I$1,$C$2:$C$1291,F993)</f>
        <v>0</v>
      </c>
      <c r="J993">
        <f>COUNTIFS($D$2:$D$1291,$J$1,$C$2:$C$1291,F993)</f>
        <v>0</v>
      </c>
      <c r="K993">
        <f>COUNTIFS($D$2:$D$1291,$K$1,$C$2:$C$1291,F993)</f>
        <v>1</v>
      </c>
      <c r="M993">
        <f>COUNTIF($C$2:$C$1291,F993)</f>
        <v>3</v>
      </c>
      <c r="N993">
        <f>SUM(G993:J993)</f>
        <v>2</v>
      </c>
      <c r="O993">
        <f>SUM(H993:K993)</f>
        <v>2</v>
      </c>
      <c r="P993">
        <f>SUM(I993:K993)</f>
        <v>1</v>
      </c>
    </row>
    <row r="994" spans="1:16" x14ac:dyDescent="0.4">
      <c r="A994">
        <v>993</v>
      </c>
      <c r="B994" s="1">
        <v>44508</v>
      </c>
      <c r="C994">
        <v>576</v>
      </c>
      <c r="D994" s="3">
        <f>YEAR(B994)</f>
        <v>2021</v>
      </c>
      <c r="E994" s="5">
        <f>AVERAGE(C975:C994)</f>
        <v>414.4</v>
      </c>
      <c r="F994" s="2" t="s">
        <v>994</v>
      </c>
      <c r="G994">
        <f>COUNTIFS($D$2:$D$1291,$G$1,$C$2:$C$1291,F994)</f>
        <v>0</v>
      </c>
      <c r="H994">
        <f>COUNTIFS($D$2:$D$1291,$H$1,$C$2:$C$1291,F994)</f>
        <v>1</v>
      </c>
      <c r="I994">
        <f>COUNTIFS($D$2:$D$1291,$I$1,$C$2:$C$1291,F994)</f>
        <v>0</v>
      </c>
      <c r="J994">
        <f>COUNTIFS($D$2:$D$1291,$J$1,$C$2:$C$1291,F994)</f>
        <v>0</v>
      </c>
      <c r="K994">
        <f>COUNTIFS($D$2:$D$1291,$K$1,$C$2:$C$1291,F994)</f>
        <v>0</v>
      </c>
      <c r="M994">
        <f>COUNTIF($C$2:$C$1291,F994)</f>
        <v>1</v>
      </c>
      <c r="N994">
        <f>SUM(G994:J994)</f>
        <v>1</v>
      </c>
      <c r="O994">
        <f>SUM(H994:K994)</f>
        <v>1</v>
      </c>
      <c r="P994">
        <f>SUM(I994:K994)</f>
        <v>0</v>
      </c>
    </row>
    <row r="995" spans="1:16" x14ac:dyDescent="0.4">
      <c r="A995">
        <v>994</v>
      </c>
      <c r="B995" s="1">
        <v>44509</v>
      </c>
      <c r="C995">
        <v>24</v>
      </c>
      <c r="D995" s="3">
        <f>YEAR(B995)</f>
        <v>2021</v>
      </c>
      <c r="E995" s="5">
        <f>AVERAGE(C976:C995)</f>
        <v>392.55</v>
      </c>
      <c r="F995" s="2" t="s">
        <v>995</v>
      </c>
      <c r="G995">
        <f>COUNTIFS($D$2:$D$1291,$G$1,$C$2:$C$1291,F995)</f>
        <v>1</v>
      </c>
      <c r="H995">
        <f>COUNTIFS($D$2:$D$1291,$H$1,$C$2:$C$1291,F995)</f>
        <v>0</v>
      </c>
      <c r="I995">
        <f>COUNTIFS($D$2:$D$1291,$I$1,$C$2:$C$1291,F995)</f>
        <v>1</v>
      </c>
      <c r="J995">
        <f>COUNTIFS($D$2:$D$1291,$J$1,$C$2:$C$1291,F995)</f>
        <v>0</v>
      </c>
      <c r="K995">
        <f>COUNTIFS($D$2:$D$1291,$K$1,$C$2:$C$1291,F995)</f>
        <v>0</v>
      </c>
      <c r="M995">
        <f>COUNTIF($C$2:$C$1291,F995)</f>
        <v>2</v>
      </c>
      <c r="N995">
        <f>SUM(G995:J995)</f>
        <v>2</v>
      </c>
      <c r="O995">
        <f>SUM(H995:K995)</f>
        <v>1</v>
      </c>
      <c r="P995">
        <f>SUM(I995:K995)</f>
        <v>1</v>
      </c>
    </row>
    <row r="996" spans="1:16" x14ac:dyDescent="0.4">
      <c r="A996">
        <v>995</v>
      </c>
      <c r="B996" s="1">
        <v>44510</v>
      </c>
      <c r="C996">
        <v>905</v>
      </c>
      <c r="D996" s="3">
        <f>YEAR(B996)</f>
        <v>2021</v>
      </c>
      <c r="E996" s="5">
        <f>AVERAGE(C977:C996)</f>
        <v>405.7</v>
      </c>
      <c r="F996" s="2" t="s">
        <v>996</v>
      </c>
      <c r="G996">
        <f>COUNTIFS($D$2:$D$1291,$G$1,$C$2:$C$1291,F996)</f>
        <v>0</v>
      </c>
      <c r="H996">
        <f>COUNTIFS($D$2:$D$1291,$H$1,$C$2:$C$1291,F996)</f>
        <v>0</v>
      </c>
      <c r="I996">
        <f>COUNTIFS($D$2:$D$1291,$I$1,$C$2:$C$1291,F996)</f>
        <v>0</v>
      </c>
      <c r="J996">
        <f>COUNTIFS($D$2:$D$1291,$J$1,$C$2:$C$1291,F996)</f>
        <v>0</v>
      </c>
      <c r="K996">
        <f>COUNTIFS($D$2:$D$1291,$K$1,$C$2:$C$1291,F996)</f>
        <v>1</v>
      </c>
      <c r="M996">
        <f>COUNTIF($C$2:$C$1291,F996)</f>
        <v>1</v>
      </c>
      <c r="N996">
        <f>SUM(G996:J996)</f>
        <v>0</v>
      </c>
      <c r="O996">
        <f>SUM(H996:K996)</f>
        <v>1</v>
      </c>
      <c r="P996">
        <f>SUM(I996:K996)</f>
        <v>1</v>
      </c>
    </row>
    <row r="997" spans="1:16" x14ac:dyDescent="0.4">
      <c r="A997">
        <v>996</v>
      </c>
      <c r="B997" s="1">
        <v>44511</v>
      </c>
      <c r="C997">
        <v>748</v>
      </c>
      <c r="D997" s="3">
        <f>YEAR(B997)</f>
        <v>2021</v>
      </c>
      <c r="E997" s="5">
        <f>AVERAGE(C978:C997)</f>
        <v>442.15</v>
      </c>
      <c r="F997" s="2" t="s">
        <v>997</v>
      </c>
      <c r="G997">
        <f>COUNTIFS($D$2:$D$1291,$G$1,$C$2:$C$1291,F997)</f>
        <v>0</v>
      </c>
      <c r="H997">
        <f>COUNTIFS($D$2:$D$1291,$H$1,$C$2:$C$1291,F997)</f>
        <v>0</v>
      </c>
      <c r="I997">
        <f>COUNTIFS($D$2:$D$1291,$I$1,$C$2:$C$1291,F997)</f>
        <v>1</v>
      </c>
      <c r="J997">
        <f>COUNTIFS($D$2:$D$1291,$J$1,$C$2:$C$1291,F997)</f>
        <v>0</v>
      </c>
      <c r="K997">
        <f>COUNTIFS($D$2:$D$1291,$K$1,$C$2:$C$1291,F997)</f>
        <v>1</v>
      </c>
      <c r="M997">
        <f>COUNTIF($C$2:$C$1291,F997)</f>
        <v>2</v>
      </c>
      <c r="N997">
        <f>SUM(G997:J997)</f>
        <v>1</v>
      </c>
      <c r="O997">
        <f>SUM(H997:K997)</f>
        <v>2</v>
      </c>
      <c r="P997">
        <f>SUM(I997:K997)</f>
        <v>2</v>
      </c>
    </row>
    <row r="998" spans="1:16" x14ac:dyDescent="0.4">
      <c r="A998">
        <v>997</v>
      </c>
      <c r="B998" s="1">
        <v>44512</v>
      </c>
      <c r="C998">
        <v>635</v>
      </c>
      <c r="D998" s="3">
        <f>YEAR(B998)</f>
        <v>2021</v>
      </c>
      <c r="E998" s="5">
        <f>AVERAGE(C979:C998)</f>
        <v>425.5</v>
      </c>
      <c r="F998" s="2" t="s">
        <v>998</v>
      </c>
      <c r="G998">
        <f>COUNTIFS($D$2:$D$1291,$G$1,$C$2:$C$1291,F998)</f>
        <v>0</v>
      </c>
      <c r="H998">
        <f>COUNTIFS($D$2:$D$1291,$H$1,$C$2:$C$1291,F998)</f>
        <v>0</v>
      </c>
      <c r="I998">
        <f>COUNTIFS($D$2:$D$1291,$I$1,$C$2:$C$1291,F998)</f>
        <v>2</v>
      </c>
      <c r="J998">
        <f>COUNTIFS($D$2:$D$1291,$J$1,$C$2:$C$1291,F998)</f>
        <v>0</v>
      </c>
      <c r="K998">
        <f>COUNTIFS($D$2:$D$1291,$K$1,$C$2:$C$1291,F998)</f>
        <v>0</v>
      </c>
      <c r="M998">
        <f>COUNTIF($C$2:$C$1291,F998)</f>
        <v>2</v>
      </c>
      <c r="N998">
        <f>SUM(G998:J998)</f>
        <v>2</v>
      </c>
      <c r="O998">
        <f>SUM(H998:K998)</f>
        <v>2</v>
      </c>
      <c r="P998">
        <f>SUM(I998:K998)</f>
        <v>2</v>
      </c>
    </row>
    <row r="999" spans="1:16" x14ac:dyDescent="0.4">
      <c r="A999">
        <v>998</v>
      </c>
      <c r="B999" s="1">
        <v>44515</v>
      </c>
      <c r="C999">
        <v>245</v>
      </c>
      <c r="D999" s="3">
        <f>YEAR(B999)</f>
        <v>2021</v>
      </c>
      <c r="E999" s="5">
        <f>AVERAGE(C980:C999)</f>
        <v>411.4</v>
      </c>
      <c r="F999" s="2" t="s">
        <v>999</v>
      </c>
      <c r="G999">
        <f>COUNTIFS($D$2:$D$1291,$G$1,$C$2:$C$1291,F999)</f>
        <v>0</v>
      </c>
      <c r="H999">
        <f>COUNTIFS($D$2:$D$1291,$H$1,$C$2:$C$1291,F999)</f>
        <v>0</v>
      </c>
      <c r="I999">
        <f>COUNTIFS($D$2:$D$1291,$I$1,$C$2:$C$1291,F999)</f>
        <v>0</v>
      </c>
      <c r="J999">
        <f>COUNTIFS($D$2:$D$1291,$J$1,$C$2:$C$1291,F999)</f>
        <v>1</v>
      </c>
      <c r="K999">
        <f>COUNTIFS($D$2:$D$1291,$K$1,$C$2:$C$1291,F999)</f>
        <v>0</v>
      </c>
      <c r="M999">
        <f>COUNTIF($C$2:$C$1291,F999)</f>
        <v>1</v>
      </c>
      <c r="N999">
        <f>SUM(G999:J999)</f>
        <v>1</v>
      </c>
      <c r="O999">
        <f>SUM(H999:K999)</f>
        <v>1</v>
      </c>
      <c r="P999">
        <f>SUM(I999:K999)</f>
        <v>1</v>
      </c>
    </row>
    <row r="1000" spans="1:16" x14ac:dyDescent="0.4">
      <c r="A1000">
        <v>999</v>
      </c>
      <c r="B1000" s="1">
        <v>44516</v>
      </c>
      <c r="C1000">
        <v>313</v>
      </c>
      <c r="D1000" s="3">
        <f>YEAR(B1000)</f>
        <v>2021</v>
      </c>
      <c r="E1000" s="5">
        <f>AVERAGE(C981:C1000)</f>
        <v>402.5</v>
      </c>
      <c r="F1000" s="2" t="s">
        <v>1000</v>
      </c>
      <c r="G1000">
        <f>COUNTIFS($D$2:$D$1291,$G$1,$C$2:$C$1291,F1000)</f>
        <v>0</v>
      </c>
      <c r="H1000">
        <f>COUNTIFS($D$2:$D$1291,$H$1,$C$2:$C$1291,F1000)</f>
        <v>1</v>
      </c>
      <c r="I1000">
        <f>COUNTIFS($D$2:$D$1291,$I$1,$C$2:$C$1291,F1000)</f>
        <v>2</v>
      </c>
      <c r="J1000">
        <f>COUNTIFS($D$2:$D$1291,$J$1,$C$2:$C$1291,F1000)</f>
        <v>0</v>
      </c>
      <c r="K1000">
        <f>COUNTIFS($D$2:$D$1291,$K$1,$C$2:$C$1291,F1000)</f>
        <v>0</v>
      </c>
      <c r="M1000">
        <f>COUNTIF($C$2:$C$1291,F1000)</f>
        <v>3</v>
      </c>
      <c r="N1000">
        <f>SUM(G1000:J1000)</f>
        <v>3</v>
      </c>
      <c r="O1000">
        <f>SUM(H1000:K1000)</f>
        <v>3</v>
      </c>
      <c r="P1000">
        <f>SUM(I1000:K1000)</f>
        <v>2</v>
      </c>
    </row>
    <row r="1001" spans="1:16" x14ac:dyDescent="0.4">
      <c r="A1001">
        <v>1000</v>
      </c>
      <c r="B1001" s="1">
        <v>44517</v>
      </c>
      <c r="C1001">
        <v>967</v>
      </c>
      <c r="D1001" s="3">
        <f>YEAR(B1001)</f>
        <v>2021</v>
      </c>
      <c r="E1001" s="5">
        <f>AVERAGE(C982:C1001)</f>
        <v>433.2</v>
      </c>
      <c r="F1001" s="2" t="s">
        <v>1001</v>
      </c>
      <c r="G1001">
        <f>COUNTIFS($D$2:$D$1291,$G$1,$C$2:$C$1291,F1001)</f>
        <v>0</v>
      </c>
      <c r="H1001">
        <f>COUNTIFS($D$2:$D$1291,$H$1,$C$2:$C$1291,F1001)</f>
        <v>0</v>
      </c>
      <c r="I1001">
        <f>COUNTIFS($D$2:$D$1291,$I$1,$C$2:$C$1291,F1001)</f>
        <v>0</v>
      </c>
      <c r="J1001">
        <f>COUNTIFS($D$2:$D$1291,$J$1,$C$2:$C$1291,F1001)</f>
        <v>0</v>
      </c>
      <c r="K1001">
        <f>COUNTIFS($D$2:$D$1291,$K$1,$C$2:$C$1291,F1001)</f>
        <v>0</v>
      </c>
      <c r="M1001">
        <f>COUNTIF($C$2:$C$1291,F1001)</f>
        <v>0</v>
      </c>
      <c r="N1001">
        <f>SUM(G1001:J1001)</f>
        <v>0</v>
      </c>
      <c r="O1001">
        <f>SUM(H1001:K1001)</f>
        <v>0</v>
      </c>
      <c r="P1001">
        <f>SUM(I1001:K1001)</f>
        <v>0</v>
      </c>
    </row>
    <row r="1002" spans="1:16" x14ac:dyDescent="0.4">
      <c r="A1002">
        <v>1001</v>
      </c>
      <c r="B1002" s="1">
        <v>44518</v>
      </c>
      <c r="C1002">
        <v>802</v>
      </c>
      <c r="D1002" s="3">
        <f>YEAR(B1002)</f>
        <v>2021</v>
      </c>
      <c r="E1002" s="5">
        <f>AVERAGE(C983:C1002)</f>
        <v>437.2</v>
      </c>
    </row>
    <row r="1003" spans="1:16" x14ac:dyDescent="0.4">
      <c r="A1003">
        <v>1002</v>
      </c>
      <c r="B1003" s="1">
        <v>44519</v>
      </c>
      <c r="C1003">
        <v>571</v>
      </c>
      <c r="D1003" s="3">
        <f>YEAR(B1003)</f>
        <v>2021</v>
      </c>
      <c r="E1003" s="5">
        <f>AVERAGE(C984:C1003)</f>
        <v>444.45</v>
      </c>
    </row>
    <row r="1004" spans="1:16" x14ac:dyDescent="0.4">
      <c r="A1004">
        <v>1003</v>
      </c>
      <c r="B1004" s="1">
        <v>44522</v>
      </c>
      <c r="C1004">
        <v>363</v>
      </c>
      <c r="D1004" s="3">
        <f>YEAR(B1004)</f>
        <v>2021</v>
      </c>
      <c r="E1004" s="5">
        <f>AVERAGE(C985:C1004)</f>
        <v>414.1</v>
      </c>
    </row>
    <row r="1005" spans="1:16" x14ac:dyDescent="0.4">
      <c r="A1005">
        <v>1004</v>
      </c>
      <c r="B1005" s="1">
        <v>44523</v>
      </c>
      <c r="C1005">
        <v>549</v>
      </c>
      <c r="D1005" s="3">
        <f>YEAR(B1005)</f>
        <v>2021</v>
      </c>
      <c r="E1005" s="5">
        <f>AVERAGE(C986:C1005)</f>
        <v>416.8</v>
      </c>
    </row>
    <row r="1006" spans="1:16" x14ac:dyDescent="0.4">
      <c r="A1006">
        <v>1005</v>
      </c>
      <c r="B1006" s="1">
        <v>44524</v>
      </c>
      <c r="C1006">
        <v>448</v>
      </c>
      <c r="D1006" s="3">
        <f>YEAR(B1006)</f>
        <v>2021</v>
      </c>
      <c r="E1006" s="5">
        <f>AVERAGE(C987:C1006)</f>
        <v>414.8</v>
      </c>
    </row>
    <row r="1007" spans="1:16" x14ac:dyDescent="0.4">
      <c r="A1007">
        <v>1006</v>
      </c>
      <c r="B1007" s="1">
        <v>44525</v>
      </c>
      <c r="C1007">
        <v>357</v>
      </c>
      <c r="D1007" s="3">
        <f>YEAR(B1007)</f>
        <v>2021</v>
      </c>
      <c r="E1007" s="5">
        <f>AVERAGE(C988:C1007)</f>
        <v>423.3</v>
      </c>
    </row>
    <row r="1008" spans="1:16" x14ac:dyDescent="0.4">
      <c r="A1008">
        <v>1007</v>
      </c>
      <c r="B1008" s="1">
        <v>44526</v>
      </c>
      <c r="C1008">
        <v>931</v>
      </c>
      <c r="D1008" s="3">
        <f>YEAR(B1008)</f>
        <v>2021</v>
      </c>
      <c r="E1008" s="5">
        <f>AVERAGE(C989:C1008)</f>
        <v>458.05</v>
      </c>
    </row>
    <row r="1009" spans="1:5" x14ac:dyDescent="0.4">
      <c r="A1009">
        <v>1008</v>
      </c>
      <c r="B1009" s="1">
        <v>44529</v>
      </c>
      <c r="C1009">
        <v>935</v>
      </c>
      <c r="D1009" s="3">
        <f>YEAR(B1009)</f>
        <v>2021</v>
      </c>
      <c r="E1009" s="5">
        <f>AVERAGE(C990:C1009)</f>
        <v>502.7</v>
      </c>
    </row>
    <row r="1010" spans="1:5" x14ac:dyDescent="0.4">
      <c r="A1010">
        <v>1009</v>
      </c>
      <c r="B1010" s="1">
        <v>44530</v>
      </c>
      <c r="C1010">
        <v>840</v>
      </c>
      <c r="D1010" s="3">
        <f>YEAR(B1010)</f>
        <v>2021</v>
      </c>
      <c r="E1010" s="5">
        <f>AVERAGE(C991:C1010)</f>
        <v>531.45000000000005</v>
      </c>
    </row>
    <row r="1011" spans="1:5" x14ac:dyDescent="0.4">
      <c r="A1011">
        <v>1010</v>
      </c>
      <c r="B1011" s="1">
        <v>44531</v>
      </c>
      <c r="C1011">
        <v>126</v>
      </c>
      <c r="D1011" s="3">
        <f>YEAR(B1011)</f>
        <v>2021</v>
      </c>
      <c r="E1011" s="5">
        <f>AVERAGE(C992:C1011)</f>
        <v>528.35</v>
      </c>
    </row>
    <row r="1012" spans="1:5" x14ac:dyDescent="0.4">
      <c r="A1012">
        <v>1011</v>
      </c>
      <c r="B1012" s="1">
        <v>44532</v>
      </c>
      <c r="C1012">
        <v>398</v>
      </c>
      <c r="D1012" s="3">
        <f>YEAR(B1012)</f>
        <v>2021</v>
      </c>
      <c r="E1012" s="5">
        <f>AVERAGE(C993:C1012)</f>
        <v>545.1</v>
      </c>
    </row>
    <row r="1013" spans="1:5" x14ac:dyDescent="0.4">
      <c r="A1013">
        <v>1012</v>
      </c>
      <c r="B1013" s="1">
        <v>44533</v>
      </c>
      <c r="C1013">
        <v>856</v>
      </c>
      <c r="D1013" s="3">
        <f>YEAR(B1013)</f>
        <v>2021</v>
      </c>
      <c r="E1013" s="5">
        <f>AVERAGE(C994:C1013)</f>
        <v>579.45000000000005</v>
      </c>
    </row>
    <row r="1014" spans="1:5" x14ac:dyDescent="0.4">
      <c r="A1014">
        <v>1013</v>
      </c>
      <c r="B1014" s="1">
        <v>44536</v>
      </c>
      <c r="C1014">
        <v>75</v>
      </c>
      <c r="D1014" s="3">
        <f>YEAR(B1014)</f>
        <v>2021</v>
      </c>
      <c r="E1014" s="5">
        <f>AVERAGE(C995:C1014)</f>
        <v>554.4</v>
      </c>
    </row>
    <row r="1015" spans="1:5" x14ac:dyDescent="0.4">
      <c r="A1015">
        <v>1014</v>
      </c>
      <c r="B1015" s="1">
        <v>44537</v>
      </c>
      <c r="C1015">
        <v>871</v>
      </c>
      <c r="D1015" s="3">
        <f>YEAR(B1015)</f>
        <v>2021</v>
      </c>
      <c r="E1015" s="5">
        <f>AVERAGE(C996:C1015)</f>
        <v>596.75</v>
      </c>
    </row>
    <row r="1016" spans="1:5" x14ac:dyDescent="0.4">
      <c r="A1016">
        <v>1015</v>
      </c>
      <c r="B1016" s="1">
        <v>44538</v>
      </c>
      <c r="C1016">
        <v>570</v>
      </c>
      <c r="D1016" s="3">
        <f>YEAR(B1016)</f>
        <v>2021</v>
      </c>
      <c r="E1016" s="5">
        <f>AVERAGE(C997:C1016)</f>
        <v>580</v>
      </c>
    </row>
    <row r="1017" spans="1:5" x14ac:dyDescent="0.4">
      <c r="A1017">
        <v>1016</v>
      </c>
      <c r="B1017" s="1">
        <v>44539</v>
      </c>
      <c r="C1017">
        <v>398</v>
      </c>
      <c r="D1017" s="3">
        <f>YEAR(B1017)</f>
        <v>2021</v>
      </c>
      <c r="E1017" s="5">
        <f>AVERAGE(C998:C1017)</f>
        <v>562.5</v>
      </c>
    </row>
    <row r="1018" spans="1:5" x14ac:dyDescent="0.4">
      <c r="A1018">
        <v>1017</v>
      </c>
      <c r="B1018" s="1">
        <v>44540</v>
      </c>
      <c r="C1018">
        <v>540</v>
      </c>
      <c r="D1018" s="3">
        <f>YEAR(B1018)</f>
        <v>2021</v>
      </c>
      <c r="E1018" s="5">
        <f>AVERAGE(C999:C1018)</f>
        <v>557.75</v>
      </c>
    </row>
    <row r="1019" spans="1:5" x14ac:dyDescent="0.4">
      <c r="A1019">
        <v>1018</v>
      </c>
      <c r="B1019" s="1">
        <v>44543</v>
      </c>
      <c r="C1019">
        <v>418</v>
      </c>
      <c r="D1019" s="3">
        <f>YEAR(B1019)</f>
        <v>2021</v>
      </c>
      <c r="E1019" s="5">
        <f>AVERAGE(C1000:C1019)</f>
        <v>566.4</v>
      </c>
    </row>
    <row r="1020" spans="1:5" x14ac:dyDescent="0.4">
      <c r="A1020">
        <v>1019</v>
      </c>
      <c r="B1020" s="1">
        <v>44544</v>
      </c>
      <c r="C1020">
        <v>702</v>
      </c>
      <c r="D1020" s="3">
        <f>YEAR(B1020)</f>
        <v>2021</v>
      </c>
      <c r="E1020" s="5">
        <f>AVERAGE(C1001:C1020)</f>
        <v>585.85</v>
      </c>
    </row>
    <row r="1021" spans="1:5" x14ac:dyDescent="0.4">
      <c r="A1021">
        <v>1020</v>
      </c>
      <c r="B1021" s="1">
        <v>44545</v>
      </c>
      <c r="C1021">
        <v>728</v>
      </c>
      <c r="D1021" s="3">
        <f>YEAR(B1021)</f>
        <v>2021</v>
      </c>
      <c r="E1021" s="5">
        <f>AVERAGE(C1002:C1021)</f>
        <v>573.9</v>
      </c>
    </row>
    <row r="1022" spans="1:5" x14ac:dyDescent="0.4">
      <c r="A1022">
        <v>1021</v>
      </c>
      <c r="B1022" s="1">
        <v>44546</v>
      </c>
      <c r="C1022">
        <v>74</v>
      </c>
      <c r="D1022" s="3">
        <f>YEAR(B1022)</f>
        <v>2021</v>
      </c>
      <c r="E1022" s="5">
        <f>AVERAGE(C1003:C1022)</f>
        <v>537.5</v>
      </c>
    </row>
    <row r="1023" spans="1:5" x14ac:dyDescent="0.4">
      <c r="A1023">
        <v>1022</v>
      </c>
      <c r="B1023" s="1">
        <v>44547</v>
      </c>
      <c r="C1023">
        <v>50</v>
      </c>
      <c r="D1023" s="3">
        <f>YEAR(B1023)</f>
        <v>2021</v>
      </c>
      <c r="E1023" s="5">
        <f>AVERAGE(C1004:C1023)</f>
        <v>511.45</v>
      </c>
    </row>
    <row r="1024" spans="1:5" x14ac:dyDescent="0.4">
      <c r="A1024">
        <v>1023</v>
      </c>
      <c r="B1024" s="1">
        <v>44550</v>
      </c>
      <c r="C1024">
        <v>245</v>
      </c>
      <c r="D1024" s="3">
        <f>YEAR(B1024)</f>
        <v>2021</v>
      </c>
      <c r="E1024" s="5">
        <f>AVERAGE(C1005:C1024)</f>
        <v>505.55</v>
      </c>
    </row>
    <row r="1025" spans="1:5" x14ac:dyDescent="0.4">
      <c r="A1025">
        <v>1024</v>
      </c>
      <c r="B1025" s="1">
        <v>44551</v>
      </c>
      <c r="C1025">
        <v>858</v>
      </c>
      <c r="D1025" s="3">
        <f>YEAR(B1025)</f>
        <v>2021</v>
      </c>
      <c r="E1025" s="5">
        <f>AVERAGE(C1006:C1025)</f>
        <v>521</v>
      </c>
    </row>
    <row r="1026" spans="1:5" x14ac:dyDescent="0.4">
      <c r="A1026">
        <v>1025</v>
      </c>
      <c r="B1026" s="1">
        <v>44552</v>
      </c>
      <c r="C1026">
        <v>365</v>
      </c>
      <c r="D1026" s="3">
        <f>YEAR(B1026)</f>
        <v>2021</v>
      </c>
      <c r="E1026" s="5">
        <f>AVERAGE(C1007:C1026)</f>
        <v>516.85</v>
      </c>
    </row>
    <row r="1027" spans="1:5" x14ac:dyDescent="0.4">
      <c r="A1027">
        <v>1026</v>
      </c>
      <c r="B1027" s="1">
        <v>44553</v>
      </c>
      <c r="C1027">
        <v>486</v>
      </c>
      <c r="D1027" s="3">
        <f>YEAR(B1027)</f>
        <v>2021</v>
      </c>
      <c r="E1027" s="5">
        <f>AVERAGE(C1008:C1027)</f>
        <v>523.29999999999995</v>
      </c>
    </row>
    <row r="1028" spans="1:5" x14ac:dyDescent="0.4">
      <c r="A1028">
        <v>1027</v>
      </c>
      <c r="B1028" s="1">
        <v>44554</v>
      </c>
      <c r="C1028">
        <v>69</v>
      </c>
      <c r="D1028" s="3">
        <f>YEAR(B1028)</f>
        <v>2021</v>
      </c>
      <c r="E1028" s="5">
        <f>AVERAGE(C1009:C1028)</f>
        <v>480.2</v>
      </c>
    </row>
    <row r="1029" spans="1:5" x14ac:dyDescent="0.4">
      <c r="A1029">
        <v>1028</v>
      </c>
      <c r="B1029" s="1">
        <v>44557</v>
      </c>
      <c r="C1029">
        <v>692</v>
      </c>
      <c r="D1029" s="3">
        <f>YEAR(B1029)</f>
        <v>2021</v>
      </c>
      <c r="E1029" s="5">
        <f>AVERAGE(C1010:C1029)</f>
        <v>468.05</v>
      </c>
    </row>
    <row r="1030" spans="1:5" x14ac:dyDescent="0.4">
      <c r="A1030">
        <v>1029</v>
      </c>
      <c r="B1030" s="1">
        <v>44558</v>
      </c>
      <c r="C1030">
        <v>553</v>
      </c>
      <c r="D1030" s="3">
        <f>YEAR(B1030)</f>
        <v>2021</v>
      </c>
      <c r="E1030" s="5">
        <f>AVERAGE(C1011:C1030)</f>
        <v>453.7</v>
      </c>
    </row>
    <row r="1031" spans="1:5" x14ac:dyDescent="0.4">
      <c r="A1031">
        <v>1030</v>
      </c>
      <c r="B1031" s="1">
        <v>44559</v>
      </c>
      <c r="C1031">
        <v>737</v>
      </c>
      <c r="D1031" s="3">
        <f>YEAR(B1031)</f>
        <v>2021</v>
      </c>
      <c r="E1031" s="5">
        <f>AVERAGE(C1012:C1031)</f>
        <v>484.25</v>
      </c>
    </row>
    <row r="1032" spans="1:5" x14ac:dyDescent="0.4">
      <c r="A1032">
        <v>1031</v>
      </c>
      <c r="B1032" s="1">
        <v>44560</v>
      </c>
      <c r="C1032">
        <v>131</v>
      </c>
      <c r="D1032" s="3">
        <f>YEAR(B1032)</f>
        <v>2021</v>
      </c>
      <c r="E1032" s="5">
        <f>AVERAGE(C1013:C1032)</f>
        <v>470.9</v>
      </c>
    </row>
    <row r="1033" spans="1:5" x14ac:dyDescent="0.4">
      <c r="A1033">
        <v>1032</v>
      </c>
      <c r="B1033" s="1">
        <v>44565</v>
      </c>
      <c r="C1033">
        <v>394</v>
      </c>
      <c r="D1033" s="3">
        <f>YEAR(B1033)</f>
        <v>2022</v>
      </c>
      <c r="E1033" s="5">
        <f>AVERAGE(C1014:C1033)</f>
        <v>447.8</v>
      </c>
    </row>
    <row r="1034" spans="1:5" x14ac:dyDescent="0.4">
      <c r="A1034">
        <v>1033</v>
      </c>
      <c r="B1034" s="1">
        <v>44566</v>
      </c>
      <c r="C1034">
        <v>917</v>
      </c>
      <c r="D1034" s="3">
        <f>YEAR(B1034)</f>
        <v>2022</v>
      </c>
      <c r="E1034" s="5">
        <f>AVERAGE(C1015:C1034)</f>
        <v>489.9</v>
      </c>
    </row>
    <row r="1035" spans="1:5" x14ac:dyDescent="0.4">
      <c r="A1035">
        <v>1034</v>
      </c>
      <c r="B1035" s="1">
        <v>44567</v>
      </c>
      <c r="C1035">
        <v>201</v>
      </c>
      <c r="D1035" s="3">
        <f>YEAR(B1035)</f>
        <v>2022</v>
      </c>
      <c r="E1035" s="5">
        <f>AVERAGE(C1016:C1035)</f>
        <v>456.4</v>
      </c>
    </row>
    <row r="1036" spans="1:5" x14ac:dyDescent="0.4">
      <c r="A1036">
        <v>1035</v>
      </c>
      <c r="B1036" s="1">
        <v>44568</v>
      </c>
      <c r="C1036">
        <v>698</v>
      </c>
      <c r="D1036" s="3">
        <f>YEAR(B1036)</f>
        <v>2022</v>
      </c>
      <c r="E1036" s="5">
        <f>AVERAGE(C1017:C1036)</f>
        <v>462.8</v>
      </c>
    </row>
    <row r="1037" spans="1:5" x14ac:dyDescent="0.4">
      <c r="A1037">
        <v>1036</v>
      </c>
      <c r="B1037" s="1">
        <v>44571</v>
      </c>
      <c r="C1037">
        <v>758</v>
      </c>
      <c r="D1037" s="3">
        <f>YEAR(B1037)</f>
        <v>2022</v>
      </c>
      <c r="E1037" s="5">
        <f>AVERAGE(C1018:C1037)</f>
        <v>480.8</v>
      </c>
    </row>
    <row r="1038" spans="1:5" x14ac:dyDescent="0.4">
      <c r="A1038">
        <v>1037</v>
      </c>
      <c r="B1038" s="1">
        <v>44572</v>
      </c>
      <c r="C1038">
        <v>906</v>
      </c>
      <c r="D1038" s="3">
        <f>YEAR(B1038)</f>
        <v>2022</v>
      </c>
      <c r="E1038" s="5">
        <f>AVERAGE(C1019:C1038)</f>
        <v>499.1</v>
      </c>
    </row>
    <row r="1039" spans="1:5" x14ac:dyDescent="0.4">
      <c r="A1039">
        <v>1038</v>
      </c>
      <c r="B1039" s="1">
        <v>44573</v>
      </c>
      <c r="C1039">
        <v>372</v>
      </c>
      <c r="D1039" s="3">
        <f>YEAR(B1039)</f>
        <v>2022</v>
      </c>
      <c r="E1039" s="5">
        <f>AVERAGE(C1020:C1039)</f>
        <v>496.8</v>
      </c>
    </row>
    <row r="1040" spans="1:5" x14ac:dyDescent="0.4">
      <c r="A1040">
        <v>1039</v>
      </c>
      <c r="B1040" s="1">
        <v>44574</v>
      </c>
      <c r="C1040">
        <v>387</v>
      </c>
      <c r="D1040" s="3">
        <f>YEAR(B1040)</f>
        <v>2022</v>
      </c>
      <c r="E1040" s="5">
        <f>AVERAGE(C1021:C1040)</f>
        <v>481.05</v>
      </c>
    </row>
    <row r="1041" spans="1:5" x14ac:dyDescent="0.4">
      <c r="A1041">
        <v>1040</v>
      </c>
      <c r="B1041" s="1">
        <v>44575</v>
      </c>
      <c r="C1041">
        <v>946</v>
      </c>
      <c r="D1041" s="3">
        <f>YEAR(B1041)</f>
        <v>2022</v>
      </c>
      <c r="E1041" s="5">
        <f>AVERAGE(C1022:C1041)</f>
        <v>491.95</v>
      </c>
    </row>
    <row r="1042" spans="1:5" x14ac:dyDescent="0.4">
      <c r="A1042">
        <v>1041</v>
      </c>
      <c r="B1042" s="1">
        <v>44578</v>
      </c>
      <c r="C1042">
        <v>529</v>
      </c>
      <c r="D1042" s="3">
        <f>YEAR(B1042)</f>
        <v>2022</v>
      </c>
      <c r="E1042" s="5">
        <f>AVERAGE(C1023:C1042)</f>
        <v>514.70000000000005</v>
      </c>
    </row>
    <row r="1043" spans="1:5" x14ac:dyDescent="0.4">
      <c r="A1043">
        <v>1042</v>
      </c>
      <c r="B1043" s="1">
        <v>44579</v>
      </c>
      <c r="C1043">
        <v>118</v>
      </c>
      <c r="D1043" s="3">
        <f>YEAR(B1043)</f>
        <v>2022</v>
      </c>
      <c r="E1043" s="5">
        <f>AVERAGE(C1024:C1043)</f>
        <v>518.1</v>
      </c>
    </row>
    <row r="1044" spans="1:5" x14ac:dyDescent="0.4">
      <c r="A1044">
        <v>1043</v>
      </c>
      <c r="B1044" s="1">
        <v>44580</v>
      </c>
      <c r="C1044">
        <v>330</v>
      </c>
      <c r="D1044" s="3">
        <f>YEAR(B1044)</f>
        <v>2022</v>
      </c>
      <c r="E1044" s="5">
        <f>AVERAGE(C1025:C1044)</f>
        <v>522.35</v>
      </c>
    </row>
    <row r="1045" spans="1:5" x14ac:dyDescent="0.4">
      <c r="A1045">
        <v>1044</v>
      </c>
      <c r="B1045" s="1">
        <v>44581</v>
      </c>
      <c r="C1045">
        <v>739</v>
      </c>
      <c r="D1045" s="3">
        <f>YEAR(B1045)</f>
        <v>2022</v>
      </c>
      <c r="E1045" s="5">
        <f>AVERAGE(C1026:C1045)</f>
        <v>516.4</v>
      </c>
    </row>
    <row r="1046" spans="1:5" x14ac:dyDescent="0.4">
      <c r="A1046">
        <v>1045</v>
      </c>
      <c r="B1046" s="1">
        <v>44582</v>
      </c>
      <c r="C1046">
        <v>597</v>
      </c>
      <c r="D1046" s="3">
        <f>YEAR(B1046)</f>
        <v>2022</v>
      </c>
      <c r="E1046" s="5">
        <f>AVERAGE(C1027:C1046)</f>
        <v>528</v>
      </c>
    </row>
    <row r="1047" spans="1:5" x14ac:dyDescent="0.4">
      <c r="A1047">
        <v>1046</v>
      </c>
      <c r="B1047" s="1">
        <v>44585</v>
      </c>
      <c r="C1047">
        <v>207</v>
      </c>
      <c r="D1047" s="3">
        <f>YEAR(B1047)</f>
        <v>2022</v>
      </c>
      <c r="E1047" s="5">
        <f>AVERAGE(C1028:C1047)</f>
        <v>514.04999999999995</v>
      </c>
    </row>
    <row r="1048" spans="1:5" x14ac:dyDescent="0.4">
      <c r="A1048">
        <v>1047</v>
      </c>
      <c r="B1048" s="1">
        <v>44586</v>
      </c>
      <c r="C1048">
        <v>607</v>
      </c>
      <c r="D1048" s="3">
        <f>YEAR(B1048)</f>
        <v>2022</v>
      </c>
      <c r="E1048" s="5">
        <f>AVERAGE(C1029:C1048)</f>
        <v>540.95000000000005</v>
      </c>
    </row>
    <row r="1049" spans="1:5" x14ac:dyDescent="0.4">
      <c r="A1049">
        <v>1048</v>
      </c>
      <c r="B1049" s="1">
        <v>44587</v>
      </c>
      <c r="C1049">
        <v>988</v>
      </c>
      <c r="D1049" s="3">
        <f>YEAR(B1049)</f>
        <v>2022</v>
      </c>
      <c r="E1049" s="5">
        <f>AVERAGE(C1030:C1049)</f>
        <v>555.75</v>
      </c>
    </row>
    <row r="1050" spans="1:5" x14ac:dyDescent="0.4">
      <c r="A1050">
        <v>1049</v>
      </c>
      <c r="B1050" s="1">
        <v>44588</v>
      </c>
      <c r="C1050">
        <v>995</v>
      </c>
      <c r="D1050" s="3">
        <f>YEAR(B1050)</f>
        <v>2022</v>
      </c>
      <c r="E1050" s="5">
        <f>AVERAGE(C1031:C1050)</f>
        <v>577.85</v>
      </c>
    </row>
    <row r="1051" spans="1:5" x14ac:dyDescent="0.4">
      <c r="A1051">
        <v>1050</v>
      </c>
      <c r="B1051" s="1">
        <v>44589</v>
      </c>
      <c r="C1051">
        <v>355</v>
      </c>
      <c r="D1051" s="3">
        <f>YEAR(B1051)</f>
        <v>2022</v>
      </c>
      <c r="E1051" s="5">
        <f>AVERAGE(C1032:C1051)</f>
        <v>558.75</v>
      </c>
    </row>
    <row r="1052" spans="1:5" x14ac:dyDescent="0.4">
      <c r="A1052">
        <v>1051</v>
      </c>
      <c r="B1052" s="1">
        <v>44592</v>
      </c>
      <c r="C1052">
        <v>125</v>
      </c>
      <c r="D1052" s="3">
        <f>YEAR(B1052)</f>
        <v>2022</v>
      </c>
      <c r="E1052" s="5">
        <f>AVERAGE(C1033:C1052)</f>
        <v>558.45000000000005</v>
      </c>
    </row>
    <row r="1053" spans="1:5" x14ac:dyDescent="0.4">
      <c r="A1053">
        <v>1052</v>
      </c>
      <c r="B1053" s="1">
        <v>44593</v>
      </c>
      <c r="C1053">
        <v>372</v>
      </c>
      <c r="D1053" s="3">
        <f>YEAR(B1053)</f>
        <v>2022</v>
      </c>
      <c r="E1053" s="5">
        <f>AVERAGE(C1034:C1053)</f>
        <v>557.35</v>
      </c>
    </row>
    <row r="1054" spans="1:5" x14ac:dyDescent="0.4">
      <c r="A1054">
        <v>1053</v>
      </c>
      <c r="B1054" s="1">
        <v>44594</v>
      </c>
      <c r="C1054">
        <v>160</v>
      </c>
      <c r="D1054" s="3">
        <f>YEAR(B1054)</f>
        <v>2022</v>
      </c>
      <c r="E1054" s="5">
        <f>AVERAGE(C1035:C1054)</f>
        <v>519.5</v>
      </c>
    </row>
    <row r="1055" spans="1:5" x14ac:dyDescent="0.4">
      <c r="A1055">
        <v>1054</v>
      </c>
      <c r="B1055" s="1">
        <v>44595</v>
      </c>
      <c r="C1055">
        <v>839</v>
      </c>
      <c r="D1055" s="3">
        <f>YEAR(B1055)</f>
        <v>2022</v>
      </c>
      <c r="E1055" s="5">
        <f>AVERAGE(C1036:C1055)</f>
        <v>551.4</v>
      </c>
    </row>
    <row r="1056" spans="1:5" x14ac:dyDescent="0.4">
      <c r="A1056">
        <v>1055</v>
      </c>
      <c r="B1056" s="1">
        <v>44596</v>
      </c>
      <c r="C1056">
        <v>94</v>
      </c>
      <c r="D1056" s="3">
        <f>YEAR(B1056)</f>
        <v>2022</v>
      </c>
      <c r="E1056" s="5">
        <f>AVERAGE(C1037:C1056)</f>
        <v>521.20000000000005</v>
      </c>
    </row>
    <row r="1057" spans="1:5" x14ac:dyDescent="0.4">
      <c r="A1057">
        <v>1056</v>
      </c>
      <c r="B1057" s="1">
        <v>44599</v>
      </c>
      <c r="C1057">
        <v>138</v>
      </c>
      <c r="D1057" s="3">
        <f>YEAR(B1057)</f>
        <v>2022</v>
      </c>
      <c r="E1057" s="5">
        <f>AVERAGE(C1038:C1057)</f>
        <v>490.2</v>
      </c>
    </row>
    <row r="1058" spans="1:5" x14ac:dyDescent="0.4">
      <c r="A1058">
        <v>1057</v>
      </c>
      <c r="B1058" s="1">
        <v>44600</v>
      </c>
      <c r="C1058">
        <v>355</v>
      </c>
      <c r="D1058" s="3">
        <f>YEAR(B1058)</f>
        <v>2022</v>
      </c>
      <c r="E1058" s="5">
        <f>AVERAGE(C1039:C1058)</f>
        <v>462.65</v>
      </c>
    </row>
    <row r="1059" spans="1:5" x14ac:dyDescent="0.4">
      <c r="A1059">
        <v>1058</v>
      </c>
      <c r="B1059" s="1">
        <v>44601</v>
      </c>
      <c r="C1059">
        <v>8</v>
      </c>
      <c r="D1059" s="3">
        <f>YEAR(B1059)</f>
        <v>2022</v>
      </c>
      <c r="E1059" s="5">
        <f>AVERAGE(C1040:C1059)</f>
        <v>444.45</v>
      </c>
    </row>
    <row r="1060" spans="1:5" x14ac:dyDescent="0.4">
      <c r="A1060">
        <v>1059</v>
      </c>
      <c r="B1060" s="1">
        <v>44602</v>
      </c>
      <c r="C1060">
        <v>577</v>
      </c>
      <c r="D1060" s="3">
        <f>YEAR(B1060)</f>
        <v>2022</v>
      </c>
      <c r="E1060" s="5">
        <f>AVERAGE(C1041:C1060)</f>
        <v>453.95</v>
      </c>
    </row>
    <row r="1061" spans="1:5" x14ac:dyDescent="0.4">
      <c r="A1061">
        <v>1060</v>
      </c>
      <c r="B1061" s="1">
        <v>44603</v>
      </c>
      <c r="C1061">
        <v>888</v>
      </c>
      <c r="D1061" s="3">
        <f>YEAR(B1061)</f>
        <v>2022</v>
      </c>
      <c r="E1061" s="5">
        <f>AVERAGE(C1042:C1061)</f>
        <v>451.05</v>
      </c>
    </row>
    <row r="1062" spans="1:5" x14ac:dyDescent="0.4">
      <c r="A1062">
        <v>1061</v>
      </c>
      <c r="B1062" s="1">
        <v>44606</v>
      </c>
      <c r="C1062">
        <v>973</v>
      </c>
      <c r="D1062" s="3">
        <f>YEAR(B1062)</f>
        <v>2022</v>
      </c>
      <c r="E1062" s="5">
        <f>AVERAGE(C1043:C1062)</f>
        <v>473.25</v>
      </c>
    </row>
    <row r="1063" spans="1:5" x14ac:dyDescent="0.4">
      <c r="A1063">
        <v>1062</v>
      </c>
      <c r="B1063" s="1">
        <v>44607</v>
      </c>
      <c r="C1063">
        <v>280</v>
      </c>
      <c r="D1063" s="3">
        <f>YEAR(B1063)</f>
        <v>2022</v>
      </c>
      <c r="E1063" s="5">
        <f>AVERAGE(C1044:C1063)</f>
        <v>481.35</v>
      </c>
    </row>
    <row r="1064" spans="1:5" x14ac:dyDescent="0.4">
      <c r="A1064">
        <v>1063</v>
      </c>
      <c r="B1064" s="1">
        <v>44608</v>
      </c>
      <c r="C1064">
        <v>494</v>
      </c>
      <c r="D1064" s="3">
        <f>YEAR(B1064)</f>
        <v>2022</v>
      </c>
      <c r="E1064" s="5">
        <f>AVERAGE(C1045:C1064)</f>
        <v>489.55</v>
      </c>
    </row>
    <row r="1065" spans="1:5" x14ac:dyDescent="0.4">
      <c r="A1065">
        <v>1064</v>
      </c>
      <c r="B1065" s="1">
        <v>44609</v>
      </c>
      <c r="C1065">
        <v>719</v>
      </c>
      <c r="D1065" s="3">
        <f>YEAR(B1065)</f>
        <v>2022</v>
      </c>
      <c r="E1065" s="5">
        <f>AVERAGE(C1046:C1065)</f>
        <v>488.55</v>
      </c>
    </row>
    <row r="1066" spans="1:5" x14ac:dyDescent="0.4">
      <c r="A1066">
        <v>1065</v>
      </c>
      <c r="B1066" s="1">
        <v>44610</v>
      </c>
      <c r="C1066">
        <v>98</v>
      </c>
      <c r="D1066" s="3">
        <f>YEAR(B1066)</f>
        <v>2022</v>
      </c>
      <c r="E1066" s="5">
        <f>AVERAGE(C1047:C1066)</f>
        <v>463.6</v>
      </c>
    </row>
    <row r="1067" spans="1:5" x14ac:dyDescent="0.4">
      <c r="A1067">
        <v>1066</v>
      </c>
      <c r="B1067" s="1">
        <v>44613</v>
      </c>
      <c r="C1067">
        <v>991</v>
      </c>
      <c r="D1067" s="3">
        <f>YEAR(B1067)</f>
        <v>2022</v>
      </c>
      <c r="E1067" s="5">
        <f>AVERAGE(C1048:C1067)</f>
        <v>502.8</v>
      </c>
    </row>
    <row r="1068" spans="1:5" x14ac:dyDescent="0.4">
      <c r="A1068">
        <v>1067</v>
      </c>
      <c r="B1068" s="1">
        <v>44614</v>
      </c>
      <c r="C1068">
        <v>481</v>
      </c>
      <c r="D1068" s="3">
        <f>YEAR(B1068)</f>
        <v>2022</v>
      </c>
      <c r="E1068" s="5">
        <f>AVERAGE(C1049:C1068)</f>
        <v>496.5</v>
      </c>
    </row>
    <row r="1069" spans="1:5" x14ac:dyDescent="0.4">
      <c r="A1069">
        <v>1068</v>
      </c>
      <c r="B1069" s="1">
        <v>44615</v>
      </c>
      <c r="C1069">
        <v>520</v>
      </c>
      <c r="D1069" s="3">
        <f>YEAR(B1069)</f>
        <v>2022</v>
      </c>
      <c r="E1069" s="5">
        <f>AVERAGE(C1050:C1069)</f>
        <v>473.1</v>
      </c>
    </row>
    <row r="1070" spans="1:5" x14ac:dyDescent="0.4">
      <c r="A1070">
        <v>1069</v>
      </c>
      <c r="B1070" s="1">
        <v>44616</v>
      </c>
      <c r="C1070">
        <v>811</v>
      </c>
      <c r="D1070" s="3">
        <f>YEAR(B1070)</f>
        <v>2022</v>
      </c>
      <c r="E1070" s="5">
        <f>AVERAGE(C1051:C1070)</f>
        <v>463.9</v>
      </c>
    </row>
    <row r="1071" spans="1:5" x14ac:dyDescent="0.4">
      <c r="A1071">
        <v>1070</v>
      </c>
      <c r="B1071" s="1">
        <v>44617</v>
      </c>
      <c r="C1071">
        <v>951</v>
      </c>
      <c r="D1071" s="3">
        <f>YEAR(B1071)</f>
        <v>2022</v>
      </c>
      <c r="E1071" s="5">
        <f>AVERAGE(C1052:C1071)</f>
        <v>493.7</v>
      </c>
    </row>
    <row r="1072" spans="1:5" x14ac:dyDescent="0.4">
      <c r="A1072">
        <v>1071</v>
      </c>
      <c r="B1072" s="1">
        <v>44620</v>
      </c>
      <c r="C1072">
        <v>358</v>
      </c>
      <c r="D1072" s="3">
        <f>YEAR(B1072)</f>
        <v>2022</v>
      </c>
      <c r="E1072" s="5">
        <f>AVERAGE(C1053:C1072)</f>
        <v>505.35</v>
      </c>
    </row>
    <row r="1073" spans="1:5" x14ac:dyDescent="0.4">
      <c r="A1073">
        <v>1072</v>
      </c>
      <c r="B1073" s="1">
        <v>44621</v>
      </c>
      <c r="C1073">
        <v>463</v>
      </c>
      <c r="D1073" s="3">
        <f>YEAR(B1073)</f>
        <v>2022</v>
      </c>
      <c r="E1073" s="5">
        <f>AVERAGE(C1054:C1073)</f>
        <v>509.9</v>
      </c>
    </row>
    <row r="1074" spans="1:5" x14ac:dyDescent="0.4">
      <c r="A1074">
        <v>1073</v>
      </c>
      <c r="B1074" s="1">
        <v>44622</v>
      </c>
      <c r="C1074">
        <v>735</v>
      </c>
      <c r="D1074" s="3">
        <f>YEAR(B1074)</f>
        <v>2022</v>
      </c>
      <c r="E1074" s="5">
        <f>AVERAGE(C1055:C1074)</f>
        <v>538.65</v>
      </c>
    </row>
    <row r="1075" spans="1:5" x14ac:dyDescent="0.4">
      <c r="A1075">
        <v>1074</v>
      </c>
      <c r="B1075" s="1">
        <v>44623</v>
      </c>
      <c r="C1075">
        <v>907</v>
      </c>
      <c r="D1075" s="3">
        <f>YEAR(B1075)</f>
        <v>2022</v>
      </c>
      <c r="E1075" s="5">
        <f>AVERAGE(C1056:C1075)</f>
        <v>542.04999999999995</v>
      </c>
    </row>
    <row r="1076" spans="1:5" x14ac:dyDescent="0.4">
      <c r="A1076">
        <v>1075</v>
      </c>
      <c r="B1076" s="1">
        <v>44624</v>
      </c>
      <c r="C1076">
        <v>432</v>
      </c>
      <c r="D1076" s="3">
        <f>YEAR(B1076)</f>
        <v>2022</v>
      </c>
      <c r="E1076" s="5">
        <f>AVERAGE(C1057:C1076)</f>
        <v>558.95000000000005</v>
      </c>
    </row>
    <row r="1077" spans="1:5" x14ac:dyDescent="0.4">
      <c r="A1077">
        <v>1076</v>
      </c>
      <c r="B1077" s="1">
        <v>44627</v>
      </c>
      <c r="C1077">
        <v>493</v>
      </c>
      <c r="D1077" s="3">
        <f>YEAR(B1077)</f>
        <v>2022</v>
      </c>
      <c r="E1077" s="5">
        <f>AVERAGE(C1058:C1077)</f>
        <v>576.70000000000005</v>
      </c>
    </row>
    <row r="1078" spans="1:5" x14ac:dyDescent="0.4">
      <c r="A1078">
        <v>1077</v>
      </c>
      <c r="B1078" s="1">
        <v>44628</v>
      </c>
      <c r="C1078">
        <v>348</v>
      </c>
      <c r="D1078" s="3">
        <f>YEAR(B1078)</f>
        <v>2022</v>
      </c>
      <c r="E1078" s="5">
        <f>AVERAGE(C1059:C1078)</f>
        <v>576.35</v>
      </c>
    </row>
    <row r="1079" spans="1:5" x14ac:dyDescent="0.4">
      <c r="A1079">
        <v>1078</v>
      </c>
      <c r="B1079" s="1">
        <v>44629</v>
      </c>
      <c r="C1079">
        <v>516</v>
      </c>
      <c r="D1079" s="3">
        <f>YEAR(B1079)</f>
        <v>2022</v>
      </c>
      <c r="E1079" s="5">
        <f>AVERAGE(C1060:C1079)</f>
        <v>601.75</v>
      </c>
    </row>
    <row r="1080" spans="1:5" x14ac:dyDescent="0.4">
      <c r="A1080">
        <v>1079</v>
      </c>
      <c r="B1080" s="1">
        <v>44630</v>
      </c>
      <c r="C1080">
        <v>920</v>
      </c>
      <c r="D1080" s="3">
        <f>YEAR(B1080)</f>
        <v>2022</v>
      </c>
      <c r="E1080" s="5">
        <f>AVERAGE(C1061:C1080)</f>
        <v>618.9</v>
      </c>
    </row>
    <row r="1081" spans="1:5" x14ac:dyDescent="0.4">
      <c r="A1081">
        <v>1080</v>
      </c>
      <c r="B1081" s="1">
        <v>44631</v>
      </c>
      <c r="C1081">
        <v>790</v>
      </c>
      <c r="D1081" s="3">
        <f>YEAR(B1081)</f>
        <v>2022</v>
      </c>
      <c r="E1081" s="5">
        <f>AVERAGE(C1062:C1081)</f>
        <v>614</v>
      </c>
    </row>
    <row r="1082" spans="1:5" x14ac:dyDescent="0.4">
      <c r="A1082">
        <v>1081</v>
      </c>
      <c r="B1082" s="1">
        <v>44634</v>
      </c>
      <c r="C1082">
        <v>552</v>
      </c>
      <c r="D1082" s="3">
        <f>YEAR(B1082)</f>
        <v>2022</v>
      </c>
      <c r="E1082" s="5">
        <f>AVERAGE(C1063:C1082)</f>
        <v>592.95000000000005</v>
      </c>
    </row>
    <row r="1083" spans="1:5" x14ac:dyDescent="0.4">
      <c r="A1083">
        <v>1082</v>
      </c>
      <c r="B1083" s="1">
        <v>44635</v>
      </c>
      <c r="C1083">
        <v>805</v>
      </c>
      <c r="D1083" s="3">
        <f>YEAR(B1083)</f>
        <v>2022</v>
      </c>
      <c r="E1083" s="5">
        <f>AVERAGE(C1064:C1083)</f>
        <v>619.20000000000005</v>
      </c>
    </row>
    <row r="1084" spans="1:5" x14ac:dyDescent="0.4">
      <c r="A1084">
        <v>1083</v>
      </c>
      <c r="B1084" s="1">
        <v>44636</v>
      </c>
      <c r="C1084">
        <v>567</v>
      </c>
      <c r="D1084" s="3">
        <f>YEAR(B1084)</f>
        <v>2022</v>
      </c>
      <c r="E1084" s="5">
        <f>AVERAGE(C1065:C1084)</f>
        <v>622.85</v>
      </c>
    </row>
    <row r="1085" spans="1:5" x14ac:dyDescent="0.4">
      <c r="A1085">
        <v>1084</v>
      </c>
      <c r="B1085" s="1">
        <v>44637</v>
      </c>
      <c r="C1085">
        <v>798</v>
      </c>
      <c r="D1085" s="3">
        <f>YEAR(B1085)</f>
        <v>2022</v>
      </c>
      <c r="E1085" s="5">
        <f>AVERAGE(C1066:C1085)</f>
        <v>626.79999999999995</v>
      </c>
    </row>
    <row r="1086" spans="1:5" x14ac:dyDescent="0.4">
      <c r="A1086">
        <v>1085</v>
      </c>
      <c r="B1086" s="1">
        <v>44638</v>
      </c>
      <c r="C1086">
        <v>529</v>
      </c>
      <c r="D1086" s="3">
        <f>YEAR(B1086)</f>
        <v>2022</v>
      </c>
      <c r="E1086" s="5">
        <f>AVERAGE(C1067:C1086)</f>
        <v>648.35</v>
      </c>
    </row>
    <row r="1087" spans="1:5" x14ac:dyDescent="0.4">
      <c r="A1087">
        <v>1086</v>
      </c>
      <c r="B1087" s="1">
        <v>44641</v>
      </c>
      <c r="C1087">
        <v>133</v>
      </c>
      <c r="D1087" s="3">
        <f>YEAR(B1087)</f>
        <v>2022</v>
      </c>
      <c r="E1087" s="5">
        <f>AVERAGE(C1068:C1087)</f>
        <v>605.45000000000005</v>
      </c>
    </row>
    <row r="1088" spans="1:5" x14ac:dyDescent="0.4">
      <c r="A1088">
        <v>1087</v>
      </c>
      <c r="B1088" s="1">
        <v>44642</v>
      </c>
      <c r="C1088">
        <v>428</v>
      </c>
      <c r="D1088" s="3">
        <f>YEAR(B1088)</f>
        <v>2022</v>
      </c>
      <c r="E1088" s="5">
        <f>AVERAGE(C1069:C1088)</f>
        <v>602.79999999999995</v>
      </c>
    </row>
    <row r="1089" spans="1:5" x14ac:dyDescent="0.4">
      <c r="A1089">
        <v>1088</v>
      </c>
      <c r="B1089" s="1">
        <v>44643</v>
      </c>
      <c r="C1089">
        <v>28</v>
      </c>
      <c r="D1089" s="3">
        <f>YEAR(B1089)</f>
        <v>2022</v>
      </c>
      <c r="E1089" s="5">
        <f>AVERAGE(C1070:C1089)</f>
        <v>578.20000000000005</v>
      </c>
    </row>
    <row r="1090" spans="1:5" x14ac:dyDescent="0.4">
      <c r="A1090">
        <v>1089</v>
      </c>
      <c r="B1090" s="1">
        <v>44644</v>
      </c>
      <c r="C1090">
        <v>959</v>
      </c>
      <c r="D1090" s="3">
        <f>YEAR(B1090)</f>
        <v>2022</v>
      </c>
      <c r="E1090" s="5">
        <f>AVERAGE(C1071:C1090)</f>
        <v>585.6</v>
      </c>
    </row>
    <row r="1091" spans="1:5" x14ac:dyDescent="0.4">
      <c r="A1091">
        <v>1090</v>
      </c>
      <c r="B1091" s="1">
        <v>44645</v>
      </c>
      <c r="C1091">
        <v>928</v>
      </c>
      <c r="D1091" s="3">
        <f>YEAR(B1091)</f>
        <v>2022</v>
      </c>
      <c r="E1091" s="5">
        <f>AVERAGE(C1072:C1091)</f>
        <v>584.45000000000005</v>
      </c>
    </row>
    <row r="1092" spans="1:5" x14ac:dyDescent="0.4">
      <c r="A1092">
        <v>1091</v>
      </c>
      <c r="B1092" s="1">
        <v>44648</v>
      </c>
      <c r="C1092">
        <v>943</v>
      </c>
      <c r="D1092" s="3">
        <f>YEAR(B1092)</f>
        <v>2022</v>
      </c>
      <c r="E1092" s="5">
        <f>AVERAGE(C1073:C1092)</f>
        <v>613.70000000000005</v>
      </c>
    </row>
    <row r="1093" spans="1:5" x14ac:dyDescent="0.4">
      <c r="A1093">
        <v>1092</v>
      </c>
      <c r="B1093" s="1">
        <v>44649</v>
      </c>
      <c r="C1093">
        <v>515</v>
      </c>
      <c r="D1093" s="3">
        <f>YEAR(B1093)</f>
        <v>2022</v>
      </c>
      <c r="E1093" s="5">
        <f>AVERAGE(C1074:C1093)</f>
        <v>616.29999999999995</v>
      </c>
    </row>
    <row r="1094" spans="1:5" x14ac:dyDescent="0.4">
      <c r="A1094">
        <v>1093</v>
      </c>
      <c r="B1094" s="1">
        <v>44650</v>
      </c>
      <c r="C1094">
        <v>522</v>
      </c>
      <c r="D1094" s="3">
        <f>YEAR(B1094)</f>
        <v>2022</v>
      </c>
      <c r="E1094" s="5">
        <f>AVERAGE(C1075:C1094)</f>
        <v>605.65</v>
      </c>
    </row>
    <row r="1095" spans="1:5" x14ac:dyDescent="0.4">
      <c r="A1095">
        <v>1094</v>
      </c>
      <c r="B1095" s="1">
        <v>44651</v>
      </c>
      <c r="C1095">
        <v>733</v>
      </c>
      <c r="D1095" s="3">
        <f>YEAR(B1095)</f>
        <v>2022</v>
      </c>
      <c r="E1095" s="5">
        <f>AVERAGE(C1076:C1095)</f>
        <v>596.95000000000005</v>
      </c>
    </row>
    <row r="1096" spans="1:5" x14ac:dyDescent="0.4">
      <c r="A1096">
        <v>1095</v>
      </c>
      <c r="B1096" s="1">
        <v>44652</v>
      </c>
      <c r="C1096">
        <v>194</v>
      </c>
      <c r="D1096" s="3">
        <f>YEAR(B1096)</f>
        <v>2022</v>
      </c>
      <c r="E1096" s="5">
        <f>AVERAGE(C1077:C1096)</f>
        <v>585.04999999999995</v>
      </c>
    </row>
    <row r="1097" spans="1:5" x14ac:dyDescent="0.4">
      <c r="A1097">
        <v>1096</v>
      </c>
      <c r="B1097" s="1">
        <v>44655</v>
      </c>
      <c r="C1097">
        <v>60</v>
      </c>
      <c r="D1097" s="3">
        <f>YEAR(B1097)</f>
        <v>2022</v>
      </c>
      <c r="E1097" s="5">
        <f>AVERAGE(C1078:C1097)</f>
        <v>563.4</v>
      </c>
    </row>
    <row r="1098" spans="1:5" x14ac:dyDescent="0.4">
      <c r="A1098">
        <v>1097</v>
      </c>
      <c r="B1098" s="1">
        <v>44656</v>
      </c>
      <c r="C1098">
        <v>106</v>
      </c>
      <c r="D1098" s="3">
        <f>YEAR(B1098)</f>
        <v>2022</v>
      </c>
      <c r="E1098" s="5">
        <f>AVERAGE(C1079:C1098)</f>
        <v>551.29999999999995</v>
      </c>
    </row>
    <row r="1099" spans="1:5" x14ac:dyDescent="0.4">
      <c r="A1099">
        <v>1098</v>
      </c>
      <c r="B1099" s="1">
        <v>44657</v>
      </c>
      <c r="C1099">
        <v>922</v>
      </c>
      <c r="D1099" s="3">
        <f>YEAR(B1099)</f>
        <v>2022</v>
      </c>
      <c r="E1099" s="5">
        <f>AVERAGE(C1080:C1099)</f>
        <v>571.6</v>
      </c>
    </row>
    <row r="1100" spans="1:5" x14ac:dyDescent="0.4">
      <c r="A1100">
        <v>1099</v>
      </c>
      <c r="B1100" s="1">
        <v>44658</v>
      </c>
      <c r="C1100">
        <v>622</v>
      </c>
      <c r="D1100" s="3">
        <f>YEAR(B1100)</f>
        <v>2022</v>
      </c>
      <c r="E1100" s="5">
        <f>AVERAGE(C1081:C1100)</f>
        <v>556.70000000000005</v>
      </c>
    </row>
    <row r="1101" spans="1:5" x14ac:dyDescent="0.4">
      <c r="A1101">
        <v>1100</v>
      </c>
      <c r="B1101" s="1">
        <v>44659</v>
      </c>
      <c r="C1101">
        <v>683</v>
      </c>
      <c r="D1101" s="3">
        <f>YEAR(B1101)</f>
        <v>2022</v>
      </c>
      <c r="E1101" s="5">
        <f>AVERAGE(C1082:C1101)</f>
        <v>551.35</v>
      </c>
    </row>
    <row r="1102" spans="1:5" x14ac:dyDescent="0.4">
      <c r="A1102">
        <v>1101</v>
      </c>
      <c r="B1102" s="1">
        <v>44662</v>
      </c>
      <c r="C1102">
        <v>391</v>
      </c>
      <c r="D1102" s="3">
        <f>YEAR(B1102)</f>
        <v>2022</v>
      </c>
      <c r="E1102" s="5">
        <f>AVERAGE(C1083:C1102)</f>
        <v>543.29999999999995</v>
      </c>
    </row>
    <row r="1103" spans="1:5" x14ac:dyDescent="0.4">
      <c r="A1103">
        <v>1102</v>
      </c>
      <c r="B1103" s="1">
        <v>44663</v>
      </c>
      <c r="C1103">
        <v>338</v>
      </c>
      <c r="D1103" s="3">
        <f>YEAR(B1103)</f>
        <v>2022</v>
      </c>
      <c r="E1103" s="5">
        <f>AVERAGE(C1084:C1103)</f>
        <v>519.95000000000005</v>
      </c>
    </row>
    <row r="1104" spans="1:5" x14ac:dyDescent="0.4">
      <c r="A1104">
        <v>1103</v>
      </c>
      <c r="B1104" s="1">
        <v>44664</v>
      </c>
      <c r="C1104">
        <v>882</v>
      </c>
      <c r="D1104" s="3">
        <f>YEAR(B1104)</f>
        <v>2022</v>
      </c>
      <c r="E1104" s="5">
        <f>AVERAGE(C1085:C1104)</f>
        <v>535.70000000000005</v>
      </c>
    </row>
    <row r="1105" spans="1:5" x14ac:dyDescent="0.4">
      <c r="A1105">
        <v>1104</v>
      </c>
      <c r="B1105" s="1">
        <v>44665</v>
      </c>
      <c r="C1105">
        <v>859</v>
      </c>
      <c r="D1105" s="3">
        <f>YEAR(B1105)</f>
        <v>2022</v>
      </c>
      <c r="E1105" s="5">
        <f>AVERAGE(C1086:C1105)</f>
        <v>538.75</v>
      </c>
    </row>
    <row r="1106" spans="1:5" x14ac:dyDescent="0.4">
      <c r="A1106">
        <v>1105</v>
      </c>
      <c r="B1106" s="1">
        <v>44666</v>
      </c>
      <c r="C1106">
        <v>451</v>
      </c>
      <c r="D1106" s="3">
        <f>YEAR(B1106)</f>
        <v>2022</v>
      </c>
      <c r="E1106" s="5">
        <f>AVERAGE(C1087:C1106)</f>
        <v>534.85</v>
      </c>
    </row>
    <row r="1107" spans="1:5" x14ac:dyDescent="0.4">
      <c r="A1107">
        <v>1106</v>
      </c>
      <c r="B1107" s="1">
        <v>44669</v>
      </c>
      <c r="C1107">
        <v>950</v>
      </c>
      <c r="D1107" s="3">
        <f>YEAR(B1107)</f>
        <v>2022</v>
      </c>
      <c r="E1107" s="5">
        <f>AVERAGE(C1088:C1107)</f>
        <v>575.70000000000005</v>
      </c>
    </row>
    <row r="1108" spans="1:5" x14ac:dyDescent="0.4">
      <c r="A1108">
        <v>1107</v>
      </c>
      <c r="B1108" s="1">
        <v>44670</v>
      </c>
      <c r="C1108">
        <v>124</v>
      </c>
      <c r="D1108" s="3">
        <f>YEAR(B1108)</f>
        <v>2022</v>
      </c>
      <c r="E1108" s="5">
        <f>AVERAGE(C1089:C1108)</f>
        <v>560.5</v>
      </c>
    </row>
    <row r="1109" spans="1:5" x14ac:dyDescent="0.4">
      <c r="A1109">
        <v>1108</v>
      </c>
      <c r="B1109" s="1">
        <v>44671</v>
      </c>
      <c r="C1109">
        <v>162</v>
      </c>
      <c r="D1109" s="3">
        <f>YEAR(B1109)</f>
        <v>2022</v>
      </c>
      <c r="E1109" s="5">
        <f>AVERAGE(C1090:C1109)</f>
        <v>567.20000000000005</v>
      </c>
    </row>
    <row r="1110" spans="1:5" x14ac:dyDescent="0.4">
      <c r="A1110">
        <v>1109</v>
      </c>
      <c r="B1110" s="1">
        <v>44672</v>
      </c>
      <c r="C1110">
        <v>40</v>
      </c>
      <c r="D1110" s="3">
        <f>YEAR(B1110)</f>
        <v>2022</v>
      </c>
      <c r="E1110" s="5">
        <f>AVERAGE(C1091:C1110)</f>
        <v>521.25</v>
      </c>
    </row>
    <row r="1111" spans="1:5" x14ac:dyDescent="0.4">
      <c r="A1111">
        <v>1110</v>
      </c>
      <c r="B1111" s="1">
        <v>44673</v>
      </c>
      <c r="C1111">
        <v>193</v>
      </c>
      <c r="D1111" s="3">
        <f>YEAR(B1111)</f>
        <v>2022</v>
      </c>
      <c r="E1111" s="5">
        <f>AVERAGE(C1092:C1111)</f>
        <v>484.5</v>
      </c>
    </row>
    <row r="1112" spans="1:5" x14ac:dyDescent="0.4">
      <c r="A1112">
        <v>1111</v>
      </c>
      <c r="B1112" s="1">
        <v>44676</v>
      </c>
      <c r="C1112">
        <v>696</v>
      </c>
      <c r="D1112" s="3">
        <f>YEAR(B1112)</f>
        <v>2022</v>
      </c>
      <c r="E1112" s="5">
        <f>AVERAGE(C1093:C1112)</f>
        <v>472.15</v>
      </c>
    </row>
    <row r="1113" spans="1:5" x14ac:dyDescent="0.4">
      <c r="A1113">
        <v>1112</v>
      </c>
      <c r="B1113" s="1">
        <v>44677</v>
      </c>
      <c r="C1113">
        <v>939</v>
      </c>
      <c r="D1113" s="3">
        <f>YEAR(B1113)</f>
        <v>2022</v>
      </c>
      <c r="E1113" s="5">
        <f>AVERAGE(C1094:C1113)</f>
        <v>493.35</v>
      </c>
    </row>
    <row r="1114" spans="1:5" x14ac:dyDescent="0.4">
      <c r="A1114">
        <v>1113</v>
      </c>
      <c r="B1114" s="1">
        <v>44678</v>
      </c>
      <c r="C1114">
        <v>183</v>
      </c>
      <c r="D1114" s="3">
        <f>YEAR(B1114)</f>
        <v>2022</v>
      </c>
      <c r="E1114" s="5">
        <f>AVERAGE(C1095:C1114)</f>
        <v>476.4</v>
      </c>
    </row>
    <row r="1115" spans="1:5" x14ac:dyDescent="0.4">
      <c r="A1115">
        <v>1114</v>
      </c>
      <c r="B1115" s="1">
        <v>44679</v>
      </c>
      <c r="C1115">
        <v>621</v>
      </c>
      <c r="D1115" s="3">
        <f>YEAR(B1115)</f>
        <v>2022</v>
      </c>
      <c r="E1115" s="5">
        <f>AVERAGE(C1096:C1115)</f>
        <v>470.8</v>
      </c>
    </row>
    <row r="1116" spans="1:5" x14ac:dyDescent="0.4">
      <c r="A1116">
        <v>1115</v>
      </c>
      <c r="B1116" s="1">
        <v>44680</v>
      </c>
      <c r="C1116">
        <v>226</v>
      </c>
      <c r="D1116" s="3">
        <f>YEAR(B1116)</f>
        <v>2022</v>
      </c>
      <c r="E1116" s="5">
        <f>AVERAGE(C1097:C1116)</f>
        <v>472.4</v>
      </c>
    </row>
    <row r="1117" spans="1:5" x14ac:dyDescent="0.4">
      <c r="A1117">
        <v>1116</v>
      </c>
      <c r="B1117" s="1">
        <v>44683</v>
      </c>
      <c r="C1117">
        <v>468</v>
      </c>
      <c r="D1117" s="3">
        <f>YEAR(B1117)</f>
        <v>2022</v>
      </c>
      <c r="E1117" s="5">
        <f>AVERAGE(C1098:C1117)</f>
        <v>492.8</v>
      </c>
    </row>
    <row r="1118" spans="1:5" x14ac:dyDescent="0.4">
      <c r="A1118">
        <v>1117</v>
      </c>
      <c r="B1118" s="1">
        <v>44684</v>
      </c>
      <c r="C1118">
        <v>985</v>
      </c>
      <c r="D1118" s="3">
        <f>YEAR(B1118)</f>
        <v>2022</v>
      </c>
      <c r="E1118" s="5">
        <f>AVERAGE(C1099:C1118)</f>
        <v>536.75</v>
      </c>
    </row>
    <row r="1119" spans="1:5" x14ac:dyDescent="0.4">
      <c r="A1119">
        <v>1118</v>
      </c>
      <c r="B1119" s="1">
        <v>44685</v>
      </c>
      <c r="C1119">
        <v>394</v>
      </c>
      <c r="D1119" s="3">
        <f>YEAR(B1119)</f>
        <v>2022</v>
      </c>
      <c r="E1119" s="5">
        <f>AVERAGE(C1100:C1119)</f>
        <v>510.35</v>
      </c>
    </row>
    <row r="1120" spans="1:5" x14ac:dyDescent="0.4">
      <c r="A1120">
        <v>1119</v>
      </c>
      <c r="B1120" s="1">
        <v>44686</v>
      </c>
      <c r="C1120">
        <v>655</v>
      </c>
      <c r="D1120" s="3">
        <f>YEAR(B1120)</f>
        <v>2022</v>
      </c>
      <c r="E1120" s="5">
        <f>AVERAGE(C1101:C1120)</f>
        <v>512</v>
      </c>
    </row>
    <row r="1121" spans="1:5" x14ac:dyDescent="0.4">
      <c r="A1121">
        <v>1120</v>
      </c>
      <c r="B1121" s="1">
        <v>44687</v>
      </c>
      <c r="C1121">
        <v>529</v>
      </c>
      <c r="D1121" s="3">
        <f>YEAR(B1121)</f>
        <v>2022</v>
      </c>
      <c r="E1121" s="5">
        <f>AVERAGE(C1102:C1121)</f>
        <v>504.3</v>
      </c>
    </row>
    <row r="1122" spans="1:5" x14ac:dyDescent="0.4">
      <c r="A1122">
        <v>1121</v>
      </c>
      <c r="B1122" s="1">
        <v>44690</v>
      </c>
      <c r="C1122">
        <v>283</v>
      </c>
      <c r="D1122" s="3">
        <f>YEAR(B1122)</f>
        <v>2022</v>
      </c>
      <c r="E1122" s="5">
        <f>AVERAGE(C1103:C1122)</f>
        <v>498.9</v>
      </c>
    </row>
    <row r="1123" spans="1:5" x14ac:dyDescent="0.4">
      <c r="A1123">
        <v>1122</v>
      </c>
      <c r="B1123" s="1">
        <v>44691</v>
      </c>
      <c r="C1123">
        <v>408</v>
      </c>
      <c r="D1123" s="3">
        <f>YEAR(B1123)</f>
        <v>2022</v>
      </c>
      <c r="E1123" s="5">
        <f>AVERAGE(C1104:C1123)</f>
        <v>502.4</v>
      </c>
    </row>
    <row r="1124" spans="1:5" x14ac:dyDescent="0.4">
      <c r="A1124">
        <v>1123</v>
      </c>
      <c r="B1124" s="1">
        <v>44692</v>
      </c>
      <c r="C1124">
        <v>713</v>
      </c>
      <c r="D1124" s="3">
        <f>YEAR(B1124)</f>
        <v>2022</v>
      </c>
      <c r="E1124" s="5">
        <f>AVERAGE(C1105:C1124)</f>
        <v>493.95</v>
      </c>
    </row>
    <row r="1125" spans="1:5" x14ac:dyDescent="0.4">
      <c r="A1125">
        <v>1124</v>
      </c>
      <c r="B1125" s="1">
        <v>44693</v>
      </c>
      <c r="C1125">
        <v>264</v>
      </c>
      <c r="D1125" s="3">
        <f>YEAR(B1125)</f>
        <v>2022</v>
      </c>
      <c r="E1125" s="5">
        <f>AVERAGE(C1106:C1125)</f>
        <v>464.2</v>
      </c>
    </row>
    <row r="1126" spans="1:5" x14ac:dyDescent="0.4">
      <c r="A1126">
        <v>1125</v>
      </c>
      <c r="B1126" s="1">
        <v>44694</v>
      </c>
      <c r="C1126">
        <v>612</v>
      </c>
      <c r="D1126" s="3">
        <f>YEAR(B1126)</f>
        <v>2022</v>
      </c>
      <c r="E1126" s="5">
        <f>AVERAGE(C1107:C1126)</f>
        <v>472.25</v>
      </c>
    </row>
    <row r="1127" spans="1:5" x14ac:dyDescent="0.4">
      <c r="A1127">
        <v>1126</v>
      </c>
      <c r="B1127" s="1">
        <v>44697</v>
      </c>
      <c r="C1127">
        <v>981</v>
      </c>
      <c r="D1127" s="3">
        <f>YEAR(B1127)</f>
        <v>2022</v>
      </c>
      <c r="E1127" s="5">
        <f>AVERAGE(C1108:C1127)</f>
        <v>473.8</v>
      </c>
    </row>
    <row r="1128" spans="1:5" x14ac:dyDescent="0.4">
      <c r="A1128">
        <v>1127</v>
      </c>
      <c r="B1128" s="1">
        <v>44698</v>
      </c>
      <c r="C1128">
        <v>150</v>
      </c>
      <c r="D1128" s="3">
        <f>YEAR(B1128)</f>
        <v>2022</v>
      </c>
      <c r="E1128" s="5">
        <f>AVERAGE(C1109:C1128)</f>
        <v>475.1</v>
      </c>
    </row>
    <row r="1129" spans="1:5" x14ac:dyDescent="0.4">
      <c r="A1129">
        <v>1128</v>
      </c>
      <c r="B1129" s="1">
        <v>44699</v>
      </c>
      <c r="C1129">
        <v>7</v>
      </c>
      <c r="D1129" s="3">
        <f>YEAR(B1129)</f>
        <v>2022</v>
      </c>
      <c r="E1129" s="5">
        <f>AVERAGE(C1110:C1129)</f>
        <v>467.35</v>
      </c>
    </row>
    <row r="1130" spans="1:5" x14ac:dyDescent="0.4">
      <c r="A1130">
        <v>1129</v>
      </c>
      <c r="B1130" s="1">
        <v>44700</v>
      </c>
      <c r="C1130">
        <v>603</v>
      </c>
      <c r="D1130" s="3">
        <f>YEAR(B1130)</f>
        <v>2022</v>
      </c>
      <c r="E1130" s="5">
        <f>AVERAGE(C1111:C1130)</f>
        <v>495.5</v>
      </c>
    </row>
    <row r="1131" spans="1:5" x14ac:dyDescent="0.4">
      <c r="A1131">
        <v>1130</v>
      </c>
      <c r="B1131" s="1">
        <v>44701</v>
      </c>
      <c r="C1131">
        <v>941</v>
      </c>
      <c r="D1131" s="3">
        <f>YEAR(B1131)</f>
        <v>2022</v>
      </c>
      <c r="E1131" s="5">
        <f>AVERAGE(C1112:C1131)</f>
        <v>532.9</v>
      </c>
    </row>
    <row r="1132" spans="1:5" x14ac:dyDescent="0.4">
      <c r="A1132">
        <v>1131</v>
      </c>
      <c r="B1132" s="1">
        <v>44704</v>
      </c>
      <c r="C1132">
        <v>319</v>
      </c>
      <c r="D1132" s="3">
        <f>YEAR(B1132)</f>
        <v>2022</v>
      </c>
      <c r="E1132" s="5">
        <f>AVERAGE(C1113:C1132)</f>
        <v>514.04999999999995</v>
      </c>
    </row>
    <row r="1133" spans="1:5" x14ac:dyDescent="0.4">
      <c r="A1133">
        <v>1132</v>
      </c>
      <c r="B1133" s="1">
        <v>44705</v>
      </c>
      <c r="C1133">
        <v>123</v>
      </c>
      <c r="D1133" s="3">
        <f>YEAR(B1133)</f>
        <v>2022</v>
      </c>
      <c r="E1133" s="5">
        <f>AVERAGE(C1114:C1133)</f>
        <v>473.25</v>
      </c>
    </row>
    <row r="1134" spans="1:5" x14ac:dyDescent="0.4">
      <c r="A1134">
        <v>1133</v>
      </c>
      <c r="B1134" s="1">
        <v>44706</v>
      </c>
      <c r="C1134">
        <v>940</v>
      </c>
      <c r="D1134" s="3">
        <f>YEAR(B1134)</f>
        <v>2022</v>
      </c>
      <c r="E1134" s="5">
        <f>AVERAGE(C1115:C1134)</f>
        <v>511.1</v>
      </c>
    </row>
    <row r="1135" spans="1:5" x14ac:dyDescent="0.4">
      <c r="A1135">
        <v>1134</v>
      </c>
      <c r="B1135" s="1">
        <v>44707</v>
      </c>
      <c r="C1135">
        <v>544</v>
      </c>
      <c r="D1135" s="3">
        <f>YEAR(B1135)</f>
        <v>2022</v>
      </c>
      <c r="E1135" s="5">
        <f>AVERAGE(C1116:C1135)</f>
        <v>507.25</v>
      </c>
    </row>
    <row r="1136" spans="1:5" x14ac:dyDescent="0.4">
      <c r="A1136">
        <v>1135</v>
      </c>
      <c r="B1136" s="1">
        <v>44708</v>
      </c>
      <c r="C1136">
        <v>431</v>
      </c>
      <c r="D1136" s="3">
        <f>YEAR(B1136)</f>
        <v>2022</v>
      </c>
      <c r="E1136" s="5">
        <f>AVERAGE(C1117:C1136)</f>
        <v>517.5</v>
      </c>
    </row>
    <row r="1137" spans="1:5" x14ac:dyDescent="0.4">
      <c r="A1137">
        <v>1136</v>
      </c>
      <c r="B1137" s="1">
        <v>44711</v>
      </c>
      <c r="C1137">
        <v>250</v>
      </c>
      <c r="D1137" s="3">
        <f>YEAR(B1137)</f>
        <v>2022</v>
      </c>
      <c r="E1137" s="5">
        <f>AVERAGE(C1118:C1137)</f>
        <v>506.6</v>
      </c>
    </row>
    <row r="1138" spans="1:5" x14ac:dyDescent="0.4">
      <c r="A1138">
        <v>1137</v>
      </c>
      <c r="B1138" s="1">
        <v>44712</v>
      </c>
      <c r="C1138">
        <v>790</v>
      </c>
      <c r="D1138" s="3">
        <f>YEAR(B1138)</f>
        <v>2022</v>
      </c>
      <c r="E1138" s="5">
        <f>AVERAGE(C1119:C1138)</f>
        <v>496.85</v>
      </c>
    </row>
    <row r="1139" spans="1:5" x14ac:dyDescent="0.4">
      <c r="A1139">
        <v>1138</v>
      </c>
      <c r="B1139" s="1">
        <v>44713</v>
      </c>
      <c r="C1139">
        <v>30</v>
      </c>
      <c r="D1139" s="3">
        <f>YEAR(B1139)</f>
        <v>2022</v>
      </c>
      <c r="E1139" s="5">
        <f>AVERAGE(C1120:C1139)</f>
        <v>478.65</v>
      </c>
    </row>
    <row r="1140" spans="1:5" x14ac:dyDescent="0.4">
      <c r="A1140">
        <v>1139</v>
      </c>
      <c r="B1140" s="1">
        <v>44714</v>
      </c>
      <c r="C1140">
        <v>44</v>
      </c>
      <c r="D1140" s="3">
        <f>YEAR(B1140)</f>
        <v>2022</v>
      </c>
      <c r="E1140" s="5">
        <f>AVERAGE(C1121:C1140)</f>
        <v>448.1</v>
      </c>
    </row>
    <row r="1141" spans="1:5" x14ac:dyDescent="0.4">
      <c r="A1141">
        <v>1140</v>
      </c>
      <c r="B1141" s="1">
        <v>44715</v>
      </c>
      <c r="C1141">
        <v>677</v>
      </c>
      <c r="D1141" s="3">
        <f>YEAR(B1141)</f>
        <v>2022</v>
      </c>
      <c r="E1141" s="5">
        <f>AVERAGE(C1122:C1141)</f>
        <v>455.5</v>
      </c>
    </row>
    <row r="1142" spans="1:5" x14ac:dyDescent="0.4">
      <c r="A1142">
        <v>1141</v>
      </c>
      <c r="B1142" s="1">
        <v>44718</v>
      </c>
      <c r="C1142">
        <v>739</v>
      </c>
      <c r="D1142" s="3">
        <f>YEAR(B1142)</f>
        <v>2022</v>
      </c>
      <c r="E1142" s="5">
        <f>AVERAGE(C1123:C1142)</f>
        <v>478.3</v>
      </c>
    </row>
    <row r="1143" spans="1:5" x14ac:dyDescent="0.4">
      <c r="A1143">
        <v>1142</v>
      </c>
      <c r="B1143" s="1">
        <v>44719</v>
      </c>
      <c r="C1143">
        <v>936</v>
      </c>
      <c r="D1143" s="3">
        <f>YEAR(B1143)</f>
        <v>2022</v>
      </c>
      <c r="E1143" s="5">
        <f>AVERAGE(C1124:C1143)</f>
        <v>504.7</v>
      </c>
    </row>
    <row r="1144" spans="1:5" x14ac:dyDescent="0.4">
      <c r="A1144">
        <v>1143</v>
      </c>
      <c r="B1144" s="1">
        <v>44720</v>
      </c>
      <c r="C1144">
        <v>640</v>
      </c>
      <c r="D1144" s="3">
        <f>YEAR(B1144)</f>
        <v>2022</v>
      </c>
      <c r="E1144" s="5">
        <f>AVERAGE(C1125:C1144)</f>
        <v>501.05</v>
      </c>
    </row>
    <row r="1145" spans="1:5" x14ac:dyDescent="0.4">
      <c r="A1145">
        <v>1144</v>
      </c>
      <c r="B1145" s="1">
        <v>44721</v>
      </c>
      <c r="C1145">
        <v>415</v>
      </c>
      <c r="D1145" s="3">
        <f>YEAR(B1145)</f>
        <v>2022</v>
      </c>
      <c r="E1145" s="5">
        <f>AVERAGE(C1126:C1145)</f>
        <v>508.6</v>
      </c>
    </row>
    <row r="1146" spans="1:5" x14ac:dyDescent="0.4">
      <c r="A1146">
        <v>1145</v>
      </c>
      <c r="B1146" s="1">
        <v>44722</v>
      </c>
      <c r="C1146">
        <v>274</v>
      </c>
      <c r="D1146" s="3">
        <f>YEAR(B1146)</f>
        <v>2022</v>
      </c>
      <c r="E1146" s="5">
        <f>AVERAGE(C1127:C1146)</f>
        <v>491.7</v>
      </c>
    </row>
    <row r="1147" spans="1:5" x14ac:dyDescent="0.4">
      <c r="A1147">
        <v>1146</v>
      </c>
      <c r="B1147" s="1">
        <v>44725</v>
      </c>
      <c r="C1147">
        <v>272</v>
      </c>
      <c r="D1147" s="3">
        <f>YEAR(B1147)</f>
        <v>2022</v>
      </c>
      <c r="E1147" s="5">
        <f>AVERAGE(C1128:C1147)</f>
        <v>456.25</v>
      </c>
    </row>
    <row r="1148" spans="1:5" x14ac:dyDescent="0.4">
      <c r="A1148">
        <v>1147</v>
      </c>
      <c r="B1148" s="1">
        <v>44726</v>
      </c>
      <c r="C1148">
        <v>753</v>
      </c>
      <c r="D1148" s="3">
        <f>YEAR(B1148)</f>
        <v>2022</v>
      </c>
      <c r="E1148" s="5">
        <f>AVERAGE(C1129:C1148)</f>
        <v>486.4</v>
      </c>
    </row>
    <row r="1149" spans="1:5" x14ac:dyDescent="0.4">
      <c r="A1149">
        <v>1148</v>
      </c>
      <c r="B1149" s="1">
        <v>44727</v>
      </c>
      <c r="C1149">
        <v>492</v>
      </c>
      <c r="D1149" s="3">
        <f>YEAR(B1149)</f>
        <v>2022</v>
      </c>
      <c r="E1149" s="5">
        <f>AVERAGE(C1130:C1149)</f>
        <v>510.65</v>
      </c>
    </row>
    <row r="1150" spans="1:5" x14ac:dyDescent="0.4">
      <c r="A1150">
        <v>1149</v>
      </c>
      <c r="B1150" s="1">
        <v>44728</v>
      </c>
      <c r="C1150">
        <v>597</v>
      </c>
      <c r="D1150" s="3">
        <f>YEAR(B1150)</f>
        <v>2022</v>
      </c>
      <c r="E1150" s="5">
        <f>AVERAGE(C1131:C1150)</f>
        <v>510.35</v>
      </c>
    </row>
    <row r="1151" spans="1:5" x14ac:dyDescent="0.4">
      <c r="A1151">
        <v>1150</v>
      </c>
      <c r="B1151" s="1">
        <v>44729</v>
      </c>
      <c r="C1151">
        <v>87</v>
      </c>
      <c r="D1151" s="3">
        <f>YEAR(B1151)</f>
        <v>2022</v>
      </c>
      <c r="E1151" s="5">
        <f>AVERAGE(C1132:C1151)</f>
        <v>467.65</v>
      </c>
    </row>
    <row r="1152" spans="1:5" x14ac:dyDescent="0.4">
      <c r="A1152">
        <v>1151</v>
      </c>
      <c r="B1152" s="1">
        <v>44732</v>
      </c>
      <c r="C1152">
        <v>112</v>
      </c>
      <c r="D1152" s="3">
        <f>YEAR(B1152)</f>
        <v>2022</v>
      </c>
      <c r="E1152" s="5">
        <f>AVERAGE(C1133:C1152)</f>
        <v>457.3</v>
      </c>
    </row>
    <row r="1153" spans="1:5" x14ac:dyDescent="0.4">
      <c r="A1153">
        <v>1152</v>
      </c>
      <c r="B1153" s="1">
        <v>44733</v>
      </c>
      <c r="C1153">
        <v>445</v>
      </c>
      <c r="D1153" s="3">
        <f>YEAR(B1153)</f>
        <v>2022</v>
      </c>
      <c r="E1153" s="5">
        <f>AVERAGE(C1134:C1153)</f>
        <v>473.4</v>
      </c>
    </row>
    <row r="1154" spans="1:5" x14ac:dyDescent="0.4">
      <c r="A1154">
        <v>1153</v>
      </c>
      <c r="B1154" s="1">
        <v>44734</v>
      </c>
      <c r="C1154">
        <v>377</v>
      </c>
      <c r="D1154" s="3">
        <f>YEAR(B1154)</f>
        <v>2022</v>
      </c>
      <c r="E1154" s="5">
        <f>AVERAGE(C1135:C1154)</f>
        <v>445.25</v>
      </c>
    </row>
    <row r="1155" spans="1:5" x14ac:dyDescent="0.4">
      <c r="A1155">
        <v>1154</v>
      </c>
      <c r="B1155" s="1">
        <v>44735</v>
      </c>
      <c r="C1155">
        <v>844</v>
      </c>
      <c r="D1155" s="3">
        <f>YEAR(B1155)</f>
        <v>2022</v>
      </c>
      <c r="E1155" s="5">
        <f>AVERAGE(C1136:C1155)</f>
        <v>460.25</v>
      </c>
    </row>
    <row r="1156" spans="1:5" x14ac:dyDescent="0.4">
      <c r="A1156">
        <v>1155</v>
      </c>
      <c r="B1156" s="1">
        <v>44736</v>
      </c>
      <c r="C1156">
        <v>959</v>
      </c>
      <c r="D1156" s="3">
        <f>YEAR(B1156)</f>
        <v>2022</v>
      </c>
      <c r="E1156" s="5">
        <f>AVERAGE(C1137:C1156)</f>
        <v>486.65</v>
      </c>
    </row>
    <row r="1157" spans="1:5" x14ac:dyDescent="0.4">
      <c r="A1157">
        <v>1156</v>
      </c>
      <c r="B1157" s="1">
        <v>44739</v>
      </c>
      <c r="C1157">
        <v>953</v>
      </c>
      <c r="D1157" s="3">
        <f>YEAR(B1157)</f>
        <v>2022</v>
      </c>
      <c r="E1157" s="5">
        <f>AVERAGE(C1138:C1157)</f>
        <v>521.79999999999995</v>
      </c>
    </row>
    <row r="1158" spans="1:5" x14ac:dyDescent="0.4">
      <c r="A1158">
        <v>1157</v>
      </c>
      <c r="B1158" s="1">
        <v>44740</v>
      </c>
      <c r="C1158">
        <v>98</v>
      </c>
      <c r="D1158" s="3">
        <f>YEAR(B1158)</f>
        <v>2022</v>
      </c>
      <c r="E1158" s="5">
        <f>AVERAGE(C1139:C1158)</f>
        <v>487.2</v>
      </c>
    </row>
    <row r="1159" spans="1:5" x14ac:dyDescent="0.4">
      <c r="A1159">
        <v>1158</v>
      </c>
      <c r="B1159" s="1">
        <v>44741</v>
      </c>
      <c r="C1159">
        <v>483</v>
      </c>
      <c r="D1159" s="3">
        <f>YEAR(B1159)</f>
        <v>2022</v>
      </c>
      <c r="E1159" s="5">
        <f>AVERAGE(C1140:C1159)</f>
        <v>509.85</v>
      </c>
    </row>
    <row r="1160" spans="1:5" x14ac:dyDescent="0.4">
      <c r="A1160">
        <v>1159</v>
      </c>
      <c r="B1160" s="1">
        <v>44742</v>
      </c>
      <c r="C1160">
        <v>134</v>
      </c>
      <c r="D1160" s="3">
        <f>YEAR(B1160)</f>
        <v>2022</v>
      </c>
      <c r="E1160" s="5">
        <f>AVERAGE(C1141:C1160)</f>
        <v>514.35</v>
      </c>
    </row>
    <row r="1161" spans="1:5" x14ac:dyDescent="0.4">
      <c r="A1161">
        <v>1160</v>
      </c>
      <c r="B1161" s="1">
        <v>44743</v>
      </c>
      <c r="C1161">
        <v>89</v>
      </c>
      <c r="D1161" s="3">
        <f>YEAR(B1161)</f>
        <v>2022</v>
      </c>
      <c r="E1161" s="5">
        <f>AVERAGE(C1142:C1161)</f>
        <v>484.95</v>
      </c>
    </row>
    <row r="1162" spans="1:5" x14ac:dyDescent="0.4">
      <c r="A1162">
        <v>1161</v>
      </c>
      <c r="B1162" s="1">
        <v>44746</v>
      </c>
      <c r="C1162">
        <v>671</v>
      </c>
      <c r="D1162" s="3">
        <f>YEAR(B1162)</f>
        <v>2022</v>
      </c>
      <c r="E1162" s="5">
        <f>AVERAGE(C1143:C1162)</f>
        <v>481.55</v>
      </c>
    </row>
    <row r="1163" spans="1:5" x14ac:dyDescent="0.4">
      <c r="A1163">
        <v>1162</v>
      </c>
      <c r="B1163" s="1">
        <v>44747</v>
      </c>
      <c r="C1163">
        <v>640</v>
      </c>
      <c r="D1163" s="3">
        <f>YEAR(B1163)</f>
        <v>2022</v>
      </c>
      <c r="E1163" s="5">
        <f>AVERAGE(C1144:C1163)</f>
        <v>466.75</v>
      </c>
    </row>
    <row r="1164" spans="1:5" x14ac:dyDescent="0.4">
      <c r="A1164">
        <v>1163</v>
      </c>
      <c r="B1164" s="1">
        <v>44748</v>
      </c>
      <c r="C1164">
        <v>771</v>
      </c>
      <c r="D1164" s="3">
        <f>YEAR(B1164)</f>
        <v>2022</v>
      </c>
      <c r="E1164" s="5">
        <f>AVERAGE(C1145:C1164)</f>
        <v>473.3</v>
      </c>
    </row>
    <row r="1165" spans="1:5" x14ac:dyDescent="0.4">
      <c r="A1165">
        <v>1164</v>
      </c>
      <c r="B1165" s="1">
        <v>44749</v>
      </c>
      <c r="C1165">
        <v>628</v>
      </c>
      <c r="D1165" s="3">
        <f>YEAR(B1165)</f>
        <v>2022</v>
      </c>
      <c r="E1165" s="5">
        <f>AVERAGE(C1146:C1165)</f>
        <v>483.95</v>
      </c>
    </row>
    <row r="1166" spans="1:5" x14ac:dyDescent="0.4">
      <c r="A1166">
        <v>1165</v>
      </c>
      <c r="B1166" s="1">
        <v>44750</v>
      </c>
      <c r="C1166">
        <v>641</v>
      </c>
      <c r="D1166" s="3">
        <f>YEAR(B1166)</f>
        <v>2022</v>
      </c>
      <c r="E1166" s="5">
        <f>AVERAGE(C1147:C1166)</f>
        <v>502.3</v>
      </c>
    </row>
    <row r="1167" spans="1:5" x14ac:dyDescent="0.4">
      <c r="A1167">
        <v>1166</v>
      </c>
      <c r="B1167" s="1">
        <v>44753</v>
      </c>
      <c r="C1167">
        <v>606</v>
      </c>
      <c r="D1167" s="3">
        <f>YEAR(B1167)</f>
        <v>2022</v>
      </c>
      <c r="E1167" s="5">
        <f>AVERAGE(C1148:C1167)</f>
        <v>519</v>
      </c>
    </row>
    <row r="1168" spans="1:5" x14ac:dyDescent="0.4">
      <c r="A1168">
        <v>1167</v>
      </c>
      <c r="B1168" s="1">
        <v>44754</v>
      </c>
      <c r="C1168">
        <v>43</v>
      </c>
      <c r="D1168" s="3">
        <f>YEAR(B1168)</f>
        <v>2022</v>
      </c>
      <c r="E1168" s="5">
        <f>AVERAGE(C1149:C1168)</f>
        <v>483.5</v>
      </c>
    </row>
    <row r="1169" spans="1:5" x14ac:dyDescent="0.4">
      <c r="A1169">
        <v>1168</v>
      </c>
      <c r="B1169" s="1">
        <v>44755</v>
      </c>
      <c r="C1169">
        <v>689</v>
      </c>
      <c r="D1169" s="3">
        <f>YEAR(B1169)</f>
        <v>2022</v>
      </c>
      <c r="E1169" s="5">
        <f>AVERAGE(C1150:C1169)</f>
        <v>493.35</v>
      </c>
    </row>
    <row r="1170" spans="1:5" x14ac:dyDescent="0.4">
      <c r="A1170">
        <v>1169</v>
      </c>
      <c r="B1170" s="1">
        <v>44756</v>
      </c>
      <c r="C1170">
        <v>949</v>
      </c>
      <c r="D1170" s="3">
        <f>YEAR(B1170)</f>
        <v>2022</v>
      </c>
      <c r="E1170" s="5">
        <f>AVERAGE(C1151:C1170)</f>
        <v>510.95</v>
      </c>
    </row>
    <row r="1171" spans="1:5" x14ac:dyDescent="0.4">
      <c r="A1171">
        <v>1170</v>
      </c>
      <c r="B1171" s="1">
        <v>44757</v>
      </c>
      <c r="C1171">
        <v>359</v>
      </c>
      <c r="D1171" s="3">
        <f>YEAR(B1171)</f>
        <v>2022</v>
      </c>
      <c r="E1171" s="5">
        <f>AVERAGE(C1152:C1171)</f>
        <v>524.54999999999995</v>
      </c>
    </row>
    <row r="1172" spans="1:5" x14ac:dyDescent="0.4">
      <c r="A1172">
        <v>1171</v>
      </c>
      <c r="B1172" s="1">
        <v>44760</v>
      </c>
      <c r="C1172">
        <v>994</v>
      </c>
      <c r="D1172" s="3">
        <f>YEAR(B1172)</f>
        <v>2022</v>
      </c>
      <c r="E1172" s="5">
        <f>AVERAGE(C1153:C1172)</f>
        <v>568.65</v>
      </c>
    </row>
    <row r="1173" spans="1:5" x14ac:dyDescent="0.4">
      <c r="A1173">
        <v>1172</v>
      </c>
      <c r="B1173" s="1">
        <v>44761</v>
      </c>
      <c r="C1173">
        <v>459</v>
      </c>
      <c r="D1173" s="3">
        <f>YEAR(B1173)</f>
        <v>2022</v>
      </c>
      <c r="E1173" s="5">
        <f>AVERAGE(C1154:C1173)</f>
        <v>569.35</v>
      </c>
    </row>
    <row r="1174" spans="1:5" x14ac:dyDescent="0.4">
      <c r="A1174">
        <v>1173</v>
      </c>
      <c r="B1174" s="1">
        <v>44762</v>
      </c>
      <c r="C1174">
        <v>941</v>
      </c>
      <c r="D1174" s="3">
        <f>YEAR(B1174)</f>
        <v>2022</v>
      </c>
      <c r="E1174" s="5">
        <f>AVERAGE(C1155:C1174)</f>
        <v>597.54999999999995</v>
      </c>
    </row>
    <row r="1175" spans="1:5" x14ac:dyDescent="0.4">
      <c r="A1175">
        <v>1174</v>
      </c>
      <c r="B1175" s="1">
        <v>44763</v>
      </c>
      <c r="C1175">
        <v>217</v>
      </c>
      <c r="D1175" s="3">
        <f>YEAR(B1175)</f>
        <v>2022</v>
      </c>
      <c r="E1175" s="5">
        <f>AVERAGE(C1156:C1175)</f>
        <v>566.20000000000005</v>
      </c>
    </row>
    <row r="1176" spans="1:5" x14ac:dyDescent="0.4">
      <c r="A1176">
        <v>1175</v>
      </c>
      <c r="B1176" s="1">
        <v>44764</v>
      </c>
      <c r="C1176">
        <v>414</v>
      </c>
      <c r="D1176" s="3">
        <f>YEAR(B1176)</f>
        <v>2022</v>
      </c>
      <c r="E1176" s="5">
        <f>AVERAGE(C1157:C1176)</f>
        <v>538.95000000000005</v>
      </c>
    </row>
    <row r="1177" spans="1:5" x14ac:dyDescent="0.4">
      <c r="A1177">
        <v>1176</v>
      </c>
      <c r="B1177" s="1">
        <v>44767</v>
      </c>
      <c r="C1177">
        <v>370</v>
      </c>
      <c r="D1177" s="3">
        <f>YEAR(B1177)</f>
        <v>2022</v>
      </c>
      <c r="E1177" s="5">
        <f>AVERAGE(C1158:C1177)</f>
        <v>509.8</v>
      </c>
    </row>
    <row r="1178" spans="1:5" x14ac:dyDescent="0.4">
      <c r="A1178">
        <v>1177</v>
      </c>
      <c r="B1178" s="1">
        <v>44768</v>
      </c>
      <c r="C1178">
        <v>208</v>
      </c>
      <c r="D1178" s="3">
        <f>YEAR(B1178)</f>
        <v>2022</v>
      </c>
      <c r="E1178" s="5">
        <f>AVERAGE(C1159:C1178)</f>
        <v>515.29999999999995</v>
      </c>
    </row>
    <row r="1179" spans="1:5" x14ac:dyDescent="0.4">
      <c r="A1179">
        <v>1178</v>
      </c>
      <c r="B1179" s="1">
        <v>44769</v>
      </c>
      <c r="C1179">
        <v>47</v>
      </c>
      <c r="D1179" s="3">
        <f>YEAR(B1179)</f>
        <v>2022</v>
      </c>
      <c r="E1179" s="5">
        <f>AVERAGE(C1160:C1179)</f>
        <v>493.5</v>
      </c>
    </row>
    <row r="1180" spans="1:5" x14ac:dyDescent="0.4">
      <c r="A1180">
        <v>1179</v>
      </c>
      <c r="B1180" s="1">
        <v>44770</v>
      </c>
      <c r="C1180">
        <v>691</v>
      </c>
      <c r="D1180" s="3">
        <f>YEAR(B1180)</f>
        <v>2022</v>
      </c>
      <c r="E1180" s="5">
        <f>AVERAGE(C1161:C1180)</f>
        <v>521.35</v>
      </c>
    </row>
    <row r="1181" spans="1:5" x14ac:dyDescent="0.4">
      <c r="A1181">
        <v>1180</v>
      </c>
      <c r="B1181" s="1">
        <v>44771</v>
      </c>
      <c r="C1181">
        <v>705</v>
      </c>
      <c r="D1181" s="3">
        <f>YEAR(B1181)</f>
        <v>2022</v>
      </c>
      <c r="E1181" s="5">
        <f>AVERAGE(C1162:C1181)</f>
        <v>552.15</v>
      </c>
    </row>
    <row r="1182" spans="1:5" x14ac:dyDescent="0.4">
      <c r="A1182">
        <v>1181</v>
      </c>
      <c r="B1182" s="1">
        <v>44774</v>
      </c>
      <c r="C1182">
        <v>827</v>
      </c>
      <c r="D1182" s="3">
        <f>YEAR(B1182)</f>
        <v>2022</v>
      </c>
      <c r="E1182" s="5">
        <f>AVERAGE(C1163:C1182)</f>
        <v>559.95000000000005</v>
      </c>
    </row>
    <row r="1183" spans="1:5" x14ac:dyDescent="0.4">
      <c r="A1183">
        <v>1182</v>
      </c>
      <c r="B1183" s="1">
        <v>44775</v>
      </c>
      <c r="C1183">
        <v>890</v>
      </c>
      <c r="D1183" s="3">
        <f>YEAR(B1183)</f>
        <v>2022</v>
      </c>
      <c r="E1183" s="5">
        <f>AVERAGE(C1164:C1183)</f>
        <v>572.45000000000005</v>
      </c>
    </row>
    <row r="1184" spans="1:5" x14ac:dyDescent="0.4">
      <c r="A1184">
        <v>1183</v>
      </c>
      <c r="B1184" s="1">
        <v>44776</v>
      </c>
      <c r="C1184">
        <v>818</v>
      </c>
      <c r="D1184" s="3">
        <f>YEAR(B1184)</f>
        <v>2022</v>
      </c>
      <c r="E1184" s="5">
        <f>AVERAGE(C1165:C1184)</f>
        <v>574.79999999999995</v>
      </c>
    </row>
    <row r="1185" spans="1:5" x14ac:dyDescent="0.4">
      <c r="A1185">
        <v>1184</v>
      </c>
      <c r="B1185" s="1">
        <v>44777</v>
      </c>
      <c r="C1185">
        <v>475</v>
      </c>
      <c r="D1185" s="3">
        <f>YEAR(B1185)</f>
        <v>2022</v>
      </c>
      <c r="E1185" s="5">
        <f>AVERAGE(C1166:C1185)</f>
        <v>567.15</v>
      </c>
    </row>
    <row r="1186" spans="1:5" x14ac:dyDescent="0.4">
      <c r="A1186">
        <v>1185</v>
      </c>
      <c r="B1186" s="1">
        <v>44778</v>
      </c>
      <c r="C1186">
        <v>509</v>
      </c>
      <c r="D1186" s="3">
        <f>YEAR(B1186)</f>
        <v>2022</v>
      </c>
      <c r="E1186" s="5">
        <f>AVERAGE(C1167:C1186)</f>
        <v>560.54999999999995</v>
      </c>
    </row>
    <row r="1187" spans="1:5" x14ac:dyDescent="0.4">
      <c r="A1187">
        <v>1186</v>
      </c>
      <c r="B1187" s="1">
        <v>44781</v>
      </c>
      <c r="C1187">
        <v>546</v>
      </c>
      <c r="D1187" s="3">
        <f>YEAR(B1187)</f>
        <v>2022</v>
      </c>
      <c r="E1187" s="5">
        <f>AVERAGE(C1168:C1187)</f>
        <v>557.54999999999995</v>
      </c>
    </row>
    <row r="1188" spans="1:5" x14ac:dyDescent="0.4">
      <c r="A1188">
        <v>1187</v>
      </c>
      <c r="B1188" s="1">
        <v>44782</v>
      </c>
      <c r="C1188">
        <v>498</v>
      </c>
      <c r="D1188" s="3">
        <f>YEAR(B1188)</f>
        <v>2022</v>
      </c>
      <c r="E1188" s="5">
        <f>AVERAGE(C1169:C1188)</f>
        <v>580.29999999999995</v>
      </c>
    </row>
    <row r="1189" spans="1:5" x14ac:dyDescent="0.4">
      <c r="A1189">
        <v>1188</v>
      </c>
      <c r="B1189" s="1">
        <v>44783</v>
      </c>
      <c r="C1189">
        <v>257</v>
      </c>
      <c r="D1189" s="3">
        <f>YEAR(B1189)</f>
        <v>2022</v>
      </c>
      <c r="E1189" s="5">
        <f>AVERAGE(C1170:C1189)</f>
        <v>558.70000000000005</v>
      </c>
    </row>
    <row r="1190" spans="1:5" x14ac:dyDescent="0.4">
      <c r="A1190">
        <v>1189</v>
      </c>
      <c r="B1190" s="1">
        <v>44784</v>
      </c>
      <c r="C1190">
        <v>802</v>
      </c>
      <c r="D1190" s="3">
        <f>YEAR(B1190)</f>
        <v>2022</v>
      </c>
      <c r="E1190" s="5">
        <f>AVERAGE(C1171:C1190)</f>
        <v>551.35</v>
      </c>
    </row>
    <row r="1191" spans="1:5" x14ac:dyDescent="0.4">
      <c r="A1191">
        <v>1190</v>
      </c>
      <c r="B1191" s="1">
        <v>44785</v>
      </c>
      <c r="C1191">
        <v>731</v>
      </c>
      <c r="D1191" s="3">
        <f>YEAR(B1191)</f>
        <v>2022</v>
      </c>
      <c r="E1191" s="5">
        <f>AVERAGE(C1172:C1191)</f>
        <v>569.95000000000005</v>
      </c>
    </row>
    <row r="1192" spans="1:5" x14ac:dyDescent="0.4">
      <c r="A1192">
        <v>1191</v>
      </c>
      <c r="B1192" s="1">
        <v>44788</v>
      </c>
      <c r="C1192">
        <v>33</v>
      </c>
      <c r="D1192" s="3">
        <f>YEAR(B1192)</f>
        <v>2022</v>
      </c>
      <c r="E1192" s="5">
        <f>AVERAGE(C1173:C1192)</f>
        <v>521.9</v>
      </c>
    </row>
    <row r="1193" spans="1:5" x14ac:dyDescent="0.4">
      <c r="A1193">
        <v>1192</v>
      </c>
      <c r="B1193" s="1">
        <v>44789</v>
      </c>
      <c r="C1193">
        <v>624</v>
      </c>
      <c r="D1193" s="3">
        <f>YEAR(B1193)</f>
        <v>2022</v>
      </c>
      <c r="E1193" s="5">
        <f>AVERAGE(C1174:C1193)</f>
        <v>530.15</v>
      </c>
    </row>
    <row r="1194" spans="1:5" x14ac:dyDescent="0.4">
      <c r="A1194">
        <v>1193</v>
      </c>
      <c r="B1194" s="1">
        <v>44790</v>
      </c>
      <c r="C1194">
        <v>287</v>
      </c>
      <c r="D1194" s="3">
        <f>YEAR(B1194)</f>
        <v>2022</v>
      </c>
      <c r="E1194" s="5">
        <f>AVERAGE(C1175:C1194)</f>
        <v>497.45</v>
      </c>
    </row>
    <row r="1195" spans="1:5" x14ac:dyDescent="0.4">
      <c r="A1195">
        <v>1194</v>
      </c>
      <c r="B1195" s="1">
        <v>44791</v>
      </c>
      <c r="C1195">
        <v>302</v>
      </c>
      <c r="D1195" s="3">
        <f>YEAR(B1195)</f>
        <v>2022</v>
      </c>
      <c r="E1195" s="5">
        <f>AVERAGE(C1176:C1195)</f>
        <v>501.7</v>
      </c>
    </row>
    <row r="1196" spans="1:5" x14ac:dyDescent="0.4">
      <c r="A1196">
        <v>1195</v>
      </c>
      <c r="B1196" s="1">
        <v>44792</v>
      </c>
      <c r="C1196">
        <v>462</v>
      </c>
      <c r="D1196" s="3">
        <f>YEAR(B1196)</f>
        <v>2022</v>
      </c>
      <c r="E1196" s="5">
        <f>AVERAGE(C1177:C1196)</f>
        <v>504.1</v>
      </c>
    </row>
    <row r="1197" spans="1:5" x14ac:dyDescent="0.4">
      <c r="A1197">
        <v>1196</v>
      </c>
      <c r="B1197" s="1">
        <v>44795</v>
      </c>
      <c r="C1197">
        <v>849</v>
      </c>
      <c r="D1197" s="3">
        <f>YEAR(B1197)</f>
        <v>2022</v>
      </c>
      <c r="E1197" s="5">
        <f>AVERAGE(C1178:C1197)</f>
        <v>528.04999999999995</v>
      </c>
    </row>
    <row r="1198" spans="1:5" x14ac:dyDescent="0.4">
      <c r="A1198">
        <v>1197</v>
      </c>
      <c r="B1198" s="1">
        <v>44796</v>
      </c>
      <c r="C1198">
        <v>48</v>
      </c>
      <c r="D1198" s="3">
        <f>YEAR(B1198)</f>
        <v>2022</v>
      </c>
      <c r="E1198" s="5">
        <f>AVERAGE(C1179:C1198)</f>
        <v>520.04999999999995</v>
      </c>
    </row>
    <row r="1199" spans="1:5" x14ac:dyDescent="0.4">
      <c r="A1199">
        <v>1198</v>
      </c>
      <c r="B1199" s="1">
        <v>44797</v>
      </c>
      <c r="C1199">
        <v>877</v>
      </c>
      <c r="D1199" s="3">
        <f>YEAR(B1199)</f>
        <v>2022</v>
      </c>
      <c r="E1199" s="5">
        <f>AVERAGE(C1180:C1199)</f>
        <v>561.54999999999995</v>
      </c>
    </row>
    <row r="1200" spans="1:5" x14ac:dyDescent="0.4">
      <c r="A1200">
        <v>1199</v>
      </c>
      <c r="B1200" s="1">
        <v>44798</v>
      </c>
      <c r="C1200">
        <v>252</v>
      </c>
      <c r="D1200" s="3">
        <f>YEAR(B1200)</f>
        <v>2022</v>
      </c>
      <c r="E1200" s="5">
        <f>AVERAGE(C1181:C1200)</f>
        <v>539.6</v>
      </c>
    </row>
    <row r="1201" spans="1:5" x14ac:dyDescent="0.4">
      <c r="A1201">
        <v>1200</v>
      </c>
      <c r="B1201" s="1">
        <v>44799</v>
      </c>
      <c r="C1201">
        <v>514</v>
      </c>
      <c r="D1201" s="3">
        <f>YEAR(B1201)</f>
        <v>2022</v>
      </c>
      <c r="E1201" s="5">
        <f>AVERAGE(C1182:C1201)</f>
        <v>530.04999999999995</v>
      </c>
    </row>
    <row r="1202" spans="1:5" x14ac:dyDescent="0.4">
      <c r="A1202">
        <v>1201</v>
      </c>
      <c r="B1202" s="1">
        <v>44802</v>
      </c>
      <c r="C1202">
        <v>988</v>
      </c>
      <c r="D1202" s="3">
        <f>YEAR(B1202)</f>
        <v>2022</v>
      </c>
      <c r="E1202" s="5">
        <f>AVERAGE(C1183:C1202)</f>
        <v>538.1</v>
      </c>
    </row>
    <row r="1203" spans="1:5" x14ac:dyDescent="0.4">
      <c r="A1203">
        <v>1202</v>
      </c>
      <c r="B1203" s="1">
        <v>44803</v>
      </c>
      <c r="C1203">
        <v>879</v>
      </c>
      <c r="D1203" s="3">
        <f>YEAR(B1203)</f>
        <v>2022</v>
      </c>
      <c r="E1203" s="5">
        <f>AVERAGE(C1184:C1203)</f>
        <v>537.54999999999995</v>
      </c>
    </row>
    <row r="1204" spans="1:5" x14ac:dyDescent="0.4">
      <c r="A1204">
        <v>1203</v>
      </c>
      <c r="B1204" s="1">
        <v>44804</v>
      </c>
      <c r="C1204">
        <v>685</v>
      </c>
      <c r="D1204" s="3">
        <f>YEAR(B1204)</f>
        <v>2022</v>
      </c>
      <c r="E1204" s="5">
        <f>AVERAGE(C1185:C1204)</f>
        <v>530.9</v>
      </c>
    </row>
    <row r="1205" spans="1:5" x14ac:dyDescent="0.4">
      <c r="A1205">
        <v>1204</v>
      </c>
      <c r="B1205" s="1">
        <v>44805</v>
      </c>
      <c r="C1205">
        <v>353</v>
      </c>
      <c r="D1205" s="3">
        <f>YEAR(B1205)</f>
        <v>2022</v>
      </c>
      <c r="E1205" s="5">
        <f>AVERAGE(C1186:C1205)</f>
        <v>524.79999999999995</v>
      </c>
    </row>
    <row r="1206" spans="1:5" x14ac:dyDescent="0.4">
      <c r="A1206">
        <v>1205</v>
      </c>
      <c r="B1206" s="1">
        <v>44806</v>
      </c>
      <c r="C1206">
        <v>347</v>
      </c>
      <c r="D1206" s="3">
        <f>YEAR(B1206)</f>
        <v>2022</v>
      </c>
      <c r="E1206" s="5">
        <f>AVERAGE(C1187:C1206)</f>
        <v>516.70000000000005</v>
      </c>
    </row>
    <row r="1207" spans="1:5" x14ac:dyDescent="0.4">
      <c r="A1207">
        <v>1206</v>
      </c>
      <c r="B1207" s="1">
        <v>44809</v>
      </c>
      <c r="C1207">
        <v>591</v>
      </c>
      <c r="D1207" s="3">
        <f>YEAR(B1207)</f>
        <v>2022</v>
      </c>
      <c r="E1207" s="5">
        <f>AVERAGE(C1188:C1207)</f>
        <v>518.95000000000005</v>
      </c>
    </row>
    <row r="1208" spans="1:5" x14ac:dyDescent="0.4">
      <c r="A1208">
        <v>1207</v>
      </c>
      <c r="B1208" s="1">
        <v>44810</v>
      </c>
      <c r="C1208">
        <v>114</v>
      </c>
      <c r="D1208" s="3">
        <f>YEAR(B1208)</f>
        <v>2022</v>
      </c>
      <c r="E1208" s="5">
        <f>AVERAGE(C1189:C1208)</f>
        <v>499.75</v>
      </c>
    </row>
    <row r="1209" spans="1:5" x14ac:dyDescent="0.4">
      <c r="A1209">
        <v>1208</v>
      </c>
      <c r="B1209" s="1">
        <v>44811</v>
      </c>
      <c r="C1209">
        <v>892</v>
      </c>
      <c r="D1209" s="3">
        <f>YEAR(B1209)</f>
        <v>2022</v>
      </c>
      <c r="E1209" s="5">
        <f>AVERAGE(C1190:C1209)</f>
        <v>531.5</v>
      </c>
    </row>
    <row r="1210" spans="1:5" x14ac:dyDescent="0.4">
      <c r="A1210">
        <v>1209</v>
      </c>
      <c r="B1210" s="1">
        <v>44812</v>
      </c>
      <c r="C1210">
        <v>20</v>
      </c>
      <c r="D1210" s="3">
        <f>YEAR(B1210)</f>
        <v>2022</v>
      </c>
      <c r="E1210" s="5">
        <f>AVERAGE(C1191:C1210)</f>
        <v>492.4</v>
      </c>
    </row>
    <row r="1211" spans="1:5" x14ac:dyDescent="0.4">
      <c r="A1211">
        <v>1210</v>
      </c>
      <c r="B1211" s="1">
        <v>44813</v>
      </c>
      <c r="C1211">
        <v>566</v>
      </c>
      <c r="D1211" s="3">
        <f>YEAR(B1211)</f>
        <v>2022</v>
      </c>
      <c r="E1211" s="5">
        <f>AVERAGE(C1192:C1211)</f>
        <v>484.15</v>
      </c>
    </row>
    <row r="1212" spans="1:5" x14ac:dyDescent="0.4">
      <c r="A1212">
        <v>1211</v>
      </c>
      <c r="B1212" s="1">
        <v>44816</v>
      </c>
      <c r="C1212">
        <v>411</v>
      </c>
      <c r="D1212" s="3">
        <f>YEAR(B1212)</f>
        <v>2022</v>
      </c>
      <c r="E1212" s="5">
        <f>AVERAGE(C1193:C1212)</f>
        <v>503.05</v>
      </c>
    </row>
    <row r="1213" spans="1:5" x14ac:dyDescent="0.4">
      <c r="A1213">
        <v>1212</v>
      </c>
      <c r="B1213" s="1">
        <v>44817</v>
      </c>
      <c r="C1213">
        <v>170</v>
      </c>
      <c r="D1213" s="3">
        <f>YEAR(B1213)</f>
        <v>2022</v>
      </c>
      <c r="E1213" s="5">
        <f>AVERAGE(C1194:C1213)</f>
        <v>480.35</v>
      </c>
    </row>
    <row r="1214" spans="1:5" x14ac:dyDescent="0.4">
      <c r="A1214">
        <v>1213</v>
      </c>
      <c r="B1214" s="1">
        <v>44818</v>
      </c>
      <c r="C1214">
        <v>318</v>
      </c>
      <c r="D1214" s="3">
        <f>YEAR(B1214)</f>
        <v>2022</v>
      </c>
      <c r="E1214" s="5">
        <f>AVERAGE(C1195:C1214)</f>
        <v>481.9</v>
      </c>
    </row>
    <row r="1215" spans="1:5" x14ac:dyDescent="0.4">
      <c r="A1215">
        <v>1214</v>
      </c>
      <c r="B1215" s="1">
        <v>44819</v>
      </c>
      <c r="C1215">
        <v>988</v>
      </c>
      <c r="D1215" s="3">
        <f>YEAR(B1215)</f>
        <v>2022</v>
      </c>
      <c r="E1215" s="5">
        <f>AVERAGE(C1196:C1215)</f>
        <v>516.20000000000005</v>
      </c>
    </row>
    <row r="1216" spans="1:5" x14ac:dyDescent="0.4">
      <c r="A1216">
        <v>1215</v>
      </c>
      <c r="B1216" s="1">
        <v>44820</v>
      </c>
      <c r="C1216">
        <v>979</v>
      </c>
      <c r="D1216" s="3">
        <f>YEAR(B1216)</f>
        <v>2022</v>
      </c>
      <c r="E1216" s="5">
        <f>AVERAGE(C1197:C1216)</f>
        <v>542.04999999999995</v>
      </c>
    </row>
    <row r="1217" spans="1:5" x14ac:dyDescent="0.4">
      <c r="A1217">
        <v>1216</v>
      </c>
      <c r="B1217" s="1">
        <v>44823</v>
      </c>
      <c r="C1217">
        <v>445</v>
      </c>
      <c r="D1217" s="3">
        <f>YEAR(B1217)</f>
        <v>2022</v>
      </c>
      <c r="E1217" s="5">
        <f>AVERAGE(C1198:C1217)</f>
        <v>521.85</v>
      </c>
    </row>
    <row r="1218" spans="1:5" x14ac:dyDescent="0.4">
      <c r="A1218">
        <v>1217</v>
      </c>
      <c r="B1218" s="1">
        <v>44824</v>
      </c>
      <c r="C1218">
        <v>232</v>
      </c>
      <c r="D1218" s="3">
        <f>YEAR(B1218)</f>
        <v>2022</v>
      </c>
      <c r="E1218" s="5">
        <f>AVERAGE(C1199:C1218)</f>
        <v>531.04999999999995</v>
      </c>
    </row>
    <row r="1219" spans="1:5" x14ac:dyDescent="0.4">
      <c r="A1219">
        <v>1218</v>
      </c>
      <c r="B1219" s="1">
        <v>44825</v>
      </c>
      <c r="C1219">
        <v>281</v>
      </c>
      <c r="D1219" s="3">
        <f>YEAR(B1219)</f>
        <v>2022</v>
      </c>
      <c r="E1219" s="5">
        <f>AVERAGE(C1200:C1219)</f>
        <v>501.25</v>
      </c>
    </row>
    <row r="1220" spans="1:5" x14ac:dyDescent="0.4">
      <c r="A1220">
        <v>1219</v>
      </c>
      <c r="B1220" s="1">
        <v>44826</v>
      </c>
      <c r="C1220">
        <v>595</v>
      </c>
      <c r="D1220" s="3">
        <f>YEAR(B1220)</f>
        <v>2022</v>
      </c>
      <c r="E1220" s="5">
        <f>AVERAGE(C1201:C1220)</f>
        <v>518.4</v>
      </c>
    </row>
    <row r="1221" spans="1:5" x14ac:dyDescent="0.4">
      <c r="A1221">
        <v>1220</v>
      </c>
      <c r="B1221" s="1">
        <v>44827</v>
      </c>
      <c r="C1221">
        <v>278</v>
      </c>
      <c r="D1221" s="3">
        <f>YEAR(B1221)</f>
        <v>2022</v>
      </c>
      <c r="E1221" s="5">
        <f>AVERAGE(C1202:C1221)</f>
        <v>506.6</v>
      </c>
    </row>
    <row r="1222" spans="1:5" x14ac:dyDescent="0.4">
      <c r="A1222">
        <v>1221</v>
      </c>
      <c r="B1222" s="1">
        <v>44830</v>
      </c>
      <c r="C1222">
        <v>222</v>
      </c>
      <c r="D1222" s="3">
        <f>YEAR(B1222)</f>
        <v>2022</v>
      </c>
      <c r="E1222" s="5">
        <f>AVERAGE(C1203:C1222)</f>
        <v>468.3</v>
      </c>
    </row>
    <row r="1223" spans="1:5" x14ac:dyDescent="0.4">
      <c r="A1223">
        <v>1222</v>
      </c>
      <c r="B1223" s="1">
        <v>44831</v>
      </c>
      <c r="C1223">
        <v>443</v>
      </c>
      <c r="D1223" s="3">
        <f>YEAR(B1223)</f>
        <v>2022</v>
      </c>
      <c r="E1223" s="5">
        <f>AVERAGE(C1204:C1223)</f>
        <v>446.5</v>
      </c>
    </row>
    <row r="1224" spans="1:5" x14ac:dyDescent="0.4">
      <c r="A1224">
        <v>1223</v>
      </c>
      <c r="B1224" s="1">
        <v>44832</v>
      </c>
      <c r="C1224">
        <v>727</v>
      </c>
      <c r="D1224" s="3">
        <f>YEAR(B1224)</f>
        <v>2022</v>
      </c>
      <c r="E1224" s="5">
        <f>AVERAGE(C1205:C1224)</f>
        <v>448.6</v>
      </c>
    </row>
    <row r="1225" spans="1:5" x14ac:dyDescent="0.4">
      <c r="A1225">
        <v>1224</v>
      </c>
      <c r="B1225" s="1">
        <v>44833</v>
      </c>
      <c r="C1225">
        <v>274</v>
      </c>
      <c r="D1225" s="3">
        <f>YEAR(B1225)</f>
        <v>2022</v>
      </c>
      <c r="E1225" s="5">
        <f>AVERAGE(C1206:C1225)</f>
        <v>444.65</v>
      </c>
    </row>
    <row r="1226" spans="1:5" x14ac:dyDescent="0.4">
      <c r="A1226">
        <v>1225</v>
      </c>
      <c r="B1226" s="1">
        <v>44834</v>
      </c>
      <c r="C1226">
        <v>125</v>
      </c>
      <c r="D1226" s="3">
        <f>YEAR(B1226)</f>
        <v>2022</v>
      </c>
      <c r="E1226" s="5">
        <f>AVERAGE(C1207:C1226)</f>
        <v>433.55</v>
      </c>
    </row>
    <row r="1227" spans="1:5" x14ac:dyDescent="0.4">
      <c r="A1227">
        <v>1226</v>
      </c>
      <c r="B1227" s="1">
        <v>44837</v>
      </c>
      <c r="C1227">
        <v>394</v>
      </c>
      <c r="D1227" s="3">
        <f>YEAR(B1227)</f>
        <v>2022</v>
      </c>
      <c r="E1227" s="5">
        <f>AVERAGE(C1208:C1227)</f>
        <v>423.7</v>
      </c>
    </row>
    <row r="1228" spans="1:5" x14ac:dyDescent="0.4">
      <c r="A1228">
        <v>1227</v>
      </c>
      <c r="B1228" s="1">
        <v>44838</v>
      </c>
      <c r="C1228">
        <v>9</v>
      </c>
      <c r="D1228" s="3">
        <f>YEAR(B1228)</f>
        <v>2022</v>
      </c>
      <c r="E1228" s="5">
        <f>AVERAGE(C1209:C1228)</f>
        <v>418.45</v>
      </c>
    </row>
    <row r="1229" spans="1:5" x14ac:dyDescent="0.4">
      <c r="A1229">
        <v>1228</v>
      </c>
      <c r="B1229" s="1">
        <v>44839</v>
      </c>
      <c r="C1229">
        <v>146</v>
      </c>
      <c r="D1229" s="3">
        <f>YEAR(B1229)</f>
        <v>2022</v>
      </c>
      <c r="E1229" s="5">
        <f>AVERAGE(C1210:C1229)</f>
        <v>381.15</v>
      </c>
    </row>
    <row r="1230" spans="1:5" x14ac:dyDescent="0.4">
      <c r="A1230">
        <v>1229</v>
      </c>
      <c r="B1230" s="1">
        <v>44840</v>
      </c>
      <c r="C1230">
        <v>432</v>
      </c>
      <c r="D1230" s="3">
        <f>YEAR(B1230)</f>
        <v>2022</v>
      </c>
      <c r="E1230" s="5">
        <f>AVERAGE(C1211:C1230)</f>
        <v>401.75</v>
      </c>
    </row>
    <row r="1231" spans="1:5" x14ac:dyDescent="0.4">
      <c r="A1231">
        <v>1230</v>
      </c>
      <c r="B1231" s="1">
        <v>44841</v>
      </c>
      <c r="C1231">
        <v>31</v>
      </c>
      <c r="D1231" s="3">
        <f>YEAR(B1231)</f>
        <v>2022</v>
      </c>
      <c r="E1231" s="5">
        <f>AVERAGE(C1212:C1231)</f>
        <v>375</v>
      </c>
    </row>
    <row r="1232" spans="1:5" x14ac:dyDescent="0.4">
      <c r="A1232">
        <v>1231</v>
      </c>
      <c r="B1232" s="1">
        <v>44844</v>
      </c>
      <c r="C1232">
        <v>139</v>
      </c>
      <c r="D1232" s="3">
        <f>YEAR(B1232)</f>
        <v>2022</v>
      </c>
      <c r="E1232" s="5">
        <f>AVERAGE(C1213:C1232)</f>
        <v>361.4</v>
      </c>
    </row>
    <row r="1233" spans="1:5" x14ac:dyDescent="0.4">
      <c r="A1233">
        <v>1232</v>
      </c>
      <c r="B1233" s="1">
        <v>44845</v>
      </c>
      <c r="C1233">
        <v>601</v>
      </c>
      <c r="D1233" s="3">
        <f>YEAR(B1233)</f>
        <v>2022</v>
      </c>
      <c r="E1233" s="5">
        <f>AVERAGE(C1214:C1233)</f>
        <v>382.95</v>
      </c>
    </row>
    <row r="1234" spans="1:5" x14ac:dyDescent="0.4">
      <c r="A1234">
        <v>1233</v>
      </c>
      <c r="B1234" s="1">
        <v>44846</v>
      </c>
      <c r="C1234">
        <v>630</v>
      </c>
      <c r="D1234" s="3">
        <f>YEAR(B1234)</f>
        <v>2022</v>
      </c>
      <c r="E1234" s="5">
        <f>AVERAGE(C1215:C1234)</f>
        <v>398.55</v>
      </c>
    </row>
    <row r="1235" spans="1:5" x14ac:dyDescent="0.4">
      <c r="A1235">
        <v>1234</v>
      </c>
      <c r="B1235" s="1">
        <v>44847</v>
      </c>
      <c r="C1235">
        <v>280</v>
      </c>
      <c r="D1235" s="3">
        <f>YEAR(B1235)</f>
        <v>2022</v>
      </c>
      <c r="E1235" s="5">
        <f>AVERAGE(C1216:C1235)</f>
        <v>363.15</v>
      </c>
    </row>
    <row r="1236" spans="1:5" x14ac:dyDescent="0.4">
      <c r="A1236">
        <v>1235</v>
      </c>
      <c r="B1236" s="1">
        <v>44848</v>
      </c>
      <c r="C1236">
        <v>595</v>
      </c>
      <c r="D1236" s="3">
        <f>YEAR(B1236)</f>
        <v>2022</v>
      </c>
      <c r="E1236" s="5">
        <f>AVERAGE(C1217:C1236)</f>
        <v>343.95</v>
      </c>
    </row>
    <row r="1237" spans="1:5" x14ac:dyDescent="0.4">
      <c r="A1237">
        <v>1236</v>
      </c>
      <c r="B1237" s="1">
        <v>44851</v>
      </c>
      <c r="C1237">
        <v>763</v>
      </c>
      <c r="D1237" s="3">
        <f>YEAR(B1237)</f>
        <v>2022</v>
      </c>
      <c r="E1237" s="5">
        <f>AVERAGE(C1218:C1237)</f>
        <v>359.85</v>
      </c>
    </row>
    <row r="1238" spans="1:5" x14ac:dyDescent="0.4">
      <c r="A1238">
        <v>1237</v>
      </c>
      <c r="B1238" s="1">
        <v>44852</v>
      </c>
      <c r="C1238">
        <v>809</v>
      </c>
      <c r="D1238" s="3">
        <f>YEAR(B1238)</f>
        <v>2022</v>
      </c>
      <c r="E1238" s="5">
        <f>AVERAGE(C1219:C1238)</f>
        <v>388.7</v>
      </c>
    </row>
    <row r="1239" spans="1:5" x14ac:dyDescent="0.4">
      <c r="A1239">
        <v>1238</v>
      </c>
      <c r="B1239" s="1">
        <v>44853</v>
      </c>
      <c r="C1239">
        <v>2</v>
      </c>
      <c r="D1239" s="3">
        <f>YEAR(B1239)</f>
        <v>2022</v>
      </c>
      <c r="E1239" s="5">
        <f>AVERAGE(C1220:C1239)</f>
        <v>374.75</v>
      </c>
    </row>
    <row r="1240" spans="1:5" x14ac:dyDescent="0.4">
      <c r="A1240">
        <v>1239</v>
      </c>
      <c r="B1240" s="1">
        <v>44854</v>
      </c>
      <c r="C1240">
        <v>804</v>
      </c>
      <c r="D1240" s="3">
        <f>YEAR(B1240)</f>
        <v>2022</v>
      </c>
      <c r="E1240" s="5">
        <f>AVERAGE(C1221:C1240)</f>
        <v>385.2</v>
      </c>
    </row>
    <row r="1241" spans="1:5" x14ac:dyDescent="0.4">
      <c r="A1241">
        <v>1240</v>
      </c>
      <c r="B1241" s="1">
        <v>44855</v>
      </c>
      <c r="C1241">
        <v>570</v>
      </c>
      <c r="D1241" s="3">
        <f>YEAR(B1241)</f>
        <v>2022</v>
      </c>
      <c r="E1241" s="5">
        <f>AVERAGE(C1222:C1241)</f>
        <v>399.8</v>
      </c>
    </row>
    <row r="1242" spans="1:5" x14ac:dyDescent="0.4">
      <c r="A1242">
        <v>1241</v>
      </c>
      <c r="B1242" s="1">
        <v>44858</v>
      </c>
      <c r="C1242">
        <v>30</v>
      </c>
      <c r="D1242" s="3">
        <f>YEAR(B1242)</f>
        <v>2022</v>
      </c>
      <c r="E1242" s="5">
        <f>AVERAGE(C1223:C1242)</f>
        <v>390.2</v>
      </c>
    </row>
    <row r="1243" spans="1:5" x14ac:dyDescent="0.4">
      <c r="A1243">
        <v>1242</v>
      </c>
      <c r="B1243" s="1">
        <v>44859</v>
      </c>
      <c r="C1243">
        <v>46</v>
      </c>
      <c r="D1243" s="3">
        <f>YEAR(B1243)</f>
        <v>2022</v>
      </c>
      <c r="E1243" s="5">
        <f>AVERAGE(C1224:C1243)</f>
        <v>370.35</v>
      </c>
    </row>
    <row r="1244" spans="1:5" x14ac:dyDescent="0.4">
      <c r="A1244">
        <v>1243</v>
      </c>
      <c r="B1244" s="1">
        <v>44860</v>
      </c>
      <c r="C1244">
        <v>605</v>
      </c>
      <c r="D1244" s="3">
        <f>YEAR(B1244)</f>
        <v>2022</v>
      </c>
      <c r="E1244" s="5">
        <f>AVERAGE(C1225:C1244)</f>
        <v>364.25</v>
      </c>
    </row>
    <row r="1245" spans="1:5" x14ac:dyDescent="0.4">
      <c r="A1245">
        <v>1244</v>
      </c>
      <c r="B1245" s="1">
        <v>44861</v>
      </c>
      <c r="C1245">
        <v>850</v>
      </c>
      <c r="D1245" s="3">
        <f>YEAR(B1245)</f>
        <v>2022</v>
      </c>
      <c r="E1245" s="5">
        <f>AVERAGE(C1226:C1245)</f>
        <v>393.05</v>
      </c>
    </row>
    <row r="1246" spans="1:5" x14ac:dyDescent="0.4">
      <c r="A1246">
        <v>1245</v>
      </c>
      <c r="B1246" s="1">
        <v>44862</v>
      </c>
      <c r="C1246">
        <v>849</v>
      </c>
      <c r="D1246" s="3">
        <f>YEAR(B1246)</f>
        <v>2022</v>
      </c>
      <c r="E1246" s="5">
        <f>AVERAGE(C1227:C1246)</f>
        <v>429.25</v>
      </c>
    </row>
    <row r="1247" spans="1:5" x14ac:dyDescent="0.4">
      <c r="A1247">
        <v>1246</v>
      </c>
      <c r="B1247" s="1">
        <v>44865</v>
      </c>
      <c r="C1247">
        <v>986</v>
      </c>
      <c r="D1247" s="3">
        <f>YEAR(B1247)</f>
        <v>2022</v>
      </c>
      <c r="E1247" s="5">
        <f>AVERAGE(C1228:C1247)</f>
        <v>458.85</v>
      </c>
    </row>
    <row r="1248" spans="1:5" x14ac:dyDescent="0.4">
      <c r="A1248">
        <v>1247</v>
      </c>
      <c r="B1248" s="1">
        <v>44866</v>
      </c>
      <c r="C1248">
        <v>281</v>
      </c>
      <c r="D1248" s="3">
        <f>YEAR(B1248)</f>
        <v>2022</v>
      </c>
      <c r="E1248" s="5">
        <f>AVERAGE(C1229:C1248)</f>
        <v>472.45</v>
      </c>
    </row>
    <row r="1249" spans="1:5" x14ac:dyDescent="0.4">
      <c r="A1249">
        <v>1248</v>
      </c>
      <c r="B1249" s="1">
        <v>44867</v>
      </c>
      <c r="C1249">
        <v>746</v>
      </c>
      <c r="D1249" s="3">
        <f>YEAR(B1249)</f>
        <v>2022</v>
      </c>
      <c r="E1249" s="5">
        <f>AVERAGE(C1230:C1249)</f>
        <v>502.45</v>
      </c>
    </row>
    <row r="1250" spans="1:5" x14ac:dyDescent="0.4">
      <c r="A1250">
        <v>1249</v>
      </c>
      <c r="B1250" s="1">
        <v>44868</v>
      </c>
      <c r="C1250">
        <v>65</v>
      </c>
      <c r="D1250" s="3">
        <f>YEAR(B1250)</f>
        <v>2022</v>
      </c>
      <c r="E1250" s="5">
        <f>AVERAGE(C1231:C1250)</f>
        <v>484.1</v>
      </c>
    </row>
    <row r="1251" spans="1:5" x14ac:dyDescent="0.4">
      <c r="A1251">
        <v>1250</v>
      </c>
      <c r="B1251" s="1">
        <v>44869</v>
      </c>
      <c r="C1251">
        <v>763</v>
      </c>
      <c r="D1251" s="3">
        <f>YEAR(B1251)</f>
        <v>2022</v>
      </c>
      <c r="E1251" s="5">
        <f>AVERAGE(C1232:C1251)</f>
        <v>520.70000000000005</v>
      </c>
    </row>
    <row r="1252" spans="1:5" x14ac:dyDescent="0.4">
      <c r="A1252">
        <v>1251</v>
      </c>
      <c r="B1252" s="1">
        <v>44872</v>
      </c>
      <c r="C1252">
        <v>89</v>
      </c>
      <c r="D1252" s="3">
        <f>YEAR(B1252)</f>
        <v>2022</v>
      </c>
      <c r="E1252" s="5">
        <f>AVERAGE(C1233:C1252)</f>
        <v>518.20000000000005</v>
      </c>
    </row>
    <row r="1253" spans="1:5" x14ac:dyDescent="0.4">
      <c r="A1253">
        <v>1252</v>
      </c>
      <c r="B1253" s="1">
        <v>44873</v>
      </c>
      <c r="C1253">
        <v>800</v>
      </c>
      <c r="D1253" s="3">
        <f>YEAR(B1253)</f>
        <v>2022</v>
      </c>
      <c r="E1253" s="5">
        <f>AVERAGE(C1234:C1253)</f>
        <v>528.15</v>
      </c>
    </row>
    <row r="1254" spans="1:5" x14ac:dyDescent="0.4">
      <c r="A1254">
        <v>1253</v>
      </c>
      <c r="B1254" s="1">
        <v>44874</v>
      </c>
      <c r="C1254">
        <v>54</v>
      </c>
      <c r="D1254" s="3">
        <f>YEAR(B1254)</f>
        <v>2022</v>
      </c>
      <c r="E1254" s="5">
        <f>AVERAGE(C1235:C1254)</f>
        <v>499.35</v>
      </c>
    </row>
    <row r="1255" spans="1:5" x14ac:dyDescent="0.4">
      <c r="A1255">
        <v>1254</v>
      </c>
      <c r="B1255" s="1">
        <v>44875</v>
      </c>
      <c r="C1255">
        <v>394</v>
      </c>
      <c r="D1255" s="3">
        <f>YEAR(B1255)</f>
        <v>2022</v>
      </c>
      <c r="E1255" s="5">
        <f>AVERAGE(C1236:C1255)</f>
        <v>505.05</v>
      </c>
    </row>
    <row r="1256" spans="1:5" x14ac:dyDescent="0.4">
      <c r="A1256">
        <v>1255</v>
      </c>
      <c r="B1256" s="1">
        <v>44876</v>
      </c>
      <c r="C1256">
        <v>754</v>
      </c>
      <c r="D1256" s="3">
        <f>YEAR(B1256)</f>
        <v>2022</v>
      </c>
      <c r="E1256" s="5">
        <f>AVERAGE(C1237:C1256)</f>
        <v>513</v>
      </c>
    </row>
    <row r="1257" spans="1:5" x14ac:dyDescent="0.4">
      <c r="A1257">
        <v>1256</v>
      </c>
      <c r="B1257" s="1">
        <v>44879</v>
      </c>
      <c r="C1257">
        <v>659</v>
      </c>
      <c r="D1257" s="3">
        <f>YEAR(B1257)</f>
        <v>2022</v>
      </c>
      <c r="E1257" s="5">
        <f>AVERAGE(C1238:C1257)</f>
        <v>507.8</v>
      </c>
    </row>
    <row r="1258" spans="1:5" x14ac:dyDescent="0.4">
      <c r="A1258">
        <v>1257</v>
      </c>
      <c r="B1258" s="1">
        <v>44880</v>
      </c>
      <c r="C1258">
        <v>641</v>
      </c>
      <c r="D1258" s="3">
        <f>YEAR(B1258)</f>
        <v>2022</v>
      </c>
      <c r="E1258" s="5">
        <f>AVERAGE(C1239:C1258)</f>
        <v>499.4</v>
      </c>
    </row>
    <row r="1259" spans="1:5" x14ac:dyDescent="0.4">
      <c r="A1259">
        <v>1258</v>
      </c>
      <c r="B1259" s="1">
        <v>44881</v>
      </c>
      <c r="C1259">
        <v>824</v>
      </c>
      <c r="D1259" s="3">
        <f>YEAR(B1259)</f>
        <v>2022</v>
      </c>
      <c r="E1259" s="5">
        <f>AVERAGE(C1240:C1259)</f>
        <v>540.5</v>
      </c>
    </row>
    <row r="1260" spans="1:5" x14ac:dyDescent="0.4">
      <c r="A1260">
        <v>1259</v>
      </c>
      <c r="B1260" s="1">
        <v>44882</v>
      </c>
      <c r="C1260">
        <v>930</v>
      </c>
      <c r="D1260" s="3">
        <f>YEAR(B1260)</f>
        <v>2022</v>
      </c>
      <c r="E1260" s="5">
        <f>AVERAGE(C1241:C1260)</f>
        <v>546.79999999999995</v>
      </c>
    </row>
    <row r="1261" spans="1:5" x14ac:dyDescent="0.4">
      <c r="A1261">
        <v>1260</v>
      </c>
      <c r="B1261" s="1">
        <v>44883</v>
      </c>
      <c r="C1261">
        <v>947</v>
      </c>
      <c r="D1261" s="3">
        <f>YEAR(B1261)</f>
        <v>2022</v>
      </c>
      <c r="E1261" s="5">
        <f>AVERAGE(C1242:C1261)</f>
        <v>565.65</v>
      </c>
    </row>
    <row r="1262" spans="1:5" x14ac:dyDescent="0.4">
      <c r="A1262">
        <v>1261</v>
      </c>
      <c r="B1262" s="1">
        <v>44886</v>
      </c>
      <c r="C1262">
        <v>590</v>
      </c>
      <c r="D1262" s="3">
        <f>YEAR(B1262)</f>
        <v>2022</v>
      </c>
      <c r="E1262" s="5">
        <f>AVERAGE(C1243:C1262)</f>
        <v>593.65</v>
      </c>
    </row>
    <row r="1263" spans="1:5" x14ac:dyDescent="0.4">
      <c r="A1263">
        <v>1262</v>
      </c>
      <c r="B1263" s="1">
        <v>44887</v>
      </c>
      <c r="C1263">
        <v>348</v>
      </c>
      <c r="D1263" s="3">
        <f>YEAR(B1263)</f>
        <v>2022</v>
      </c>
      <c r="E1263" s="5">
        <f>AVERAGE(C1244:C1263)</f>
        <v>608.75</v>
      </c>
    </row>
    <row r="1264" spans="1:5" x14ac:dyDescent="0.4">
      <c r="A1264">
        <v>1263</v>
      </c>
      <c r="B1264" s="1">
        <v>44888</v>
      </c>
      <c r="C1264">
        <v>533</v>
      </c>
      <c r="D1264" s="3">
        <f>YEAR(B1264)</f>
        <v>2022</v>
      </c>
      <c r="E1264" s="5">
        <f>AVERAGE(C1245:C1264)</f>
        <v>605.15</v>
      </c>
    </row>
    <row r="1265" spans="1:5" x14ac:dyDescent="0.4">
      <c r="A1265">
        <v>1264</v>
      </c>
      <c r="B1265" s="1">
        <v>44889</v>
      </c>
      <c r="C1265">
        <v>438</v>
      </c>
      <c r="D1265" s="3">
        <f>YEAR(B1265)</f>
        <v>2022</v>
      </c>
      <c r="E1265" s="5">
        <f>AVERAGE(C1246:C1265)</f>
        <v>584.54999999999995</v>
      </c>
    </row>
    <row r="1266" spans="1:5" x14ac:dyDescent="0.4">
      <c r="A1266">
        <v>1265</v>
      </c>
      <c r="B1266" s="1">
        <v>44890</v>
      </c>
      <c r="C1266">
        <v>424</v>
      </c>
      <c r="D1266" s="3">
        <f>YEAR(B1266)</f>
        <v>2022</v>
      </c>
      <c r="E1266" s="5">
        <f>AVERAGE(C1247:C1266)</f>
        <v>563.29999999999995</v>
      </c>
    </row>
    <row r="1267" spans="1:5" x14ac:dyDescent="0.4">
      <c r="A1267">
        <v>1266</v>
      </c>
      <c r="B1267" s="1">
        <v>44893</v>
      </c>
      <c r="C1267">
        <v>754</v>
      </c>
      <c r="D1267" s="3">
        <f>YEAR(B1267)</f>
        <v>2022</v>
      </c>
      <c r="E1267" s="5">
        <f>AVERAGE(C1248:C1267)</f>
        <v>551.70000000000005</v>
      </c>
    </row>
    <row r="1268" spans="1:5" x14ac:dyDescent="0.4">
      <c r="A1268">
        <v>1267</v>
      </c>
      <c r="B1268" s="1">
        <v>44894</v>
      </c>
      <c r="C1268">
        <v>386</v>
      </c>
      <c r="D1268" s="3">
        <f>YEAR(B1268)</f>
        <v>2022</v>
      </c>
      <c r="E1268" s="5">
        <f>AVERAGE(C1249:C1268)</f>
        <v>556.95000000000005</v>
      </c>
    </row>
    <row r="1269" spans="1:5" x14ac:dyDescent="0.4">
      <c r="A1269">
        <v>1268</v>
      </c>
      <c r="B1269" s="1">
        <v>44895</v>
      </c>
      <c r="C1269">
        <v>589</v>
      </c>
      <c r="D1269" s="3">
        <f>YEAR(B1269)</f>
        <v>2022</v>
      </c>
      <c r="E1269" s="5">
        <f>AVERAGE(C1250:C1269)</f>
        <v>549.1</v>
      </c>
    </row>
    <row r="1270" spans="1:5" x14ac:dyDescent="0.4">
      <c r="A1270">
        <v>1269</v>
      </c>
      <c r="B1270" s="1">
        <v>44896</v>
      </c>
      <c r="C1270">
        <v>978</v>
      </c>
      <c r="D1270" s="3">
        <f>YEAR(B1270)</f>
        <v>2022</v>
      </c>
      <c r="E1270" s="5">
        <f>AVERAGE(C1251:C1270)</f>
        <v>594.75</v>
      </c>
    </row>
    <row r="1271" spans="1:5" x14ac:dyDescent="0.4">
      <c r="A1271">
        <v>1270</v>
      </c>
      <c r="B1271" s="1">
        <v>44897</v>
      </c>
      <c r="C1271">
        <v>447</v>
      </c>
      <c r="D1271" s="3">
        <f>YEAR(B1271)</f>
        <v>2022</v>
      </c>
      <c r="E1271" s="5">
        <f>AVERAGE(C1252:C1271)</f>
        <v>578.95000000000005</v>
      </c>
    </row>
    <row r="1272" spans="1:5" x14ac:dyDescent="0.4">
      <c r="A1272">
        <v>1271</v>
      </c>
      <c r="B1272" s="1">
        <v>44900</v>
      </c>
      <c r="C1272">
        <v>468</v>
      </c>
      <c r="D1272" s="3">
        <f>YEAR(B1272)</f>
        <v>2022</v>
      </c>
      <c r="E1272" s="5">
        <f>AVERAGE(C1253:C1272)</f>
        <v>597.9</v>
      </c>
    </row>
    <row r="1273" spans="1:5" x14ac:dyDescent="0.4">
      <c r="A1273">
        <v>1272</v>
      </c>
      <c r="B1273" s="1">
        <v>44901</v>
      </c>
      <c r="C1273">
        <v>658</v>
      </c>
      <c r="D1273" s="3">
        <f>YEAR(B1273)</f>
        <v>2022</v>
      </c>
      <c r="E1273" s="5">
        <f>AVERAGE(C1254:C1273)</f>
        <v>590.79999999999995</v>
      </c>
    </row>
    <row r="1274" spans="1:5" x14ac:dyDescent="0.4">
      <c r="A1274">
        <v>1273</v>
      </c>
      <c r="B1274" s="1">
        <v>44902</v>
      </c>
      <c r="C1274">
        <v>745</v>
      </c>
      <c r="D1274" s="3">
        <f>YEAR(B1274)</f>
        <v>2022</v>
      </c>
      <c r="E1274" s="5">
        <f>AVERAGE(C1255:C1274)</f>
        <v>625.35</v>
      </c>
    </row>
    <row r="1275" spans="1:5" x14ac:dyDescent="0.4">
      <c r="A1275">
        <v>1274</v>
      </c>
      <c r="B1275" s="1">
        <v>44903</v>
      </c>
      <c r="C1275">
        <v>671</v>
      </c>
      <c r="D1275" s="3">
        <f>YEAR(B1275)</f>
        <v>2022</v>
      </c>
      <c r="E1275" s="5">
        <f>AVERAGE(C1256:C1275)</f>
        <v>639.20000000000005</v>
      </c>
    </row>
    <row r="1276" spans="1:5" x14ac:dyDescent="0.4">
      <c r="A1276">
        <v>1275</v>
      </c>
      <c r="B1276" s="1">
        <v>44904</v>
      </c>
      <c r="C1276">
        <v>742</v>
      </c>
      <c r="D1276" s="3">
        <f>YEAR(B1276)</f>
        <v>2022</v>
      </c>
      <c r="E1276" s="5">
        <f>AVERAGE(C1257:C1276)</f>
        <v>638.6</v>
      </c>
    </row>
    <row r="1277" spans="1:5" x14ac:dyDescent="0.4">
      <c r="A1277">
        <v>1276</v>
      </c>
      <c r="B1277" s="1">
        <v>44907</v>
      </c>
      <c r="C1277">
        <v>636</v>
      </c>
      <c r="D1277" s="3">
        <f>YEAR(B1277)</f>
        <v>2022</v>
      </c>
      <c r="E1277" s="5">
        <f>AVERAGE(C1258:C1277)</f>
        <v>637.45000000000005</v>
      </c>
    </row>
    <row r="1278" spans="1:5" x14ac:dyDescent="0.4">
      <c r="A1278">
        <v>1277</v>
      </c>
      <c r="B1278" s="1">
        <v>44908</v>
      </c>
      <c r="C1278">
        <v>638</v>
      </c>
      <c r="D1278" s="3">
        <f>YEAR(B1278)</f>
        <v>2022</v>
      </c>
      <c r="E1278" s="5">
        <f>AVERAGE(C1259:C1278)</f>
        <v>637.29999999999995</v>
      </c>
    </row>
    <row r="1279" spans="1:5" x14ac:dyDescent="0.4">
      <c r="A1279">
        <v>1278</v>
      </c>
      <c r="B1279" s="1">
        <v>44909</v>
      </c>
      <c r="C1279">
        <v>799</v>
      </c>
      <c r="D1279" s="3">
        <f>YEAR(B1279)</f>
        <v>2022</v>
      </c>
      <c r="E1279" s="5">
        <f>AVERAGE(C1260:C1279)</f>
        <v>636.04999999999995</v>
      </c>
    </row>
    <row r="1280" spans="1:5" x14ac:dyDescent="0.4">
      <c r="A1280">
        <v>1279</v>
      </c>
      <c r="B1280" s="1">
        <v>44910</v>
      </c>
      <c r="C1280">
        <v>613</v>
      </c>
      <c r="D1280" s="3">
        <f>YEAR(B1280)</f>
        <v>2022</v>
      </c>
      <c r="E1280" s="5">
        <f>AVERAGE(C1261:C1280)</f>
        <v>620.20000000000005</v>
      </c>
    </row>
    <row r="1281" spans="1:5" x14ac:dyDescent="0.4">
      <c r="A1281">
        <v>1280</v>
      </c>
      <c r="B1281" s="1">
        <v>44911</v>
      </c>
      <c r="C1281">
        <v>559</v>
      </c>
      <c r="D1281" s="3">
        <f>YEAR(B1281)</f>
        <v>2022</v>
      </c>
      <c r="E1281" s="5">
        <f>AVERAGE(C1262:C1281)</f>
        <v>600.79999999999995</v>
      </c>
    </row>
    <row r="1282" spans="1:5" x14ac:dyDescent="0.4">
      <c r="A1282">
        <v>1281</v>
      </c>
      <c r="B1282" s="1">
        <v>44914</v>
      </c>
      <c r="C1282">
        <v>460</v>
      </c>
      <c r="D1282" s="3">
        <f>YEAR(B1282)</f>
        <v>2022</v>
      </c>
      <c r="E1282" s="5">
        <f>AVERAGE(C1263:C1282)</f>
        <v>594.29999999999995</v>
      </c>
    </row>
    <row r="1283" spans="1:5" x14ac:dyDescent="0.4">
      <c r="A1283">
        <v>1282</v>
      </c>
      <c r="B1283" s="1">
        <v>44915</v>
      </c>
      <c r="C1283">
        <v>229</v>
      </c>
      <c r="D1283" s="3">
        <f>YEAR(B1283)</f>
        <v>2022</v>
      </c>
      <c r="E1283" s="5">
        <f>AVERAGE(C1264:C1283)</f>
        <v>588.35</v>
      </c>
    </row>
    <row r="1284" spans="1:5" x14ac:dyDescent="0.4">
      <c r="A1284">
        <v>1283</v>
      </c>
      <c r="B1284" s="1">
        <v>44916</v>
      </c>
      <c r="C1284">
        <v>947</v>
      </c>
      <c r="D1284" s="3">
        <f>YEAR(B1284)</f>
        <v>2022</v>
      </c>
      <c r="E1284" s="5">
        <f>AVERAGE(C1265:C1284)</f>
        <v>609.04999999999995</v>
      </c>
    </row>
    <row r="1285" spans="1:5" x14ac:dyDescent="0.4">
      <c r="A1285">
        <v>1284</v>
      </c>
      <c r="B1285" s="1">
        <v>44917</v>
      </c>
      <c r="C1285">
        <v>35</v>
      </c>
      <c r="D1285" s="3">
        <f>YEAR(B1285)</f>
        <v>2022</v>
      </c>
      <c r="E1285" s="5">
        <f>AVERAGE(C1266:C1285)</f>
        <v>588.9</v>
      </c>
    </row>
    <row r="1286" spans="1:5" x14ac:dyDescent="0.4">
      <c r="A1286">
        <v>1285</v>
      </c>
      <c r="B1286" s="1">
        <v>44918</v>
      </c>
      <c r="C1286">
        <v>329</v>
      </c>
      <c r="D1286" s="3">
        <f>YEAR(B1286)</f>
        <v>2022</v>
      </c>
      <c r="E1286" s="5">
        <f>AVERAGE(C1267:C1286)</f>
        <v>584.15</v>
      </c>
    </row>
    <row r="1287" spans="1:5" x14ac:dyDescent="0.4">
      <c r="A1287">
        <v>1286</v>
      </c>
      <c r="B1287" s="1">
        <v>44921</v>
      </c>
      <c r="C1287">
        <v>857</v>
      </c>
      <c r="D1287" s="3">
        <f>YEAR(B1287)</f>
        <v>2022</v>
      </c>
      <c r="E1287" s="5">
        <f>AVERAGE(C1268:C1287)</f>
        <v>589.29999999999995</v>
      </c>
    </row>
    <row r="1288" spans="1:5" x14ac:dyDescent="0.4">
      <c r="A1288">
        <v>1287</v>
      </c>
      <c r="B1288" s="1">
        <v>44922</v>
      </c>
      <c r="C1288">
        <v>929</v>
      </c>
      <c r="D1288" s="3">
        <f>YEAR(B1288)</f>
        <v>2022</v>
      </c>
      <c r="E1288" s="5">
        <f>AVERAGE(C1269:C1288)</f>
        <v>616.45000000000005</v>
      </c>
    </row>
    <row r="1289" spans="1:5" x14ac:dyDescent="0.4">
      <c r="A1289">
        <v>1288</v>
      </c>
      <c r="B1289" s="1">
        <v>44923</v>
      </c>
      <c r="C1289">
        <v>958</v>
      </c>
      <c r="D1289" s="3">
        <f>YEAR(B1289)</f>
        <v>2022</v>
      </c>
      <c r="E1289" s="5">
        <f>AVERAGE(C1270:C1289)</f>
        <v>634.9</v>
      </c>
    </row>
    <row r="1290" spans="1:5" x14ac:dyDescent="0.4">
      <c r="A1290">
        <v>1289</v>
      </c>
      <c r="B1290" s="1">
        <v>44924</v>
      </c>
      <c r="C1290">
        <v>194</v>
      </c>
      <c r="D1290" s="3">
        <f>YEAR(B1290)</f>
        <v>2022</v>
      </c>
      <c r="E1290" s="5">
        <f>AVERAGE(C1271:C1290)</f>
        <v>595.70000000000005</v>
      </c>
    </row>
    <row r="1291" spans="1:5" x14ac:dyDescent="0.4">
      <c r="A1291">
        <v>1290</v>
      </c>
      <c r="B1291" s="1">
        <v>44925</v>
      </c>
      <c r="C1291">
        <v>953</v>
      </c>
      <c r="D1291" s="3">
        <f>YEAR(B1291)</f>
        <v>2022</v>
      </c>
      <c r="E1291" s="5">
        <f>AVERAGE(C1272:C1291)</f>
        <v>621</v>
      </c>
    </row>
    <row r="1293" spans="1:5" x14ac:dyDescent="0.4">
      <c r="D1293" t="s">
        <v>1029</v>
      </c>
      <c r="E1293" s="5">
        <f>AVERAGE(E2:E1291)</f>
        <v>507.25686288534479</v>
      </c>
    </row>
    <row r="1294" spans="1:5" x14ac:dyDescent="0.4">
      <c r="D1294" t="s">
        <v>1030</v>
      </c>
      <c r="E1294" s="5">
        <f>MAX(E2:E1291)</f>
        <v>660.15</v>
      </c>
    </row>
    <row r="1295" spans="1:5" x14ac:dyDescent="0.4">
      <c r="D1295" t="s">
        <v>1031</v>
      </c>
      <c r="E1295" s="5">
        <f>MIN(E2:E1291)</f>
        <v>317.7</v>
      </c>
    </row>
  </sheetData>
  <autoFilter ref="A1:Q1291">
    <sortState ref="A2:P1291">
      <sortCondition ref="A1:A1291"/>
    </sortState>
  </autoFilter>
  <phoneticPr fontId="18"/>
  <pageMargins left="0.7" right="0.7" top="0.75" bottom="0.75" header="0.3" footer="0.3"/>
  <pageSetup paperSize="9" scale="8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1"/>
  <sheetViews>
    <sheetView zoomScaleNormal="100" zoomScaleSheetLayoutView="85" workbookViewId="0">
      <selection activeCell="P1" sqref="P1"/>
    </sheetView>
  </sheetViews>
  <sheetFormatPr defaultRowHeight="18.75" x14ac:dyDescent="0.4"/>
  <cols>
    <col min="2" max="2" width="11.375" bestFit="1" customWidth="1"/>
    <col min="3" max="3" width="13.625" bestFit="1" customWidth="1"/>
    <col min="5" max="5" width="9" style="2"/>
  </cols>
  <sheetData>
    <row r="1" spans="1:24" ht="36.75" customHeight="1" x14ac:dyDescent="0.4">
      <c r="B1" s="4" t="s">
        <v>0</v>
      </c>
      <c r="C1" s="4" t="s">
        <v>1</v>
      </c>
      <c r="D1" s="4" t="s">
        <v>1004</v>
      </c>
      <c r="E1" s="2" t="s">
        <v>1002</v>
      </c>
      <c r="F1" t="s">
        <v>1003</v>
      </c>
      <c r="G1" s="4">
        <v>2018</v>
      </c>
      <c r="H1" s="4">
        <v>2019</v>
      </c>
      <c r="I1" s="4">
        <v>2020</v>
      </c>
      <c r="J1" s="4">
        <v>2021</v>
      </c>
      <c r="K1" s="4">
        <v>2022</v>
      </c>
      <c r="L1" t="s">
        <v>1023</v>
      </c>
      <c r="M1" t="s">
        <v>1026</v>
      </c>
      <c r="N1" t="s">
        <v>1027</v>
      </c>
      <c r="Q1">
        <v>2018</v>
      </c>
      <c r="R1">
        <v>2019</v>
      </c>
      <c r="S1">
        <v>2020</v>
      </c>
      <c r="T1">
        <v>2021</v>
      </c>
      <c r="U1">
        <v>2022</v>
      </c>
    </row>
    <row r="2" spans="1:24" x14ac:dyDescent="0.4">
      <c r="A2">
        <v>1</v>
      </c>
      <c r="B2" s="1">
        <v>43104</v>
      </c>
      <c r="C2">
        <v>858</v>
      </c>
      <c r="D2" s="3">
        <f t="shared" ref="D2:D65" si="0">YEAR(B2)</f>
        <v>2018</v>
      </c>
      <c r="E2" s="2" t="s">
        <v>2</v>
      </c>
      <c r="F2">
        <f t="shared" ref="F2:F65" si="1">COUNTIF($C$2:$C$1291,E2)</f>
        <v>2</v>
      </c>
      <c r="G2">
        <f t="shared" ref="G2:G65" si="2">COUNTIFS($D$2:$D$1291,$G$1,$C$2:$C$1291,E2)</f>
        <v>0</v>
      </c>
      <c r="H2">
        <f t="shared" ref="H2:H65" si="3">COUNTIFS($D$2:$D$1291,$H$1,$C$2:$C$1291,E2)</f>
        <v>0</v>
      </c>
      <c r="I2">
        <f t="shared" ref="I2:I65" si="4">COUNTIFS($D$2:$D$1291,$I$1,$C$2:$C$1291,E2)</f>
        <v>1</v>
      </c>
      <c r="J2">
        <f t="shared" ref="J2:J65" si="5">COUNTIFS($D$2:$D$1291,$J$1,$C$2:$C$1291,E2)</f>
        <v>1</v>
      </c>
      <c r="K2">
        <f t="shared" ref="K2:K65" si="6">COUNTIFS($D$2:$D$1291,$K$1,$C$2:$C$1291,E2)</f>
        <v>0</v>
      </c>
      <c r="L2">
        <f t="shared" ref="L2:M65" si="7">SUM(G2:J2)</f>
        <v>2</v>
      </c>
      <c r="M2">
        <f t="shared" si="7"/>
        <v>2</v>
      </c>
      <c r="N2">
        <f t="shared" ref="N2:N65" si="8">SUM(I2:K2)</f>
        <v>2</v>
      </c>
      <c r="Q2">
        <f>COUNTIF($D$2:$D$1291,Q1)</f>
        <v>257</v>
      </c>
      <c r="R2">
        <f>COUNTIF($D$2:$D$1291,R1)</f>
        <v>257</v>
      </c>
      <c r="S2">
        <f>COUNTIF($D$2:$D$1291,S1)</f>
        <v>258</v>
      </c>
      <c r="T2">
        <f>COUNTIF($D$2:$D$1291,T1)</f>
        <v>259</v>
      </c>
      <c r="U2">
        <f>COUNTIF($D$2:$D$1291,U1)</f>
        <v>259</v>
      </c>
      <c r="V2" t="s">
        <v>1007</v>
      </c>
      <c r="W2" t="s">
        <v>1008</v>
      </c>
      <c r="X2">
        <f>STDEV(C2:C258)</f>
        <v>295.33805591663383</v>
      </c>
    </row>
    <row r="3" spans="1:24" x14ac:dyDescent="0.4">
      <c r="A3">
        <v>2</v>
      </c>
      <c r="B3" s="1">
        <v>43105</v>
      </c>
      <c r="C3">
        <v>384</v>
      </c>
      <c r="D3" s="3">
        <f t="shared" si="0"/>
        <v>2018</v>
      </c>
      <c r="E3" s="2" t="s">
        <v>4</v>
      </c>
      <c r="F3">
        <f t="shared" si="1"/>
        <v>1</v>
      </c>
      <c r="G3">
        <f t="shared" si="2"/>
        <v>1</v>
      </c>
      <c r="H3">
        <f t="shared" si="3"/>
        <v>0</v>
      </c>
      <c r="I3">
        <f t="shared" si="4"/>
        <v>0</v>
      </c>
      <c r="J3">
        <f t="shared" si="5"/>
        <v>0</v>
      </c>
      <c r="K3">
        <f t="shared" si="6"/>
        <v>0</v>
      </c>
      <c r="L3">
        <f t="shared" si="7"/>
        <v>1</v>
      </c>
      <c r="M3">
        <f t="shared" si="7"/>
        <v>0</v>
      </c>
      <c r="N3">
        <f t="shared" si="8"/>
        <v>0</v>
      </c>
      <c r="Q3">
        <f>SUM(G2:G1001)</f>
        <v>257</v>
      </c>
      <c r="R3">
        <f>SUM(H2:H1001)</f>
        <v>257</v>
      </c>
      <c r="S3">
        <f>SUM(I2:I1001)</f>
        <v>258</v>
      </c>
      <c r="T3">
        <f>SUM(J2:J1001)</f>
        <v>259</v>
      </c>
      <c r="U3">
        <f>SUM(K2:K1001)</f>
        <v>259</v>
      </c>
      <c r="V3" t="s">
        <v>1006</v>
      </c>
      <c r="W3" t="s">
        <v>1009</v>
      </c>
      <c r="X3">
        <f>AVERAGE(C2:C258)</f>
        <v>462.33463035019457</v>
      </c>
    </row>
    <row r="4" spans="1:24" x14ac:dyDescent="0.4">
      <c r="A4">
        <v>3</v>
      </c>
      <c r="B4" s="1">
        <v>43108</v>
      </c>
      <c r="C4">
        <v>976</v>
      </c>
      <c r="D4" s="3">
        <f t="shared" si="0"/>
        <v>2018</v>
      </c>
      <c r="E4" s="2" t="s">
        <v>5</v>
      </c>
      <c r="F4">
        <f t="shared" si="1"/>
        <v>3</v>
      </c>
      <c r="G4">
        <f t="shared" si="2"/>
        <v>1</v>
      </c>
      <c r="H4">
        <f t="shared" si="3"/>
        <v>0</v>
      </c>
      <c r="I4">
        <f t="shared" si="4"/>
        <v>1</v>
      </c>
      <c r="J4">
        <f t="shared" si="5"/>
        <v>0</v>
      </c>
      <c r="K4">
        <f t="shared" si="6"/>
        <v>1</v>
      </c>
      <c r="L4">
        <f t="shared" si="7"/>
        <v>2</v>
      </c>
      <c r="M4">
        <f t="shared" si="7"/>
        <v>2</v>
      </c>
      <c r="N4">
        <f t="shared" si="8"/>
        <v>2</v>
      </c>
      <c r="Q4">
        <f>MAX(G2:G1291)</f>
        <v>3</v>
      </c>
      <c r="R4">
        <f>MAX(H2:H1291)</f>
        <v>3</v>
      </c>
      <c r="S4">
        <f>MAX(I2:I1291)</f>
        <v>2</v>
      </c>
      <c r="T4">
        <f>MAX(J2:J1291)</f>
        <v>3</v>
      </c>
      <c r="U4">
        <f>MAX(K2:K1291)</f>
        <v>4</v>
      </c>
      <c r="V4" t="s">
        <v>1005</v>
      </c>
    </row>
    <row r="5" spans="1:24" x14ac:dyDescent="0.4">
      <c r="A5">
        <v>4</v>
      </c>
      <c r="B5" s="1">
        <v>43109</v>
      </c>
      <c r="C5">
        <v>930</v>
      </c>
      <c r="D5" s="3">
        <f t="shared" si="0"/>
        <v>2018</v>
      </c>
      <c r="E5" s="2" t="s">
        <v>3</v>
      </c>
      <c r="F5">
        <f t="shared" si="1"/>
        <v>1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1</v>
      </c>
      <c r="K5">
        <f t="shared" si="6"/>
        <v>0</v>
      </c>
      <c r="L5">
        <f t="shared" si="7"/>
        <v>1</v>
      </c>
      <c r="M5">
        <f t="shared" si="7"/>
        <v>1</v>
      </c>
      <c r="N5">
        <f t="shared" si="8"/>
        <v>1</v>
      </c>
      <c r="Q5">
        <f>SUMIF($D$2:$D$1291,Q1,$C$2:$C$1291)</f>
        <v>118820</v>
      </c>
      <c r="R5">
        <f>SUMIF($D$2:$D$1291,R1,$C$2:$C$1291)</f>
        <v>137454</v>
      </c>
      <c r="S5">
        <f>SUMIF($D$2:$D$1291,S1,$C$2:$C$1291)</f>
        <v>133736</v>
      </c>
      <c r="T5">
        <f>SUMIF($D$2:$D$1291,T1,$C$2:$C$1291)</f>
        <v>130920</v>
      </c>
      <c r="U5">
        <f>SUMIF($D$2:$D$1291,U1,$C$2:$C$1291)</f>
        <v>135794</v>
      </c>
      <c r="V5" t="s">
        <v>1014</v>
      </c>
      <c r="W5" t="s">
        <v>1010</v>
      </c>
    </row>
    <row r="6" spans="1:24" x14ac:dyDescent="0.4">
      <c r="A6">
        <v>5</v>
      </c>
      <c r="B6" s="1">
        <v>43110</v>
      </c>
      <c r="C6">
        <v>634</v>
      </c>
      <c r="D6" s="3">
        <f t="shared" si="0"/>
        <v>2018</v>
      </c>
      <c r="E6" s="2" t="s">
        <v>6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0</v>
      </c>
      <c r="K6">
        <f t="shared" si="6"/>
        <v>0</v>
      </c>
      <c r="L6">
        <f t="shared" si="7"/>
        <v>0</v>
      </c>
      <c r="M6">
        <f t="shared" si="7"/>
        <v>0</v>
      </c>
      <c r="N6">
        <f t="shared" si="8"/>
        <v>0</v>
      </c>
      <c r="Q6">
        <f>Q5/Q2</f>
        <v>462.33463035019457</v>
      </c>
      <c r="R6">
        <f>R5/R2</f>
        <v>534.84046692607001</v>
      </c>
      <c r="S6">
        <f>S5/S2</f>
        <v>518.35658914728685</v>
      </c>
      <c r="T6">
        <f>T5/T2</f>
        <v>505.48262548262551</v>
      </c>
      <c r="U6">
        <f>U5/U2</f>
        <v>524.30115830115835</v>
      </c>
      <c r="V6" t="s">
        <v>1009</v>
      </c>
      <c r="W6" t="s">
        <v>1011</v>
      </c>
    </row>
    <row r="7" spans="1:24" x14ac:dyDescent="0.4">
      <c r="A7">
        <v>6</v>
      </c>
      <c r="B7" s="1">
        <v>43111</v>
      </c>
      <c r="C7">
        <v>223</v>
      </c>
      <c r="D7" s="3">
        <f t="shared" si="0"/>
        <v>2018</v>
      </c>
      <c r="E7" s="2" t="s">
        <v>7</v>
      </c>
      <c r="F7">
        <f t="shared" si="1"/>
        <v>1</v>
      </c>
      <c r="G7">
        <f t="shared" si="2"/>
        <v>0</v>
      </c>
      <c r="H7">
        <f t="shared" si="3"/>
        <v>0</v>
      </c>
      <c r="I7">
        <f t="shared" si="4"/>
        <v>1</v>
      </c>
      <c r="J7">
        <f t="shared" si="5"/>
        <v>0</v>
      </c>
      <c r="K7">
        <f t="shared" si="6"/>
        <v>0</v>
      </c>
      <c r="L7">
        <f t="shared" si="7"/>
        <v>1</v>
      </c>
      <c r="M7">
        <f t="shared" si="7"/>
        <v>1</v>
      </c>
      <c r="N7">
        <f t="shared" si="8"/>
        <v>1</v>
      </c>
      <c r="Q7">
        <f>COUNTIFS($C$2:$C$1291,"&gt;=0",$C$2:$C$1291,"&lt;100",$D$2:$D$1291,Q1)</f>
        <v>31</v>
      </c>
      <c r="R7">
        <f>COUNTIFS($C$2:$C$1291,"&gt;=0",$C$2:$C$1291,"&lt;100",$D$2:$D$1291,R1)</f>
        <v>25</v>
      </c>
      <c r="S7">
        <f>COUNTIFS($C$2:$C$1291,"&gt;=0",$C$2:$C$1291,"&lt;100",$D$2:$D$1291,S1)</f>
        <v>22</v>
      </c>
      <c r="T7">
        <f>COUNTIFS($C$2:$C$1291,"&gt;=0",$C$2:$C$1291,"&lt;100",$D$2:$D$1291,T1)</f>
        <v>31</v>
      </c>
      <c r="U7">
        <f>COUNTIFS($C$2:$C$1291,"&gt;=0",$C$2:$C$1291,"&lt;100",$D$2:$D$1291,U1)</f>
        <v>26</v>
      </c>
      <c r="V7" t="s">
        <v>1024</v>
      </c>
      <c r="W7" t="s">
        <v>1012</v>
      </c>
    </row>
    <row r="8" spans="1:24" x14ac:dyDescent="0.4">
      <c r="A8">
        <v>7</v>
      </c>
      <c r="B8" s="1">
        <v>43112</v>
      </c>
      <c r="C8">
        <v>413</v>
      </c>
      <c r="D8" s="3">
        <f t="shared" si="0"/>
        <v>2018</v>
      </c>
      <c r="E8" s="2" t="s">
        <v>8</v>
      </c>
      <c r="F8">
        <f t="shared" si="1"/>
        <v>1</v>
      </c>
      <c r="G8">
        <f t="shared" si="2"/>
        <v>0</v>
      </c>
      <c r="H8">
        <f t="shared" si="3"/>
        <v>0</v>
      </c>
      <c r="I8">
        <f t="shared" si="4"/>
        <v>1</v>
      </c>
      <c r="J8">
        <f t="shared" si="5"/>
        <v>0</v>
      </c>
      <c r="K8">
        <f t="shared" si="6"/>
        <v>0</v>
      </c>
      <c r="L8">
        <f t="shared" si="7"/>
        <v>1</v>
      </c>
      <c r="M8">
        <f t="shared" si="7"/>
        <v>1</v>
      </c>
      <c r="N8">
        <f t="shared" si="8"/>
        <v>1</v>
      </c>
      <c r="Q8">
        <f>COUNTIFS($C$2:$C$1291,"&gt;=100",$C$2:$C$1291,"&lt;200",$D$2:$D$1291,Q1)</f>
        <v>27</v>
      </c>
      <c r="R8">
        <f>COUNTIFS($C$2:$C$1291,"&gt;=100",$C$2:$C$1291,"&lt;200",$D$2:$D$1291,R1)</f>
        <v>22</v>
      </c>
      <c r="S8">
        <f>COUNTIFS($C$2:$C$1291,"&gt;=100",$C$2:$C$1291,"&lt;200",$D$2:$D$1291,S1)</f>
        <v>25</v>
      </c>
      <c r="T8">
        <f>COUNTIFS($C$2:$C$1291,"&gt;=100",$C$2:$C$1291,"&lt;200",$D$2:$D$1291,T1)</f>
        <v>23</v>
      </c>
      <c r="U8">
        <f>COUNTIFS($C$2:$C$1291,"&gt;=100",$C$2:$C$1291,"&lt;200",$D$2:$D$1291,U1)</f>
        <v>21</v>
      </c>
      <c r="V8" t="s">
        <v>1015</v>
      </c>
      <c r="W8" t="s">
        <v>1013</v>
      </c>
      <c r="X8">
        <f>X3</f>
        <v>462.33463035019457</v>
      </c>
    </row>
    <row r="9" spans="1:24" x14ac:dyDescent="0.4">
      <c r="A9">
        <v>8</v>
      </c>
      <c r="B9" s="1">
        <v>43115</v>
      </c>
      <c r="C9">
        <v>881</v>
      </c>
      <c r="D9" s="3">
        <f t="shared" si="0"/>
        <v>2018</v>
      </c>
      <c r="E9" s="2" t="s">
        <v>9</v>
      </c>
      <c r="F9">
        <f t="shared" si="1"/>
        <v>1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0</v>
      </c>
      <c r="K9">
        <f t="shared" si="6"/>
        <v>1</v>
      </c>
      <c r="L9">
        <f t="shared" si="7"/>
        <v>0</v>
      </c>
      <c r="M9">
        <f t="shared" si="7"/>
        <v>1</v>
      </c>
      <c r="N9">
        <f t="shared" si="8"/>
        <v>1</v>
      </c>
      <c r="Q9">
        <f>COUNTIFS($C$2:$C$1291,"&gt;=200",$C$2:$C$1291,"&lt;300",$D$2:$D$1291,Q1)</f>
        <v>32</v>
      </c>
      <c r="R9">
        <f>COUNTIFS($C$2:$C$1291,"&gt;=200",$C$2:$C$1291,"&lt;300",$D$2:$D$1291,R1)</f>
        <v>21</v>
      </c>
      <c r="S9">
        <f>COUNTIFS($C$2:$C$1291,"&gt;=200",$C$2:$C$1291,"&lt;300",$D$2:$D$1291,S1)</f>
        <v>20</v>
      </c>
      <c r="T9">
        <f>COUNTIFS($C$2:$C$1291,"&gt;=200",$C$2:$C$1291,"&lt;300",$D$2:$D$1291,T1)</f>
        <v>25</v>
      </c>
      <c r="U9">
        <f>COUNTIFS($C$2:$C$1291,"&gt;=200",$C$2:$C$1291,"&lt;300",$D$2:$D$1291,U1)</f>
        <v>22</v>
      </c>
      <c r="V9" t="s">
        <v>1016</v>
      </c>
    </row>
    <row r="10" spans="1:24" x14ac:dyDescent="0.4">
      <c r="A10">
        <v>9</v>
      </c>
      <c r="B10" s="1">
        <v>43116</v>
      </c>
      <c r="C10">
        <v>368</v>
      </c>
      <c r="D10" s="3">
        <f t="shared" si="0"/>
        <v>2018</v>
      </c>
      <c r="E10" s="2" t="s">
        <v>10</v>
      </c>
      <c r="F10">
        <f t="shared" si="1"/>
        <v>2</v>
      </c>
      <c r="G10">
        <f t="shared" si="2"/>
        <v>0</v>
      </c>
      <c r="H10">
        <f t="shared" si="3"/>
        <v>0</v>
      </c>
      <c r="I10">
        <f t="shared" si="4"/>
        <v>1</v>
      </c>
      <c r="J10">
        <f t="shared" si="5"/>
        <v>0</v>
      </c>
      <c r="K10">
        <f t="shared" si="6"/>
        <v>1</v>
      </c>
      <c r="L10">
        <f t="shared" si="7"/>
        <v>1</v>
      </c>
      <c r="M10">
        <f t="shared" si="7"/>
        <v>2</v>
      </c>
      <c r="N10">
        <f t="shared" si="8"/>
        <v>2</v>
      </c>
      <c r="Q10">
        <f>COUNTIFS($C$2:$C$1291,"&gt;=300",$C$2:$C$1291,"&lt;400",$D$2:$D$1291,Q1)</f>
        <v>33</v>
      </c>
      <c r="R10">
        <f>COUNTIFS($C$2:$C$1291,"&gt;=300",$C$2:$C$1291,"&lt;400",$D$2:$D$1291,R1)</f>
        <v>25</v>
      </c>
      <c r="S10">
        <f>COUNTIFS($C$2:$C$1291,"&gt;=300",$C$2:$C$1291,"&lt;400",$D$2:$D$1291,S1)</f>
        <v>30</v>
      </c>
      <c r="T10">
        <f>COUNTIFS($C$2:$C$1291,"&gt;=300",$C$2:$C$1291,"&lt;400",$D$2:$D$1291,T1)</f>
        <v>22</v>
      </c>
      <c r="U10">
        <f>COUNTIFS($C$2:$C$1291,"&gt;=300",$C$2:$C$1291,"&lt;400",$D$2:$D$1291,U1)</f>
        <v>25</v>
      </c>
      <c r="V10" t="s">
        <v>1017</v>
      </c>
    </row>
    <row r="11" spans="1:24" x14ac:dyDescent="0.4">
      <c r="A11">
        <v>10</v>
      </c>
      <c r="B11" s="1">
        <v>43117</v>
      </c>
      <c r="C11">
        <v>873</v>
      </c>
      <c r="D11" s="3">
        <f t="shared" si="0"/>
        <v>2018</v>
      </c>
      <c r="E11" s="2" t="s">
        <v>11</v>
      </c>
      <c r="F11">
        <f t="shared" si="1"/>
        <v>4</v>
      </c>
      <c r="G11">
        <f t="shared" si="2"/>
        <v>1</v>
      </c>
      <c r="H11">
        <f t="shared" si="3"/>
        <v>1</v>
      </c>
      <c r="I11">
        <f t="shared" si="4"/>
        <v>1</v>
      </c>
      <c r="J11">
        <f t="shared" si="5"/>
        <v>0</v>
      </c>
      <c r="K11">
        <f t="shared" si="6"/>
        <v>1</v>
      </c>
      <c r="L11">
        <f t="shared" si="7"/>
        <v>3</v>
      </c>
      <c r="M11">
        <f t="shared" si="7"/>
        <v>3</v>
      </c>
      <c r="N11">
        <f t="shared" si="8"/>
        <v>2</v>
      </c>
      <c r="Q11">
        <f>COUNTIFS($C$2:$C$1291,"&gt;=400",$C$2:$C$1291,"&lt;500",$D$2:$D$1291,Q1)</f>
        <v>28</v>
      </c>
      <c r="R11">
        <f>COUNTIFS($C$2:$C$1291,"&gt;=400",$C$2:$C$1291,"&lt;500",$D$2:$D$1291,R1)</f>
        <v>19</v>
      </c>
      <c r="S11">
        <f>COUNTIFS($C$2:$C$1291,"&gt;=400",$C$2:$C$1291,"&lt;500",$D$2:$D$1291,S1)</f>
        <v>30</v>
      </c>
      <c r="T11">
        <f>COUNTIFS($C$2:$C$1291,"&gt;=400",$C$2:$C$1291,"&lt;500",$D$2:$D$1291,T1)</f>
        <v>23</v>
      </c>
      <c r="U11">
        <f>COUNTIFS($C$2:$C$1291,"&gt;=400",$C$2:$C$1291,"&lt;500",$D$2:$D$1291,U1)</f>
        <v>28</v>
      </c>
      <c r="V11" t="s">
        <v>1018</v>
      </c>
    </row>
    <row r="12" spans="1:24" x14ac:dyDescent="0.4">
      <c r="A12">
        <v>11</v>
      </c>
      <c r="B12" s="1">
        <v>43118</v>
      </c>
      <c r="C12">
        <v>916</v>
      </c>
      <c r="D12" s="3">
        <f t="shared" si="0"/>
        <v>2018</v>
      </c>
      <c r="E12" s="2" t="s">
        <v>12</v>
      </c>
      <c r="F12">
        <f t="shared" si="1"/>
        <v>2</v>
      </c>
      <c r="G12">
        <f t="shared" si="2"/>
        <v>0</v>
      </c>
      <c r="H12">
        <f t="shared" si="3"/>
        <v>0</v>
      </c>
      <c r="I12">
        <f t="shared" si="4"/>
        <v>2</v>
      </c>
      <c r="J12">
        <f t="shared" si="5"/>
        <v>0</v>
      </c>
      <c r="K12">
        <f t="shared" si="6"/>
        <v>0</v>
      </c>
      <c r="L12">
        <f t="shared" si="7"/>
        <v>2</v>
      </c>
      <c r="M12">
        <f t="shared" si="7"/>
        <v>2</v>
      </c>
      <c r="N12">
        <f t="shared" si="8"/>
        <v>2</v>
      </c>
      <c r="Q12">
        <f>COUNTIFS($C$2:$C$1291,"&gt;=500",$C$2:$C$1291,"&lt;600",$D$2:$D$1291,Q1)</f>
        <v>19</v>
      </c>
      <c r="R12">
        <f>COUNTIFS($C$2:$C$1291,"&gt;=500",$C$2:$C$1291,"&lt;600",$D$2:$D$1291,R1)</f>
        <v>19</v>
      </c>
      <c r="S12">
        <f>COUNTIFS($C$2:$C$1291,"&gt;=500",$C$2:$C$1291,"&lt;600",$D$2:$D$1291,S1)</f>
        <v>23</v>
      </c>
      <c r="T12">
        <f>COUNTIFS($C$2:$C$1291,"&gt;=500",$C$2:$C$1291,"&lt;600",$D$2:$D$1291,T1)</f>
        <v>24</v>
      </c>
      <c r="U12">
        <f>COUNTIFS($C$2:$C$1291,"&gt;=500",$C$2:$C$1291,"&lt;600",$D$2:$D$1291,U1)</f>
        <v>25</v>
      </c>
      <c r="V12" t="s">
        <v>1019</v>
      </c>
    </row>
    <row r="13" spans="1:24" x14ac:dyDescent="0.4">
      <c r="A13">
        <v>12</v>
      </c>
      <c r="B13" s="1">
        <v>43119</v>
      </c>
      <c r="C13">
        <v>955</v>
      </c>
      <c r="D13" s="3">
        <f t="shared" si="0"/>
        <v>2018</v>
      </c>
      <c r="E13" s="2" t="s">
        <v>13</v>
      </c>
      <c r="F13">
        <f t="shared" si="1"/>
        <v>1</v>
      </c>
      <c r="G13">
        <f t="shared" si="2"/>
        <v>0</v>
      </c>
      <c r="H13">
        <f t="shared" si="3"/>
        <v>1</v>
      </c>
      <c r="I13">
        <f t="shared" si="4"/>
        <v>0</v>
      </c>
      <c r="J13">
        <f t="shared" si="5"/>
        <v>0</v>
      </c>
      <c r="K13">
        <f t="shared" si="6"/>
        <v>0</v>
      </c>
      <c r="L13">
        <f t="shared" si="7"/>
        <v>1</v>
      </c>
      <c r="M13">
        <f t="shared" si="7"/>
        <v>1</v>
      </c>
      <c r="N13">
        <f t="shared" si="8"/>
        <v>0</v>
      </c>
      <c r="Q13">
        <f>COUNTIFS($C$2:$C$1291,"&gt;=600",$C$2:$C$1291,"&lt;700",$D$2:$D$1291,Q1)</f>
        <v>21</v>
      </c>
      <c r="R13">
        <f>COUNTIFS($C$2:$C$1291,"&gt;=600",$C$2:$C$1291,"&lt;700",$D$2:$D$1291,R1)</f>
        <v>35</v>
      </c>
      <c r="S13">
        <f>COUNTIFS($C$2:$C$1291,"&gt;=600",$C$2:$C$1291,"&lt;700",$D$2:$D$1291,S1)</f>
        <v>25</v>
      </c>
      <c r="T13">
        <f>COUNTIFS($C$2:$C$1291,"&gt;=600",$C$2:$C$1291,"&lt;700",$D$2:$D$1291,T1)</f>
        <v>25</v>
      </c>
      <c r="U13">
        <f>COUNTIFS($C$2:$C$1291,"&gt;=600",$C$2:$C$1291,"&lt;700",$D$2:$D$1291,U1)</f>
        <v>30</v>
      </c>
      <c r="V13" t="s">
        <v>1020</v>
      </c>
    </row>
    <row r="14" spans="1:24" x14ac:dyDescent="0.4">
      <c r="A14">
        <v>13</v>
      </c>
      <c r="B14" s="1">
        <v>43122</v>
      </c>
      <c r="C14">
        <v>122</v>
      </c>
      <c r="D14" s="3">
        <f t="shared" si="0"/>
        <v>2018</v>
      </c>
      <c r="E14" s="2" t="s">
        <v>14</v>
      </c>
      <c r="F14">
        <f t="shared" si="1"/>
        <v>2</v>
      </c>
      <c r="G14">
        <f t="shared" si="2"/>
        <v>1</v>
      </c>
      <c r="H14">
        <f t="shared" si="3"/>
        <v>1</v>
      </c>
      <c r="I14">
        <f t="shared" si="4"/>
        <v>0</v>
      </c>
      <c r="J14">
        <f t="shared" si="5"/>
        <v>0</v>
      </c>
      <c r="K14">
        <f t="shared" si="6"/>
        <v>0</v>
      </c>
      <c r="L14">
        <f t="shared" si="7"/>
        <v>2</v>
      </c>
      <c r="M14">
        <f t="shared" si="7"/>
        <v>1</v>
      </c>
      <c r="N14">
        <f t="shared" si="8"/>
        <v>0</v>
      </c>
      <c r="Q14">
        <f>COUNTIFS($C$2:$C$1291,"&gt;=700",$C$2:$C$1291,"&lt;800",$D$2:$D$1291,Q1)</f>
        <v>19</v>
      </c>
      <c r="R14">
        <f>COUNTIFS($C$2:$C$1291,"&gt;=700",$C$2:$C$1291,"&lt;800",$D$2:$D$1291,R1)</f>
        <v>34</v>
      </c>
      <c r="S14">
        <f>COUNTIFS($C$2:$C$1291,"&gt;=700",$C$2:$C$1291,"&lt;800",$D$2:$D$1291,S1)</f>
        <v>21</v>
      </c>
      <c r="T14">
        <f>COUNTIFS($C$2:$C$1291,"&gt;=700",$C$2:$C$1291,"&lt;800",$D$2:$D$1291,T1)</f>
        <v>38</v>
      </c>
      <c r="U14">
        <f>COUNTIFS($C$2:$C$1291,"&gt;=700",$C$2:$C$1291,"&lt;800",$D$2:$D$1291,U1)</f>
        <v>23</v>
      </c>
      <c r="V14" t="s">
        <v>1021</v>
      </c>
    </row>
    <row r="15" spans="1:24" x14ac:dyDescent="0.4">
      <c r="A15">
        <v>14</v>
      </c>
      <c r="B15" s="1">
        <v>43123</v>
      </c>
      <c r="C15">
        <v>327</v>
      </c>
      <c r="D15" s="3">
        <f t="shared" si="0"/>
        <v>2018</v>
      </c>
      <c r="E15" s="2" t="s">
        <v>15</v>
      </c>
      <c r="F15">
        <f t="shared" si="1"/>
        <v>1</v>
      </c>
      <c r="G15">
        <f t="shared" si="2"/>
        <v>0</v>
      </c>
      <c r="H15">
        <f t="shared" si="3"/>
        <v>0</v>
      </c>
      <c r="I15">
        <f t="shared" si="4"/>
        <v>1</v>
      </c>
      <c r="J15">
        <f t="shared" si="5"/>
        <v>0</v>
      </c>
      <c r="K15">
        <f t="shared" si="6"/>
        <v>0</v>
      </c>
      <c r="L15">
        <f t="shared" si="7"/>
        <v>1</v>
      </c>
      <c r="M15">
        <f t="shared" si="7"/>
        <v>1</v>
      </c>
      <c r="N15">
        <f t="shared" si="8"/>
        <v>1</v>
      </c>
      <c r="Q15">
        <f>COUNTIFS($C$2:$C$1291,"&gt;=800",$C$2:$C$1291,"&lt;900",$D$2:$D$1291,Q1)</f>
        <v>16</v>
      </c>
      <c r="R15">
        <f>COUNTIFS($C$2:$C$1291,"&gt;=800",$C$2:$C$1291,"&lt;900",$D$2:$D$1291,R1)</f>
        <v>28</v>
      </c>
      <c r="S15">
        <f>COUNTIFS($C$2:$C$1291,"&gt;=800",$C$2:$C$1291,"&lt;900",$D$2:$D$1291,S1)</f>
        <v>30</v>
      </c>
      <c r="T15">
        <f>COUNTIFS($C$2:$C$1291,"&gt;=800",$C$2:$C$1291,"&lt;900",$D$2:$D$1291,T1)</f>
        <v>21</v>
      </c>
      <c r="U15">
        <f>COUNTIFS($C$2:$C$1291,"&gt;=800",$C$2:$C$1291,"&lt;900",$D$2:$D$1291,U1)</f>
        <v>22</v>
      </c>
      <c r="V15" t="s">
        <v>1022</v>
      </c>
    </row>
    <row r="16" spans="1:24" x14ac:dyDescent="0.4">
      <c r="A16">
        <v>15</v>
      </c>
      <c r="B16" s="1">
        <v>43124</v>
      </c>
      <c r="C16">
        <v>92</v>
      </c>
      <c r="D16" s="3">
        <f t="shared" si="0"/>
        <v>2018</v>
      </c>
      <c r="E16" s="2" t="s">
        <v>16</v>
      </c>
      <c r="F16">
        <f t="shared" si="1"/>
        <v>1</v>
      </c>
      <c r="G16">
        <f t="shared" si="2"/>
        <v>0</v>
      </c>
      <c r="H16">
        <f t="shared" si="3"/>
        <v>0</v>
      </c>
      <c r="I16">
        <f t="shared" si="4"/>
        <v>1</v>
      </c>
      <c r="J16">
        <f t="shared" si="5"/>
        <v>0</v>
      </c>
      <c r="K16">
        <f t="shared" si="6"/>
        <v>0</v>
      </c>
      <c r="L16">
        <f t="shared" si="7"/>
        <v>1</v>
      </c>
      <c r="M16">
        <f t="shared" si="7"/>
        <v>1</v>
      </c>
      <c r="N16">
        <f t="shared" si="8"/>
        <v>1</v>
      </c>
      <c r="Q16">
        <f>COUNTIFS($C$2:$C$1291,"&gt;=900",$C$2:$C$1291,"&lt;1000",$D$2:$D$1291,Q1)</f>
        <v>31</v>
      </c>
      <c r="R16">
        <f>COUNTIFS($C$2:$C$1291,"&gt;=900",$C$2:$C$1291,"&lt;1000",$D$2:$D$1291,R1)</f>
        <v>29</v>
      </c>
      <c r="S16">
        <f>COUNTIFS($C$2:$C$1291,"&gt;=900",$C$2:$C$1291,"&lt;1000",$D$2:$D$1291,S1)</f>
        <v>32</v>
      </c>
      <c r="T16">
        <f>COUNTIFS($C$2:$C$1291,"&gt;=900",$C$2:$C$1291,"&lt;1000",$D$2:$D$1291,T1)</f>
        <v>27</v>
      </c>
      <c r="U16">
        <f>COUNTIFS($C$2:$C$1291,"&gt;=900",$C$2:$C$1291,"&lt;1000",$D$2:$D$1291,U1)</f>
        <v>37</v>
      </c>
      <c r="V16" t="s">
        <v>1025</v>
      </c>
    </row>
    <row r="17" spans="1:21" x14ac:dyDescent="0.4">
      <c r="A17">
        <v>16</v>
      </c>
      <c r="B17" s="1">
        <v>43125</v>
      </c>
      <c r="C17">
        <v>282</v>
      </c>
      <c r="D17" s="3">
        <f t="shared" si="0"/>
        <v>2018</v>
      </c>
      <c r="E17" s="2" t="s">
        <v>17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0</v>
      </c>
      <c r="L17">
        <f t="shared" si="7"/>
        <v>0</v>
      </c>
      <c r="M17">
        <f t="shared" si="7"/>
        <v>0</v>
      </c>
      <c r="N17">
        <f t="shared" si="8"/>
        <v>0</v>
      </c>
      <c r="Q17">
        <f>AVERAGE(Q15:Q16)</f>
        <v>23.5</v>
      </c>
      <c r="R17">
        <f>AVERAGE(R15:R16)</f>
        <v>28.5</v>
      </c>
      <c r="S17">
        <f>AVERAGE(S15:S16)</f>
        <v>31</v>
      </c>
      <c r="T17">
        <f>AVERAGE(T15:T16)</f>
        <v>24</v>
      </c>
      <c r="U17">
        <f>AVERAGE(U15:U16)</f>
        <v>29.5</v>
      </c>
    </row>
    <row r="18" spans="1:21" x14ac:dyDescent="0.4">
      <c r="A18">
        <v>17</v>
      </c>
      <c r="B18" s="1">
        <v>43126</v>
      </c>
      <c r="C18">
        <v>956</v>
      </c>
      <c r="D18" s="3">
        <f t="shared" si="0"/>
        <v>2018</v>
      </c>
      <c r="E18" s="2" t="s">
        <v>18</v>
      </c>
      <c r="F18">
        <f t="shared" si="1"/>
        <v>2</v>
      </c>
      <c r="G18">
        <f t="shared" si="2"/>
        <v>1</v>
      </c>
      <c r="H18">
        <f t="shared" si="3"/>
        <v>0</v>
      </c>
      <c r="I18">
        <f t="shared" si="4"/>
        <v>0</v>
      </c>
      <c r="J18">
        <f t="shared" si="5"/>
        <v>1</v>
      </c>
      <c r="K18">
        <f t="shared" si="6"/>
        <v>0</v>
      </c>
      <c r="L18">
        <f t="shared" si="7"/>
        <v>2</v>
      </c>
      <c r="M18">
        <f t="shared" si="7"/>
        <v>1</v>
      </c>
      <c r="N18">
        <f t="shared" si="8"/>
        <v>1</v>
      </c>
    </row>
    <row r="19" spans="1:21" x14ac:dyDescent="0.4">
      <c r="A19">
        <v>18</v>
      </c>
      <c r="B19" s="1">
        <v>43129</v>
      </c>
      <c r="C19">
        <v>415</v>
      </c>
      <c r="D19" s="3">
        <f t="shared" si="0"/>
        <v>2018</v>
      </c>
      <c r="E19" s="2" t="s">
        <v>19</v>
      </c>
      <c r="F19">
        <f t="shared" si="1"/>
        <v>1</v>
      </c>
      <c r="G19">
        <f t="shared" si="2"/>
        <v>0</v>
      </c>
      <c r="H19">
        <f t="shared" si="3"/>
        <v>0</v>
      </c>
      <c r="I19">
        <f t="shared" si="4"/>
        <v>1</v>
      </c>
      <c r="J19">
        <f t="shared" si="5"/>
        <v>0</v>
      </c>
      <c r="K19">
        <f t="shared" si="6"/>
        <v>0</v>
      </c>
      <c r="L19">
        <f t="shared" si="7"/>
        <v>1</v>
      </c>
      <c r="M19">
        <f t="shared" si="7"/>
        <v>1</v>
      </c>
      <c r="N19">
        <f t="shared" si="8"/>
        <v>1</v>
      </c>
    </row>
    <row r="20" spans="1:21" x14ac:dyDescent="0.4">
      <c r="A20">
        <v>19</v>
      </c>
      <c r="B20" s="1">
        <v>43130</v>
      </c>
      <c r="C20">
        <v>432</v>
      </c>
      <c r="D20" s="3">
        <f t="shared" si="0"/>
        <v>2018</v>
      </c>
      <c r="E20" s="2" t="s">
        <v>20</v>
      </c>
      <c r="F20">
        <f t="shared" si="1"/>
        <v>1</v>
      </c>
      <c r="G20">
        <f t="shared" si="2"/>
        <v>1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1</v>
      </c>
      <c r="M20">
        <f t="shared" si="7"/>
        <v>0</v>
      </c>
      <c r="N20">
        <f t="shared" si="8"/>
        <v>0</v>
      </c>
    </row>
    <row r="21" spans="1:21" x14ac:dyDescent="0.4">
      <c r="A21">
        <v>20</v>
      </c>
      <c r="B21" s="1">
        <v>43131</v>
      </c>
      <c r="C21">
        <v>437</v>
      </c>
      <c r="D21" s="3">
        <f t="shared" si="0"/>
        <v>2018</v>
      </c>
      <c r="E21" s="2" t="s">
        <v>21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1</v>
      </c>
      <c r="K21">
        <f t="shared" si="6"/>
        <v>0</v>
      </c>
      <c r="L21">
        <f t="shared" si="7"/>
        <v>1</v>
      </c>
      <c r="M21">
        <f t="shared" si="7"/>
        <v>1</v>
      </c>
      <c r="N21">
        <f t="shared" si="8"/>
        <v>1</v>
      </c>
    </row>
    <row r="22" spans="1:21" x14ac:dyDescent="0.4">
      <c r="A22">
        <v>21</v>
      </c>
      <c r="B22" s="1">
        <v>43132</v>
      </c>
      <c r="C22">
        <v>546</v>
      </c>
      <c r="D22" s="3">
        <f t="shared" si="0"/>
        <v>2018</v>
      </c>
      <c r="E22" s="2" t="s">
        <v>22</v>
      </c>
      <c r="F22">
        <f t="shared" si="1"/>
        <v>2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1</v>
      </c>
      <c r="K22">
        <f t="shared" si="6"/>
        <v>1</v>
      </c>
      <c r="L22">
        <f t="shared" si="7"/>
        <v>1</v>
      </c>
      <c r="M22">
        <f t="shared" si="7"/>
        <v>2</v>
      </c>
      <c r="N22">
        <f t="shared" si="8"/>
        <v>2</v>
      </c>
    </row>
    <row r="23" spans="1:21" x14ac:dyDescent="0.4">
      <c r="A23">
        <v>22</v>
      </c>
      <c r="B23" s="1">
        <v>43133</v>
      </c>
      <c r="C23">
        <v>291</v>
      </c>
      <c r="D23" s="3">
        <f t="shared" si="0"/>
        <v>2018</v>
      </c>
      <c r="E23" s="2" t="s">
        <v>23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7"/>
        <v>0</v>
      </c>
      <c r="N23">
        <f t="shared" si="8"/>
        <v>0</v>
      </c>
    </row>
    <row r="24" spans="1:21" x14ac:dyDescent="0.4">
      <c r="A24">
        <v>23</v>
      </c>
      <c r="B24" s="1">
        <v>43136</v>
      </c>
      <c r="C24">
        <v>461</v>
      </c>
      <c r="D24" s="3">
        <f t="shared" si="0"/>
        <v>2018</v>
      </c>
      <c r="E24" s="2" t="s">
        <v>24</v>
      </c>
      <c r="F24">
        <f t="shared" si="1"/>
        <v>0</v>
      </c>
      <c r="G24">
        <f t="shared" si="2"/>
        <v>0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 t="shared" si="7"/>
        <v>0</v>
      </c>
      <c r="N24">
        <f t="shared" si="8"/>
        <v>0</v>
      </c>
    </row>
    <row r="25" spans="1:21" x14ac:dyDescent="0.4">
      <c r="A25">
        <v>24</v>
      </c>
      <c r="B25" s="1">
        <v>43137</v>
      </c>
      <c r="C25">
        <v>139</v>
      </c>
      <c r="D25" s="3">
        <f t="shared" si="0"/>
        <v>2018</v>
      </c>
      <c r="E25" s="2" t="s">
        <v>25</v>
      </c>
      <c r="F25">
        <f t="shared" si="1"/>
        <v>0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7"/>
        <v>0</v>
      </c>
      <c r="N25">
        <f t="shared" si="8"/>
        <v>0</v>
      </c>
    </row>
    <row r="26" spans="1:21" x14ac:dyDescent="0.4">
      <c r="A26">
        <v>25</v>
      </c>
      <c r="B26" s="1">
        <v>43138</v>
      </c>
      <c r="C26">
        <v>138</v>
      </c>
      <c r="D26" s="3">
        <f t="shared" si="0"/>
        <v>2018</v>
      </c>
      <c r="E26" s="2" t="s">
        <v>26</v>
      </c>
      <c r="F26">
        <f t="shared" si="1"/>
        <v>2</v>
      </c>
      <c r="G26">
        <f t="shared" si="2"/>
        <v>0</v>
      </c>
      <c r="H26">
        <f t="shared" si="3"/>
        <v>0</v>
      </c>
      <c r="I26">
        <f t="shared" si="4"/>
        <v>1</v>
      </c>
      <c r="J26">
        <f t="shared" si="5"/>
        <v>1</v>
      </c>
      <c r="K26">
        <f t="shared" si="6"/>
        <v>0</v>
      </c>
      <c r="L26">
        <f t="shared" si="7"/>
        <v>2</v>
      </c>
      <c r="M26">
        <f t="shared" si="7"/>
        <v>2</v>
      </c>
      <c r="N26">
        <f t="shared" si="8"/>
        <v>2</v>
      </c>
    </row>
    <row r="27" spans="1:21" x14ac:dyDescent="0.4">
      <c r="A27">
        <v>26</v>
      </c>
      <c r="B27" s="1">
        <v>43139</v>
      </c>
      <c r="C27">
        <v>448</v>
      </c>
      <c r="D27" s="3">
        <f t="shared" si="0"/>
        <v>2018</v>
      </c>
      <c r="E27" s="2" t="s">
        <v>27</v>
      </c>
      <c r="F27">
        <f t="shared" si="1"/>
        <v>1</v>
      </c>
      <c r="G27">
        <f t="shared" si="2"/>
        <v>0</v>
      </c>
      <c r="H27">
        <f t="shared" si="3"/>
        <v>1</v>
      </c>
      <c r="I27">
        <f t="shared" si="4"/>
        <v>0</v>
      </c>
      <c r="J27">
        <f t="shared" si="5"/>
        <v>0</v>
      </c>
      <c r="K27">
        <f t="shared" si="6"/>
        <v>0</v>
      </c>
      <c r="L27">
        <f t="shared" si="7"/>
        <v>1</v>
      </c>
      <c r="M27">
        <f t="shared" si="7"/>
        <v>1</v>
      </c>
      <c r="N27">
        <f t="shared" si="8"/>
        <v>0</v>
      </c>
    </row>
    <row r="28" spans="1:21" x14ac:dyDescent="0.4">
      <c r="A28">
        <v>27</v>
      </c>
      <c r="B28" s="1">
        <v>43140</v>
      </c>
      <c r="C28">
        <v>936</v>
      </c>
      <c r="D28" s="3">
        <f t="shared" si="0"/>
        <v>2018</v>
      </c>
      <c r="E28" s="2" t="s">
        <v>28</v>
      </c>
      <c r="F28">
        <f t="shared" si="1"/>
        <v>2</v>
      </c>
      <c r="G28">
        <f t="shared" si="2"/>
        <v>1</v>
      </c>
      <c r="H28">
        <f t="shared" si="3"/>
        <v>1</v>
      </c>
      <c r="I28">
        <f t="shared" si="4"/>
        <v>0</v>
      </c>
      <c r="J28">
        <f t="shared" si="5"/>
        <v>0</v>
      </c>
      <c r="K28">
        <f t="shared" si="6"/>
        <v>0</v>
      </c>
      <c r="L28">
        <f t="shared" si="7"/>
        <v>2</v>
      </c>
      <c r="M28">
        <f t="shared" si="7"/>
        <v>1</v>
      </c>
      <c r="N28">
        <f t="shared" si="8"/>
        <v>0</v>
      </c>
    </row>
    <row r="29" spans="1:21" x14ac:dyDescent="0.4">
      <c r="A29">
        <v>28</v>
      </c>
      <c r="B29" s="1">
        <v>43143</v>
      </c>
      <c r="C29">
        <v>221</v>
      </c>
      <c r="D29" s="3">
        <f t="shared" si="0"/>
        <v>2018</v>
      </c>
      <c r="E29" s="2" t="s">
        <v>29</v>
      </c>
      <c r="F29">
        <f t="shared" si="1"/>
        <v>0</v>
      </c>
      <c r="G29">
        <f t="shared" si="2"/>
        <v>0</v>
      </c>
      <c r="H29">
        <f t="shared" si="3"/>
        <v>0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7"/>
        <v>0</v>
      </c>
      <c r="N29">
        <f t="shared" si="8"/>
        <v>0</v>
      </c>
    </row>
    <row r="30" spans="1:21" x14ac:dyDescent="0.4">
      <c r="A30">
        <v>29</v>
      </c>
      <c r="B30" s="1">
        <v>43144</v>
      </c>
      <c r="C30">
        <v>876</v>
      </c>
      <c r="D30" s="3">
        <f t="shared" si="0"/>
        <v>2018</v>
      </c>
      <c r="E30" s="2" t="s">
        <v>30</v>
      </c>
      <c r="F30">
        <f t="shared" si="1"/>
        <v>1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1</v>
      </c>
      <c r="L30">
        <f t="shared" si="7"/>
        <v>0</v>
      </c>
      <c r="M30">
        <f t="shared" si="7"/>
        <v>1</v>
      </c>
      <c r="N30">
        <f t="shared" si="8"/>
        <v>1</v>
      </c>
    </row>
    <row r="31" spans="1:21" x14ac:dyDescent="0.4">
      <c r="A31">
        <v>30</v>
      </c>
      <c r="B31" s="1">
        <v>43145</v>
      </c>
      <c r="C31">
        <v>347</v>
      </c>
      <c r="D31" s="3">
        <f t="shared" si="0"/>
        <v>2018</v>
      </c>
      <c r="E31" s="2" t="s">
        <v>31</v>
      </c>
      <c r="F31">
        <f t="shared" si="1"/>
        <v>1</v>
      </c>
      <c r="G31">
        <f t="shared" si="2"/>
        <v>1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0</v>
      </c>
      <c r="L31">
        <f t="shared" si="7"/>
        <v>1</v>
      </c>
      <c r="M31">
        <f t="shared" si="7"/>
        <v>0</v>
      </c>
      <c r="N31">
        <f t="shared" si="8"/>
        <v>0</v>
      </c>
    </row>
    <row r="32" spans="1:21" x14ac:dyDescent="0.4">
      <c r="A32">
        <v>31</v>
      </c>
      <c r="B32" s="1">
        <v>43146</v>
      </c>
      <c r="C32">
        <v>631</v>
      </c>
      <c r="D32" s="3">
        <f t="shared" si="0"/>
        <v>2018</v>
      </c>
      <c r="E32" s="2" t="s">
        <v>32</v>
      </c>
      <c r="F32">
        <f t="shared" si="1"/>
        <v>4</v>
      </c>
      <c r="G32">
        <f t="shared" si="2"/>
        <v>1</v>
      </c>
      <c r="H32">
        <f t="shared" si="3"/>
        <v>1</v>
      </c>
      <c r="I32">
        <f t="shared" si="4"/>
        <v>0</v>
      </c>
      <c r="J32">
        <f t="shared" si="5"/>
        <v>0</v>
      </c>
      <c r="K32">
        <f t="shared" si="6"/>
        <v>2</v>
      </c>
      <c r="L32">
        <f t="shared" si="7"/>
        <v>2</v>
      </c>
      <c r="M32">
        <f t="shared" si="7"/>
        <v>3</v>
      </c>
      <c r="N32">
        <f t="shared" si="8"/>
        <v>2</v>
      </c>
    </row>
    <row r="33" spans="1:14" x14ac:dyDescent="0.4">
      <c r="A33">
        <v>32</v>
      </c>
      <c r="B33" s="1">
        <v>43147</v>
      </c>
      <c r="C33">
        <v>725</v>
      </c>
      <c r="D33" s="3">
        <f t="shared" si="0"/>
        <v>2018</v>
      </c>
      <c r="E33" s="2" t="s">
        <v>33</v>
      </c>
      <c r="F33">
        <f t="shared" si="1"/>
        <v>1</v>
      </c>
      <c r="G33">
        <f t="shared" si="2"/>
        <v>0</v>
      </c>
      <c r="H33">
        <f t="shared" si="3"/>
        <v>0</v>
      </c>
      <c r="I33">
        <f t="shared" si="4"/>
        <v>0</v>
      </c>
      <c r="J33">
        <f t="shared" si="5"/>
        <v>0</v>
      </c>
      <c r="K33">
        <f t="shared" si="6"/>
        <v>1</v>
      </c>
      <c r="L33">
        <f t="shared" si="7"/>
        <v>0</v>
      </c>
      <c r="M33">
        <f t="shared" si="7"/>
        <v>1</v>
      </c>
      <c r="N33">
        <f t="shared" si="8"/>
        <v>1</v>
      </c>
    </row>
    <row r="34" spans="1:14" x14ac:dyDescent="0.4">
      <c r="A34">
        <v>33</v>
      </c>
      <c r="B34" s="1">
        <v>43150</v>
      </c>
      <c r="C34">
        <v>949</v>
      </c>
      <c r="D34" s="3">
        <f t="shared" si="0"/>
        <v>2018</v>
      </c>
      <c r="E34" s="2" t="s">
        <v>34</v>
      </c>
      <c r="F34">
        <f t="shared" si="1"/>
        <v>3</v>
      </c>
      <c r="G34">
        <f t="shared" si="2"/>
        <v>1</v>
      </c>
      <c r="H34">
        <f t="shared" si="3"/>
        <v>1</v>
      </c>
      <c r="I34">
        <f t="shared" si="4"/>
        <v>0</v>
      </c>
      <c r="J34">
        <f t="shared" si="5"/>
        <v>1</v>
      </c>
      <c r="K34">
        <f t="shared" si="6"/>
        <v>0</v>
      </c>
      <c r="L34">
        <f t="shared" si="7"/>
        <v>3</v>
      </c>
      <c r="M34">
        <f t="shared" si="7"/>
        <v>2</v>
      </c>
      <c r="N34">
        <f t="shared" si="8"/>
        <v>1</v>
      </c>
    </row>
    <row r="35" spans="1:14" x14ac:dyDescent="0.4">
      <c r="A35">
        <v>34</v>
      </c>
      <c r="B35" s="1">
        <v>43151</v>
      </c>
      <c r="C35">
        <v>271</v>
      </c>
      <c r="D35" s="3">
        <f t="shared" si="0"/>
        <v>2018</v>
      </c>
      <c r="E35" s="2" t="s">
        <v>35</v>
      </c>
      <c r="F35">
        <f t="shared" si="1"/>
        <v>3</v>
      </c>
      <c r="G35">
        <f t="shared" si="2"/>
        <v>0</v>
      </c>
      <c r="H35">
        <f t="shared" si="3"/>
        <v>0</v>
      </c>
      <c r="I35">
        <f t="shared" si="4"/>
        <v>1</v>
      </c>
      <c r="J35">
        <f t="shared" si="5"/>
        <v>1</v>
      </c>
      <c r="K35">
        <f t="shared" si="6"/>
        <v>1</v>
      </c>
      <c r="L35">
        <f t="shared" si="7"/>
        <v>2</v>
      </c>
      <c r="M35">
        <f t="shared" si="7"/>
        <v>3</v>
      </c>
      <c r="N35">
        <f t="shared" si="8"/>
        <v>3</v>
      </c>
    </row>
    <row r="36" spans="1:14" x14ac:dyDescent="0.4">
      <c r="A36">
        <v>35</v>
      </c>
      <c r="B36" s="1">
        <v>43152</v>
      </c>
      <c r="C36">
        <v>545</v>
      </c>
      <c r="D36" s="3">
        <f t="shared" si="0"/>
        <v>2018</v>
      </c>
      <c r="E36" s="2" t="s">
        <v>36</v>
      </c>
      <c r="F36">
        <f t="shared" si="1"/>
        <v>1</v>
      </c>
      <c r="G36">
        <f t="shared" si="2"/>
        <v>0</v>
      </c>
      <c r="H36">
        <f t="shared" si="3"/>
        <v>0</v>
      </c>
      <c r="I36">
        <f t="shared" si="4"/>
        <v>0</v>
      </c>
      <c r="J36">
        <f t="shared" si="5"/>
        <v>1</v>
      </c>
      <c r="K36">
        <f t="shared" si="6"/>
        <v>0</v>
      </c>
      <c r="L36">
        <f t="shared" si="7"/>
        <v>1</v>
      </c>
      <c r="M36">
        <f t="shared" si="7"/>
        <v>1</v>
      </c>
      <c r="N36">
        <f t="shared" si="8"/>
        <v>1</v>
      </c>
    </row>
    <row r="37" spans="1:14" x14ac:dyDescent="0.4">
      <c r="A37">
        <v>36</v>
      </c>
      <c r="B37" s="1">
        <v>43153</v>
      </c>
      <c r="C37">
        <v>320</v>
      </c>
      <c r="D37" s="3">
        <f t="shared" si="0"/>
        <v>2018</v>
      </c>
      <c r="E37" s="2" t="s">
        <v>37</v>
      </c>
      <c r="F37">
        <f t="shared" si="1"/>
        <v>1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0</v>
      </c>
      <c r="K37">
        <f t="shared" si="6"/>
        <v>1</v>
      </c>
      <c r="L37">
        <f t="shared" si="7"/>
        <v>0</v>
      </c>
      <c r="M37">
        <f t="shared" si="7"/>
        <v>1</v>
      </c>
      <c r="N37">
        <f t="shared" si="8"/>
        <v>1</v>
      </c>
    </row>
    <row r="38" spans="1:14" x14ac:dyDescent="0.4">
      <c r="A38">
        <v>37</v>
      </c>
      <c r="B38" s="1">
        <v>43154</v>
      </c>
      <c r="C38">
        <v>60</v>
      </c>
      <c r="D38" s="3">
        <f t="shared" si="0"/>
        <v>2018</v>
      </c>
      <c r="E38" s="2" t="s">
        <v>38</v>
      </c>
      <c r="F38">
        <f t="shared" si="1"/>
        <v>0</v>
      </c>
      <c r="G38">
        <f t="shared" si="2"/>
        <v>0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0</v>
      </c>
      <c r="L38">
        <f t="shared" si="7"/>
        <v>0</v>
      </c>
      <c r="M38">
        <f t="shared" si="7"/>
        <v>0</v>
      </c>
      <c r="N38">
        <f t="shared" si="8"/>
        <v>0</v>
      </c>
    </row>
    <row r="39" spans="1:14" x14ac:dyDescent="0.4">
      <c r="A39">
        <v>38</v>
      </c>
      <c r="B39" s="1">
        <v>43157</v>
      </c>
      <c r="C39">
        <v>60</v>
      </c>
      <c r="D39" s="3">
        <f t="shared" si="0"/>
        <v>2018</v>
      </c>
      <c r="E39" s="2" t="s">
        <v>39</v>
      </c>
      <c r="F39">
        <f t="shared" si="1"/>
        <v>1</v>
      </c>
      <c r="G39">
        <f t="shared" si="2"/>
        <v>1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0</v>
      </c>
      <c r="L39">
        <f t="shared" si="7"/>
        <v>1</v>
      </c>
      <c r="M39">
        <f t="shared" si="7"/>
        <v>0</v>
      </c>
      <c r="N39">
        <f t="shared" si="8"/>
        <v>0</v>
      </c>
    </row>
    <row r="40" spans="1:14" x14ac:dyDescent="0.4">
      <c r="A40">
        <v>39</v>
      </c>
      <c r="B40" s="1">
        <v>43158</v>
      </c>
      <c r="C40">
        <v>350</v>
      </c>
      <c r="D40" s="3">
        <f t="shared" si="0"/>
        <v>2018</v>
      </c>
      <c r="E40" s="2" t="s">
        <v>40</v>
      </c>
      <c r="F40">
        <f t="shared" si="1"/>
        <v>0</v>
      </c>
      <c r="G40">
        <f t="shared" si="2"/>
        <v>0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6"/>
        <v>0</v>
      </c>
      <c r="L40">
        <f t="shared" si="7"/>
        <v>0</v>
      </c>
      <c r="M40">
        <f t="shared" si="7"/>
        <v>0</v>
      </c>
      <c r="N40">
        <f t="shared" si="8"/>
        <v>0</v>
      </c>
    </row>
    <row r="41" spans="1:14" x14ac:dyDescent="0.4">
      <c r="A41">
        <v>40</v>
      </c>
      <c r="B41" s="1">
        <v>43159</v>
      </c>
      <c r="C41">
        <v>839</v>
      </c>
      <c r="D41" s="3">
        <f t="shared" si="0"/>
        <v>2018</v>
      </c>
      <c r="E41" s="2" t="s">
        <v>41</v>
      </c>
      <c r="F41">
        <f t="shared" si="1"/>
        <v>0</v>
      </c>
      <c r="G41">
        <f t="shared" si="2"/>
        <v>0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0</v>
      </c>
      <c r="L41">
        <f t="shared" si="7"/>
        <v>0</v>
      </c>
      <c r="M41">
        <f t="shared" si="7"/>
        <v>0</v>
      </c>
      <c r="N41">
        <f t="shared" si="8"/>
        <v>0</v>
      </c>
    </row>
    <row r="42" spans="1:14" x14ac:dyDescent="0.4">
      <c r="A42">
        <v>41</v>
      </c>
      <c r="B42" s="1">
        <v>43160</v>
      </c>
      <c r="C42">
        <v>382</v>
      </c>
      <c r="D42" s="3">
        <f t="shared" si="0"/>
        <v>2018</v>
      </c>
      <c r="E42" s="2" t="s">
        <v>42</v>
      </c>
      <c r="F42">
        <f t="shared" si="1"/>
        <v>4</v>
      </c>
      <c r="G42">
        <f t="shared" si="2"/>
        <v>0</v>
      </c>
      <c r="H42">
        <f t="shared" si="3"/>
        <v>0</v>
      </c>
      <c r="I42">
        <f t="shared" si="4"/>
        <v>2</v>
      </c>
      <c r="J42">
        <f t="shared" si="5"/>
        <v>1</v>
      </c>
      <c r="K42">
        <f t="shared" si="6"/>
        <v>1</v>
      </c>
      <c r="L42">
        <f t="shared" si="7"/>
        <v>3</v>
      </c>
      <c r="M42">
        <f t="shared" si="7"/>
        <v>4</v>
      </c>
      <c r="N42">
        <f t="shared" si="8"/>
        <v>4</v>
      </c>
    </row>
    <row r="43" spans="1:14" x14ac:dyDescent="0.4">
      <c r="A43">
        <v>42</v>
      </c>
      <c r="B43" s="1">
        <v>43161</v>
      </c>
      <c r="C43">
        <v>776</v>
      </c>
      <c r="D43" s="3">
        <f t="shared" si="0"/>
        <v>2018</v>
      </c>
      <c r="E43" s="2" t="s">
        <v>43</v>
      </c>
      <c r="F43">
        <f t="shared" si="1"/>
        <v>0</v>
      </c>
      <c r="G43">
        <f t="shared" si="2"/>
        <v>0</v>
      </c>
      <c r="H43">
        <f t="shared" si="3"/>
        <v>0</v>
      </c>
      <c r="I43">
        <f t="shared" si="4"/>
        <v>0</v>
      </c>
      <c r="J43">
        <f t="shared" si="5"/>
        <v>0</v>
      </c>
      <c r="K43">
        <f t="shared" si="6"/>
        <v>0</v>
      </c>
      <c r="L43">
        <f t="shared" si="7"/>
        <v>0</v>
      </c>
      <c r="M43">
        <f t="shared" si="7"/>
        <v>0</v>
      </c>
      <c r="N43">
        <f t="shared" si="8"/>
        <v>0</v>
      </c>
    </row>
    <row r="44" spans="1:14" x14ac:dyDescent="0.4">
      <c r="A44">
        <v>43</v>
      </c>
      <c r="B44" s="1">
        <v>43164</v>
      </c>
      <c r="C44">
        <v>411</v>
      </c>
      <c r="D44" s="3">
        <f t="shared" si="0"/>
        <v>2018</v>
      </c>
      <c r="E44" s="2" t="s">
        <v>44</v>
      </c>
      <c r="F44">
        <f t="shared" si="1"/>
        <v>2</v>
      </c>
      <c r="G44">
        <f t="shared" si="2"/>
        <v>0</v>
      </c>
      <c r="H44">
        <f t="shared" si="3"/>
        <v>1</v>
      </c>
      <c r="I44">
        <f t="shared" si="4"/>
        <v>0</v>
      </c>
      <c r="J44">
        <f t="shared" si="5"/>
        <v>1</v>
      </c>
      <c r="K44">
        <f t="shared" si="6"/>
        <v>0</v>
      </c>
      <c r="L44">
        <f t="shared" si="7"/>
        <v>2</v>
      </c>
      <c r="M44">
        <f t="shared" si="7"/>
        <v>2</v>
      </c>
      <c r="N44">
        <f t="shared" si="8"/>
        <v>1</v>
      </c>
    </row>
    <row r="45" spans="1:14" x14ac:dyDescent="0.4">
      <c r="A45">
        <v>44</v>
      </c>
      <c r="B45" s="1">
        <v>43165</v>
      </c>
      <c r="C45">
        <v>586</v>
      </c>
      <c r="D45" s="3">
        <f t="shared" si="0"/>
        <v>2018</v>
      </c>
      <c r="E45" s="2" t="s">
        <v>45</v>
      </c>
      <c r="F45">
        <f t="shared" si="1"/>
        <v>2</v>
      </c>
      <c r="G45">
        <f t="shared" si="2"/>
        <v>0</v>
      </c>
      <c r="H45">
        <f t="shared" si="3"/>
        <v>1</v>
      </c>
      <c r="I45">
        <f t="shared" si="4"/>
        <v>0</v>
      </c>
      <c r="J45">
        <f t="shared" si="5"/>
        <v>0</v>
      </c>
      <c r="K45">
        <f t="shared" si="6"/>
        <v>1</v>
      </c>
      <c r="L45">
        <f t="shared" si="7"/>
        <v>1</v>
      </c>
      <c r="M45">
        <f t="shared" si="7"/>
        <v>2</v>
      </c>
      <c r="N45">
        <f t="shared" si="8"/>
        <v>1</v>
      </c>
    </row>
    <row r="46" spans="1:14" x14ac:dyDescent="0.4">
      <c r="A46">
        <v>45</v>
      </c>
      <c r="B46" s="1">
        <v>43166</v>
      </c>
      <c r="C46">
        <v>45</v>
      </c>
      <c r="D46" s="3">
        <f t="shared" si="0"/>
        <v>2018</v>
      </c>
      <c r="E46" s="2" t="s">
        <v>46</v>
      </c>
      <c r="F46">
        <f t="shared" si="1"/>
        <v>1</v>
      </c>
      <c r="G46">
        <f t="shared" si="2"/>
        <v>0</v>
      </c>
      <c r="H46">
        <f t="shared" si="3"/>
        <v>0</v>
      </c>
      <c r="I46">
        <f t="shared" si="4"/>
        <v>0</v>
      </c>
      <c r="J46">
        <f t="shared" si="5"/>
        <v>0</v>
      </c>
      <c r="K46">
        <f t="shared" si="6"/>
        <v>1</v>
      </c>
      <c r="L46">
        <f t="shared" si="7"/>
        <v>0</v>
      </c>
      <c r="M46">
        <f t="shared" si="7"/>
        <v>1</v>
      </c>
      <c r="N46">
        <f t="shared" si="8"/>
        <v>1</v>
      </c>
    </row>
    <row r="47" spans="1:14" x14ac:dyDescent="0.4">
      <c r="A47">
        <v>46</v>
      </c>
      <c r="B47" s="1">
        <v>43167</v>
      </c>
      <c r="C47">
        <v>123</v>
      </c>
      <c r="D47" s="3">
        <f t="shared" si="0"/>
        <v>2018</v>
      </c>
      <c r="E47" s="2" t="s">
        <v>47</v>
      </c>
      <c r="F47">
        <f t="shared" si="1"/>
        <v>2</v>
      </c>
      <c r="G47">
        <f t="shared" si="2"/>
        <v>2</v>
      </c>
      <c r="H47">
        <f t="shared" si="3"/>
        <v>0</v>
      </c>
      <c r="I47">
        <f t="shared" si="4"/>
        <v>0</v>
      </c>
      <c r="J47">
        <f t="shared" si="5"/>
        <v>0</v>
      </c>
      <c r="K47">
        <f t="shared" si="6"/>
        <v>0</v>
      </c>
      <c r="L47">
        <f t="shared" si="7"/>
        <v>2</v>
      </c>
      <c r="M47">
        <f t="shared" si="7"/>
        <v>0</v>
      </c>
      <c r="N47">
        <f t="shared" si="8"/>
        <v>0</v>
      </c>
    </row>
    <row r="48" spans="1:14" x14ac:dyDescent="0.4">
      <c r="A48">
        <v>47</v>
      </c>
      <c r="B48" s="1">
        <v>43168</v>
      </c>
      <c r="C48">
        <v>720</v>
      </c>
      <c r="D48" s="3">
        <f t="shared" si="0"/>
        <v>2018</v>
      </c>
      <c r="E48" s="2" t="s">
        <v>48</v>
      </c>
      <c r="F48">
        <f t="shared" si="1"/>
        <v>5</v>
      </c>
      <c r="G48">
        <f t="shared" si="2"/>
        <v>3</v>
      </c>
      <c r="H48">
        <f t="shared" si="3"/>
        <v>0</v>
      </c>
      <c r="I48">
        <f t="shared" si="4"/>
        <v>1</v>
      </c>
      <c r="J48">
        <f t="shared" si="5"/>
        <v>0</v>
      </c>
      <c r="K48">
        <f t="shared" si="6"/>
        <v>1</v>
      </c>
      <c r="L48">
        <f t="shared" si="7"/>
        <v>4</v>
      </c>
      <c r="M48">
        <f t="shared" si="7"/>
        <v>2</v>
      </c>
      <c r="N48">
        <f t="shared" si="8"/>
        <v>2</v>
      </c>
    </row>
    <row r="49" spans="1:14" x14ac:dyDescent="0.4">
      <c r="A49">
        <v>48</v>
      </c>
      <c r="B49" s="1">
        <v>43171</v>
      </c>
      <c r="C49">
        <v>497</v>
      </c>
      <c r="D49" s="3">
        <f t="shared" si="0"/>
        <v>2018</v>
      </c>
      <c r="E49" s="2" t="s">
        <v>49</v>
      </c>
      <c r="F49">
        <f t="shared" si="1"/>
        <v>3</v>
      </c>
      <c r="G49">
        <f t="shared" si="2"/>
        <v>1</v>
      </c>
      <c r="H49">
        <f t="shared" si="3"/>
        <v>1</v>
      </c>
      <c r="I49">
        <f t="shared" si="4"/>
        <v>0</v>
      </c>
      <c r="J49">
        <f t="shared" si="5"/>
        <v>0</v>
      </c>
      <c r="K49">
        <f t="shared" si="6"/>
        <v>1</v>
      </c>
      <c r="L49">
        <f t="shared" si="7"/>
        <v>2</v>
      </c>
      <c r="M49">
        <f t="shared" si="7"/>
        <v>2</v>
      </c>
      <c r="N49">
        <f t="shared" si="8"/>
        <v>1</v>
      </c>
    </row>
    <row r="50" spans="1:14" x14ac:dyDescent="0.4">
      <c r="A50">
        <v>49</v>
      </c>
      <c r="B50" s="1">
        <v>43172</v>
      </c>
      <c r="C50">
        <v>243</v>
      </c>
      <c r="D50" s="3">
        <f t="shared" si="0"/>
        <v>2018</v>
      </c>
      <c r="E50" s="2" t="s">
        <v>50</v>
      </c>
      <c r="F50">
        <f t="shared" si="1"/>
        <v>2</v>
      </c>
      <c r="G50">
        <f t="shared" si="2"/>
        <v>0</v>
      </c>
      <c r="H50">
        <f t="shared" si="3"/>
        <v>0</v>
      </c>
      <c r="I50">
        <f t="shared" si="4"/>
        <v>0</v>
      </c>
      <c r="J50">
        <f t="shared" si="5"/>
        <v>1</v>
      </c>
      <c r="K50">
        <f t="shared" si="6"/>
        <v>1</v>
      </c>
      <c r="L50">
        <f t="shared" si="7"/>
        <v>1</v>
      </c>
      <c r="M50">
        <f t="shared" si="7"/>
        <v>2</v>
      </c>
      <c r="N50">
        <f t="shared" si="8"/>
        <v>2</v>
      </c>
    </row>
    <row r="51" spans="1:14" x14ac:dyDescent="0.4">
      <c r="A51">
        <v>50</v>
      </c>
      <c r="B51" s="1">
        <v>43173</v>
      </c>
      <c r="C51">
        <v>363</v>
      </c>
      <c r="D51" s="3">
        <f t="shared" si="0"/>
        <v>2018</v>
      </c>
      <c r="E51" s="2" t="s">
        <v>51</v>
      </c>
      <c r="F51">
        <f t="shared" si="1"/>
        <v>2</v>
      </c>
      <c r="G51">
        <f t="shared" si="2"/>
        <v>1</v>
      </c>
      <c r="H51">
        <f t="shared" si="3"/>
        <v>1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2</v>
      </c>
      <c r="M51">
        <f t="shared" si="7"/>
        <v>1</v>
      </c>
      <c r="N51">
        <f t="shared" si="8"/>
        <v>0</v>
      </c>
    </row>
    <row r="52" spans="1:14" x14ac:dyDescent="0.4">
      <c r="A52">
        <v>51</v>
      </c>
      <c r="B52" s="1">
        <v>43174</v>
      </c>
      <c r="C52">
        <v>236</v>
      </c>
      <c r="D52" s="3">
        <f t="shared" si="0"/>
        <v>2018</v>
      </c>
      <c r="E52" s="2" t="s">
        <v>52</v>
      </c>
      <c r="F52">
        <f t="shared" si="1"/>
        <v>2</v>
      </c>
      <c r="G52">
        <f t="shared" si="2"/>
        <v>0</v>
      </c>
      <c r="H52">
        <f t="shared" si="3"/>
        <v>0</v>
      </c>
      <c r="I52">
        <f t="shared" si="4"/>
        <v>0</v>
      </c>
      <c r="J52">
        <f t="shared" si="5"/>
        <v>2</v>
      </c>
      <c r="K52">
        <f t="shared" si="6"/>
        <v>0</v>
      </c>
      <c r="L52">
        <f t="shared" si="7"/>
        <v>2</v>
      </c>
      <c r="M52">
        <f t="shared" si="7"/>
        <v>2</v>
      </c>
      <c r="N52">
        <f t="shared" si="8"/>
        <v>2</v>
      </c>
    </row>
    <row r="53" spans="1:14" x14ac:dyDescent="0.4">
      <c r="A53">
        <v>52</v>
      </c>
      <c r="B53" s="1">
        <v>43175</v>
      </c>
      <c r="C53">
        <v>399</v>
      </c>
      <c r="D53" s="3">
        <f t="shared" si="0"/>
        <v>2018</v>
      </c>
      <c r="E53" s="2" t="s">
        <v>53</v>
      </c>
      <c r="F53">
        <f t="shared" si="1"/>
        <v>2</v>
      </c>
      <c r="G53">
        <f t="shared" si="2"/>
        <v>1</v>
      </c>
      <c r="H53">
        <f t="shared" si="3"/>
        <v>0</v>
      </c>
      <c r="I53">
        <f t="shared" si="4"/>
        <v>0</v>
      </c>
      <c r="J53">
        <f t="shared" si="5"/>
        <v>1</v>
      </c>
      <c r="K53">
        <f t="shared" si="6"/>
        <v>0</v>
      </c>
      <c r="L53">
        <f t="shared" si="7"/>
        <v>2</v>
      </c>
      <c r="M53">
        <f t="shared" si="7"/>
        <v>1</v>
      </c>
      <c r="N53">
        <f t="shared" si="8"/>
        <v>1</v>
      </c>
    </row>
    <row r="54" spans="1:14" x14ac:dyDescent="0.4">
      <c r="A54">
        <v>53</v>
      </c>
      <c r="B54" s="1">
        <v>43178</v>
      </c>
      <c r="C54">
        <v>217</v>
      </c>
      <c r="D54" s="3">
        <f t="shared" si="0"/>
        <v>2018</v>
      </c>
      <c r="E54" s="2" t="s">
        <v>54</v>
      </c>
      <c r="F54">
        <f t="shared" si="1"/>
        <v>1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1</v>
      </c>
      <c r="K54">
        <f t="shared" si="6"/>
        <v>0</v>
      </c>
      <c r="L54">
        <f t="shared" si="7"/>
        <v>1</v>
      </c>
      <c r="M54">
        <f t="shared" si="7"/>
        <v>1</v>
      </c>
      <c r="N54">
        <f t="shared" si="8"/>
        <v>1</v>
      </c>
    </row>
    <row r="55" spans="1:14" x14ac:dyDescent="0.4">
      <c r="A55">
        <v>54</v>
      </c>
      <c r="B55" s="1">
        <v>43179</v>
      </c>
      <c r="C55">
        <v>118</v>
      </c>
      <c r="D55" s="3">
        <f t="shared" si="0"/>
        <v>2018</v>
      </c>
      <c r="E55" s="2" t="s">
        <v>55</v>
      </c>
      <c r="F55">
        <f t="shared" si="1"/>
        <v>3</v>
      </c>
      <c r="G55">
        <f t="shared" si="2"/>
        <v>0</v>
      </c>
      <c r="H55">
        <f t="shared" si="3"/>
        <v>0</v>
      </c>
      <c r="I55">
        <f t="shared" si="4"/>
        <v>0</v>
      </c>
      <c r="J55">
        <f t="shared" si="5"/>
        <v>3</v>
      </c>
      <c r="K55">
        <f t="shared" si="6"/>
        <v>0</v>
      </c>
      <c r="L55">
        <f t="shared" si="7"/>
        <v>3</v>
      </c>
      <c r="M55">
        <f t="shared" si="7"/>
        <v>3</v>
      </c>
      <c r="N55">
        <f t="shared" si="8"/>
        <v>3</v>
      </c>
    </row>
    <row r="56" spans="1:14" x14ac:dyDescent="0.4">
      <c r="A56">
        <v>55</v>
      </c>
      <c r="B56" s="1">
        <v>43180</v>
      </c>
      <c r="C56">
        <v>486</v>
      </c>
      <c r="D56" s="3">
        <f t="shared" si="0"/>
        <v>2018</v>
      </c>
      <c r="E56" s="2" t="s">
        <v>56</v>
      </c>
      <c r="F56">
        <f t="shared" si="1"/>
        <v>2</v>
      </c>
      <c r="G56">
        <f t="shared" si="2"/>
        <v>0</v>
      </c>
      <c r="H56">
        <f t="shared" si="3"/>
        <v>0</v>
      </c>
      <c r="I56">
        <f t="shared" si="4"/>
        <v>1</v>
      </c>
      <c r="J56">
        <f t="shared" si="5"/>
        <v>0</v>
      </c>
      <c r="K56">
        <f t="shared" si="6"/>
        <v>1</v>
      </c>
      <c r="L56">
        <f t="shared" si="7"/>
        <v>1</v>
      </c>
      <c r="M56">
        <f t="shared" si="7"/>
        <v>2</v>
      </c>
      <c r="N56">
        <f t="shared" si="8"/>
        <v>2</v>
      </c>
    </row>
    <row r="57" spans="1:14" x14ac:dyDescent="0.4">
      <c r="A57">
        <v>56</v>
      </c>
      <c r="B57" s="1">
        <v>43181</v>
      </c>
      <c r="C57">
        <v>29</v>
      </c>
      <c r="D57" s="3">
        <f t="shared" si="0"/>
        <v>2018</v>
      </c>
      <c r="E57" s="2" t="s">
        <v>57</v>
      </c>
      <c r="F57">
        <f t="shared" si="1"/>
        <v>1</v>
      </c>
      <c r="G57">
        <f t="shared" si="2"/>
        <v>0</v>
      </c>
      <c r="H57">
        <f t="shared" si="3"/>
        <v>1</v>
      </c>
      <c r="I57">
        <f t="shared" si="4"/>
        <v>0</v>
      </c>
      <c r="J57">
        <f t="shared" si="5"/>
        <v>0</v>
      </c>
      <c r="K57">
        <f t="shared" si="6"/>
        <v>0</v>
      </c>
      <c r="L57">
        <f t="shared" si="7"/>
        <v>1</v>
      </c>
      <c r="M57">
        <f t="shared" si="7"/>
        <v>1</v>
      </c>
      <c r="N57">
        <f t="shared" si="8"/>
        <v>0</v>
      </c>
    </row>
    <row r="58" spans="1:14" x14ac:dyDescent="0.4">
      <c r="A58">
        <v>57</v>
      </c>
      <c r="B58" s="1">
        <v>43182</v>
      </c>
      <c r="C58">
        <v>900</v>
      </c>
      <c r="D58" s="3">
        <f t="shared" si="0"/>
        <v>2018</v>
      </c>
      <c r="E58" s="2" t="s">
        <v>58</v>
      </c>
      <c r="F58">
        <f t="shared" si="1"/>
        <v>0</v>
      </c>
      <c r="G58">
        <f t="shared" si="2"/>
        <v>0</v>
      </c>
      <c r="H58">
        <f t="shared" si="3"/>
        <v>0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0</v>
      </c>
      <c r="M58">
        <f t="shared" si="7"/>
        <v>0</v>
      </c>
      <c r="N58">
        <f t="shared" si="8"/>
        <v>0</v>
      </c>
    </row>
    <row r="59" spans="1:14" x14ac:dyDescent="0.4">
      <c r="A59">
        <v>58</v>
      </c>
      <c r="B59" s="1">
        <v>43185</v>
      </c>
      <c r="C59">
        <v>484</v>
      </c>
      <c r="D59" s="3">
        <f t="shared" si="0"/>
        <v>2018</v>
      </c>
      <c r="E59" s="2" t="s">
        <v>59</v>
      </c>
      <c r="F59">
        <f t="shared" si="1"/>
        <v>0</v>
      </c>
      <c r="G59">
        <f t="shared" si="2"/>
        <v>0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0</v>
      </c>
      <c r="L59">
        <f t="shared" si="7"/>
        <v>0</v>
      </c>
      <c r="M59">
        <f t="shared" si="7"/>
        <v>0</v>
      </c>
      <c r="N59">
        <f t="shared" si="8"/>
        <v>0</v>
      </c>
    </row>
    <row r="60" spans="1:14" x14ac:dyDescent="0.4">
      <c r="A60">
        <v>59</v>
      </c>
      <c r="B60" s="1">
        <v>43186</v>
      </c>
      <c r="C60">
        <v>905</v>
      </c>
      <c r="D60" s="3">
        <f t="shared" si="0"/>
        <v>2018</v>
      </c>
      <c r="E60" s="2" t="s">
        <v>60</v>
      </c>
      <c r="F60">
        <f t="shared" si="1"/>
        <v>0</v>
      </c>
      <c r="G60">
        <f t="shared" si="2"/>
        <v>0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0</v>
      </c>
      <c r="L60">
        <f t="shared" si="7"/>
        <v>0</v>
      </c>
      <c r="M60">
        <f t="shared" si="7"/>
        <v>0</v>
      </c>
      <c r="N60">
        <f t="shared" si="8"/>
        <v>0</v>
      </c>
    </row>
    <row r="61" spans="1:14" x14ac:dyDescent="0.4">
      <c r="A61">
        <v>60</v>
      </c>
      <c r="B61" s="1">
        <v>43187</v>
      </c>
      <c r="C61">
        <v>800</v>
      </c>
      <c r="D61" s="3">
        <f t="shared" si="0"/>
        <v>2018</v>
      </c>
      <c r="E61" s="2" t="s">
        <v>61</v>
      </c>
      <c r="F61">
        <f t="shared" si="1"/>
        <v>1</v>
      </c>
      <c r="G61">
        <f t="shared" si="2"/>
        <v>0</v>
      </c>
      <c r="H61">
        <f t="shared" si="3"/>
        <v>0</v>
      </c>
      <c r="I61">
        <f t="shared" si="4"/>
        <v>0</v>
      </c>
      <c r="J61">
        <f t="shared" si="5"/>
        <v>1</v>
      </c>
      <c r="K61">
        <f t="shared" si="6"/>
        <v>0</v>
      </c>
      <c r="L61">
        <f t="shared" si="7"/>
        <v>1</v>
      </c>
      <c r="M61">
        <f t="shared" si="7"/>
        <v>1</v>
      </c>
      <c r="N61">
        <f t="shared" si="8"/>
        <v>1</v>
      </c>
    </row>
    <row r="62" spans="1:14" x14ac:dyDescent="0.4">
      <c r="A62">
        <v>61</v>
      </c>
      <c r="B62" s="1">
        <v>43188</v>
      </c>
      <c r="C62">
        <v>339</v>
      </c>
      <c r="D62" s="3">
        <f t="shared" si="0"/>
        <v>2018</v>
      </c>
      <c r="E62" s="2" t="s">
        <v>62</v>
      </c>
      <c r="F62">
        <f t="shared" si="1"/>
        <v>4</v>
      </c>
      <c r="G62">
        <f t="shared" si="2"/>
        <v>2</v>
      </c>
      <c r="H62">
        <f t="shared" si="3"/>
        <v>1</v>
      </c>
      <c r="I62">
        <f t="shared" si="4"/>
        <v>0</v>
      </c>
      <c r="J62">
        <f t="shared" si="5"/>
        <v>0</v>
      </c>
      <c r="K62">
        <f t="shared" si="6"/>
        <v>1</v>
      </c>
      <c r="L62">
        <f t="shared" si="7"/>
        <v>3</v>
      </c>
      <c r="M62">
        <f t="shared" si="7"/>
        <v>2</v>
      </c>
      <c r="N62">
        <f t="shared" si="8"/>
        <v>1</v>
      </c>
    </row>
    <row r="63" spans="1:14" x14ac:dyDescent="0.4">
      <c r="A63">
        <v>62</v>
      </c>
      <c r="B63" s="1">
        <v>43189</v>
      </c>
      <c r="C63">
        <v>950</v>
      </c>
      <c r="D63" s="3">
        <f t="shared" si="0"/>
        <v>2018</v>
      </c>
      <c r="E63" s="2" t="s">
        <v>63</v>
      </c>
      <c r="F63">
        <f t="shared" si="1"/>
        <v>1</v>
      </c>
      <c r="G63">
        <f t="shared" si="2"/>
        <v>1</v>
      </c>
      <c r="H63">
        <f t="shared" si="3"/>
        <v>0</v>
      </c>
      <c r="I63">
        <f t="shared" si="4"/>
        <v>0</v>
      </c>
      <c r="J63">
        <f t="shared" si="5"/>
        <v>0</v>
      </c>
      <c r="K63">
        <f t="shared" si="6"/>
        <v>0</v>
      </c>
      <c r="L63">
        <f t="shared" si="7"/>
        <v>1</v>
      </c>
      <c r="M63">
        <f t="shared" si="7"/>
        <v>0</v>
      </c>
      <c r="N63">
        <f t="shared" si="8"/>
        <v>0</v>
      </c>
    </row>
    <row r="64" spans="1:14" x14ac:dyDescent="0.4">
      <c r="A64">
        <v>63</v>
      </c>
      <c r="B64" s="1">
        <v>43192</v>
      </c>
      <c r="C64">
        <v>684</v>
      </c>
      <c r="D64" s="3">
        <f t="shared" si="0"/>
        <v>2018</v>
      </c>
      <c r="E64" s="2" t="s">
        <v>64</v>
      </c>
      <c r="F64">
        <f t="shared" si="1"/>
        <v>0</v>
      </c>
      <c r="G64">
        <f t="shared" si="2"/>
        <v>0</v>
      </c>
      <c r="H64">
        <f t="shared" si="3"/>
        <v>0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  <c r="M64">
        <f t="shared" si="7"/>
        <v>0</v>
      </c>
      <c r="N64">
        <f t="shared" si="8"/>
        <v>0</v>
      </c>
    </row>
    <row r="65" spans="1:14" x14ac:dyDescent="0.4">
      <c r="A65">
        <v>64</v>
      </c>
      <c r="B65" s="1">
        <v>43193</v>
      </c>
      <c r="C65">
        <v>507</v>
      </c>
      <c r="D65" s="3">
        <f t="shared" si="0"/>
        <v>2018</v>
      </c>
      <c r="E65" s="2" t="s">
        <v>65</v>
      </c>
      <c r="F65">
        <f t="shared" si="1"/>
        <v>2</v>
      </c>
      <c r="G65">
        <f t="shared" si="2"/>
        <v>0</v>
      </c>
      <c r="H65">
        <f t="shared" si="3"/>
        <v>0</v>
      </c>
      <c r="I65">
        <f t="shared" si="4"/>
        <v>1</v>
      </c>
      <c r="J65">
        <f t="shared" si="5"/>
        <v>1</v>
      </c>
      <c r="K65">
        <f t="shared" si="6"/>
        <v>0</v>
      </c>
      <c r="L65">
        <f t="shared" si="7"/>
        <v>2</v>
      </c>
      <c r="M65">
        <f t="shared" si="7"/>
        <v>2</v>
      </c>
      <c r="N65">
        <f t="shared" si="8"/>
        <v>2</v>
      </c>
    </row>
    <row r="66" spans="1:14" x14ac:dyDescent="0.4">
      <c r="A66">
        <v>65</v>
      </c>
      <c r="B66" s="1">
        <v>43194</v>
      </c>
      <c r="C66">
        <v>750</v>
      </c>
      <c r="D66" s="3">
        <f t="shared" ref="D66:D129" si="9">YEAR(B66)</f>
        <v>2018</v>
      </c>
      <c r="E66" s="2" t="s">
        <v>66</v>
      </c>
      <c r="F66">
        <f t="shared" ref="F66:F129" si="10">COUNTIF($C$2:$C$1291,E66)</f>
        <v>1</v>
      </c>
      <c r="G66">
        <f t="shared" ref="G66:G129" si="11">COUNTIFS($D$2:$D$1291,$G$1,$C$2:$C$1291,E66)</f>
        <v>0</v>
      </c>
      <c r="H66">
        <f t="shared" ref="H66:H129" si="12">COUNTIFS($D$2:$D$1291,$H$1,$C$2:$C$1291,E66)</f>
        <v>1</v>
      </c>
      <c r="I66">
        <f t="shared" ref="I66:I129" si="13">COUNTIFS($D$2:$D$1291,$I$1,$C$2:$C$1291,E66)</f>
        <v>0</v>
      </c>
      <c r="J66">
        <f t="shared" ref="J66:J129" si="14">COUNTIFS($D$2:$D$1291,$J$1,$C$2:$C$1291,E66)</f>
        <v>0</v>
      </c>
      <c r="K66">
        <f t="shared" ref="K66:K129" si="15">COUNTIFS($D$2:$D$1291,$K$1,$C$2:$C$1291,E66)</f>
        <v>0</v>
      </c>
      <c r="L66">
        <f t="shared" ref="L66:M129" si="16">SUM(G66:J66)</f>
        <v>1</v>
      </c>
      <c r="M66">
        <f t="shared" si="16"/>
        <v>1</v>
      </c>
      <c r="N66">
        <f t="shared" ref="N66:N129" si="17">SUM(I66:K66)</f>
        <v>0</v>
      </c>
    </row>
    <row r="67" spans="1:14" x14ac:dyDescent="0.4">
      <c r="A67">
        <v>66</v>
      </c>
      <c r="B67" s="1">
        <v>43195</v>
      </c>
      <c r="C67">
        <v>352</v>
      </c>
      <c r="D67" s="3">
        <f t="shared" si="9"/>
        <v>2018</v>
      </c>
      <c r="E67" s="2" t="s">
        <v>67</v>
      </c>
      <c r="F67">
        <f t="shared" si="10"/>
        <v>1</v>
      </c>
      <c r="G67">
        <f t="shared" si="11"/>
        <v>0</v>
      </c>
      <c r="H67">
        <f t="shared" si="12"/>
        <v>0</v>
      </c>
      <c r="I67">
        <f t="shared" si="13"/>
        <v>0</v>
      </c>
      <c r="J67">
        <f t="shared" si="14"/>
        <v>0</v>
      </c>
      <c r="K67">
        <f t="shared" si="15"/>
        <v>1</v>
      </c>
      <c r="L67">
        <f t="shared" si="16"/>
        <v>0</v>
      </c>
      <c r="M67">
        <f t="shared" si="16"/>
        <v>1</v>
      </c>
      <c r="N67">
        <f t="shared" si="17"/>
        <v>1</v>
      </c>
    </row>
    <row r="68" spans="1:14" x14ac:dyDescent="0.4">
      <c r="A68">
        <v>67</v>
      </c>
      <c r="B68" s="1">
        <v>43196</v>
      </c>
      <c r="C68">
        <v>516</v>
      </c>
      <c r="D68" s="3">
        <f t="shared" si="9"/>
        <v>2018</v>
      </c>
      <c r="E68" s="2" t="s">
        <v>68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0</v>
      </c>
      <c r="J68">
        <f t="shared" si="14"/>
        <v>0</v>
      </c>
      <c r="K68">
        <f t="shared" si="15"/>
        <v>0</v>
      </c>
      <c r="L68">
        <f t="shared" si="16"/>
        <v>0</v>
      </c>
      <c r="M68">
        <f t="shared" si="16"/>
        <v>0</v>
      </c>
      <c r="N68">
        <f t="shared" si="17"/>
        <v>0</v>
      </c>
    </row>
    <row r="69" spans="1:14" x14ac:dyDescent="0.4">
      <c r="A69">
        <v>68</v>
      </c>
      <c r="B69" s="1">
        <v>43199</v>
      </c>
      <c r="C69">
        <v>760</v>
      </c>
      <c r="D69" s="3">
        <f t="shared" si="9"/>
        <v>2018</v>
      </c>
      <c r="E69" s="2" t="s">
        <v>69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6"/>
        <v>0</v>
      </c>
      <c r="N69">
        <f t="shared" si="17"/>
        <v>0</v>
      </c>
    </row>
    <row r="70" spans="1:14" x14ac:dyDescent="0.4">
      <c r="A70">
        <v>69</v>
      </c>
      <c r="B70" s="1">
        <v>43200</v>
      </c>
      <c r="C70">
        <v>16</v>
      </c>
      <c r="D70" s="3">
        <f t="shared" si="9"/>
        <v>2018</v>
      </c>
      <c r="E70" s="2" t="s">
        <v>70</v>
      </c>
      <c r="F70">
        <f t="shared" si="10"/>
        <v>1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1</v>
      </c>
      <c r="K70">
        <f t="shared" si="15"/>
        <v>0</v>
      </c>
      <c r="L70">
        <f t="shared" si="16"/>
        <v>1</v>
      </c>
      <c r="M70">
        <f t="shared" si="16"/>
        <v>1</v>
      </c>
      <c r="N70">
        <f t="shared" si="17"/>
        <v>1</v>
      </c>
    </row>
    <row r="71" spans="1:14" x14ac:dyDescent="0.4">
      <c r="A71">
        <v>70</v>
      </c>
      <c r="B71" s="1">
        <v>43201</v>
      </c>
      <c r="C71">
        <v>759</v>
      </c>
      <c r="D71" s="3">
        <f t="shared" si="9"/>
        <v>2018</v>
      </c>
      <c r="E71" s="2" t="s">
        <v>71</v>
      </c>
      <c r="F71">
        <f t="shared" si="10"/>
        <v>4</v>
      </c>
      <c r="G71">
        <f t="shared" si="11"/>
        <v>1</v>
      </c>
      <c r="H71">
        <f t="shared" si="12"/>
        <v>1</v>
      </c>
      <c r="I71">
        <f t="shared" si="13"/>
        <v>1</v>
      </c>
      <c r="J71">
        <f t="shared" si="14"/>
        <v>1</v>
      </c>
      <c r="K71">
        <f t="shared" si="15"/>
        <v>0</v>
      </c>
      <c r="L71">
        <f t="shared" si="16"/>
        <v>4</v>
      </c>
      <c r="M71">
        <f t="shared" si="16"/>
        <v>3</v>
      </c>
      <c r="N71">
        <f t="shared" si="17"/>
        <v>2</v>
      </c>
    </row>
    <row r="72" spans="1:14" x14ac:dyDescent="0.4">
      <c r="A72">
        <v>71</v>
      </c>
      <c r="B72" s="1">
        <v>43202</v>
      </c>
      <c r="C72">
        <v>196</v>
      </c>
      <c r="D72" s="3">
        <f t="shared" si="9"/>
        <v>2018</v>
      </c>
      <c r="E72" s="2" t="s">
        <v>72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6"/>
        <v>0</v>
      </c>
      <c r="N72">
        <f t="shared" si="17"/>
        <v>0</v>
      </c>
    </row>
    <row r="73" spans="1:14" x14ac:dyDescent="0.4">
      <c r="A73">
        <v>72</v>
      </c>
      <c r="B73" s="1">
        <v>43203</v>
      </c>
      <c r="C73">
        <v>775</v>
      </c>
      <c r="D73" s="3">
        <f t="shared" si="9"/>
        <v>2018</v>
      </c>
      <c r="E73" s="2" t="s">
        <v>73</v>
      </c>
      <c r="F73">
        <f t="shared" si="10"/>
        <v>1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1</v>
      </c>
      <c r="K73">
        <f t="shared" si="15"/>
        <v>0</v>
      </c>
      <c r="L73">
        <f t="shared" si="16"/>
        <v>1</v>
      </c>
      <c r="M73">
        <f t="shared" si="16"/>
        <v>1</v>
      </c>
      <c r="N73">
        <f t="shared" si="17"/>
        <v>1</v>
      </c>
    </row>
    <row r="74" spans="1:14" x14ac:dyDescent="0.4">
      <c r="A74">
        <v>73</v>
      </c>
      <c r="B74" s="1">
        <v>43206</v>
      </c>
      <c r="C74">
        <v>118</v>
      </c>
      <c r="D74" s="3">
        <f t="shared" si="9"/>
        <v>2018</v>
      </c>
      <c r="E74" s="2" t="s">
        <v>74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6"/>
        <v>0</v>
      </c>
      <c r="N74">
        <f t="shared" si="17"/>
        <v>0</v>
      </c>
    </row>
    <row r="75" spans="1:14" x14ac:dyDescent="0.4">
      <c r="A75">
        <v>74</v>
      </c>
      <c r="B75" s="1">
        <v>43207</v>
      </c>
      <c r="C75">
        <v>993</v>
      </c>
      <c r="D75" s="3">
        <f t="shared" si="9"/>
        <v>2018</v>
      </c>
      <c r="E75" s="2" t="s">
        <v>75</v>
      </c>
      <c r="F75">
        <f t="shared" si="10"/>
        <v>1</v>
      </c>
      <c r="G75">
        <f t="shared" si="11"/>
        <v>0</v>
      </c>
      <c r="H75">
        <f t="shared" si="12"/>
        <v>0</v>
      </c>
      <c r="I75">
        <f t="shared" si="13"/>
        <v>1</v>
      </c>
      <c r="J75">
        <f t="shared" si="14"/>
        <v>0</v>
      </c>
      <c r="K75">
        <f t="shared" si="15"/>
        <v>0</v>
      </c>
      <c r="L75">
        <f t="shared" si="16"/>
        <v>1</v>
      </c>
      <c r="M75">
        <f t="shared" si="16"/>
        <v>1</v>
      </c>
      <c r="N75">
        <f t="shared" si="17"/>
        <v>1</v>
      </c>
    </row>
    <row r="76" spans="1:14" x14ac:dyDescent="0.4">
      <c r="A76">
        <v>75</v>
      </c>
      <c r="B76" s="1">
        <v>43208</v>
      </c>
      <c r="C76">
        <v>984</v>
      </c>
      <c r="D76" s="3">
        <f t="shared" si="9"/>
        <v>2018</v>
      </c>
      <c r="E76" s="2" t="s">
        <v>76</v>
      </c>
      <c r="F76">
        <f t="shared" si="10"/>
        <v>1</v>
      </c>
      <c r="G76">
        <f t="shared" si="11"/>
        <v>0</v>
      </c>
      <c r="H76">
        <f t="shared" si="12"/>
        <v>0</v>
      </c>
      <c r="I76">
        <f t="shared" si="13"/>
        <v>0</v>
      </c>
      <c r="J76">
        <f t="shared" si="14"/>
        <v>1</v>
      </c>
      <c r="K76">
        <f t="shared" si="15"/>
        <v>0</v>
      </c>
      <c r="L76">
        <f t="shared" si="16"/>
        <v>1</v>
      </c>
      <c r="M76">
        <f t="shared" si="16"/>
        <v>1</v>
      </c>
      <c r="N76">
        <f t="shared" si="17"/>
        <v>1</v>
      </c>
    </row>
    <row r="77" spans="1:14" x14ac:dyDescent="0.4">
      <c r="A77">
        <v>76</v>
      </c>
      <c r="B77" s="1">
        <v>43209</v>
      </c>
      <c r="C77">
        <v>159</v>
      </c>
      <c r="D77" s="3">
        <f t="shared" si="9"/>
        <v>2018</v>
      </c>
      <c r="E77" s="2" t="s">
        <v>77</v>
      </c>
      <c r="F77">
        <f t="shared" si="10"/>
        <v>2</v>
      </c>
      <c r="G77">
        <f t="shared" si="11"/>
        <v>1</v>
      </c>
      <c r="H77">
        <f t="shared" si="12"/>
        <v>0</v>
      </c>
      <c r="I77">
        <f t="shared" si="13"/>
        <v>0</v>
      </c>
      <c r="J77">
        <f t="shared" si="14"/>
        <v>1</v>
      </c>
      <c r="K77">
        <f t="shared" si="15"/>
        <v>0</v>
      </c>
      <c r="L77">
        <f t="shared" si="16"/>
        <v>2</v>
      </c>
      <c r="M77">
        <f t="shared" si="16"/>
        <v>1</v>
      </c>
      <c r="N77">
        <f t="shared" si="17"/>
        <v>1</v>
      </c>
    </row>
    <row r="78" spans="1:14" x14ac:dyDescent="0.4">
      <c r="A78">
        <v>77</v>
      </c>
      <c r="B78" s="1">
        <v>43210</v>
      </c>
      <c r="C78">
        <v>955</v>
      </c>
      <c r="D78" s="3">
        <f t="shared" si="9"/>
        <v>2018</v>
      </c>
      <c r="E78" s="2" t="s">
        <v>78</v>
      </c>
      <c r="F78">
        <f t="shared" si="10"/>
        <v>0</v>
      </c>
      <c r="G78">
        <f t="shared" si="11"/>
        <v>0</v>
      </c>
      <c r="H78">
        <f t="shared" si="12"/>
        <v>0</v>
      </c>
      <c r="I78">
        <f t="shared" si="13"/>
        <v>0</v>
      </c>
      <c r="J78">
        <f t="shared" si="14"/>
        <v>0</v>
      </c>
      <c r="K78">
        <f t="shared" si="15"/>
        <v>0</v>
      </c>
      <c r="L78">
        <f t="shared" si="16"/>
        <v>0</v>
      </c>
      <c r="M78">
        <f t="shared" si="16"/>
        <v>0</v>
      </c>
      <c r="N78">
        <f t="shared" si="17"/>
        <v>0</v>
      </c>
    </row>
    <row r="79" spans="1:14" x14ac:dyDescent="0.4">
      <c r="A79">
        <v>78</v>
      </c>
      <c r="B79" s="1">
        <v>43213</v>
      </c>
      <c r="C79">
        <v>716</v>
      </c>
      <c r="D79" s="3">
        <f t="shared" si="9"/>
        <v>2018</v>
      </c>
      <c r="E79" s="2" t="s">
        <v>79</v>
      </c>
      <c r="F79">
        <f t="shared" si="10"/>
        <v>2</v>
      </c>
      <c r="G79">
        <f t="shared" si="11"/>
        <v>0</v>
      </c>
      <c r="H79">
        <f t="shared" si="12"/>
        <v>2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2</v>
      </c>
      <c r="M79">
        <f t="shared" si="16"/>
        <v>2</v>
      </c>
      <c r="N79">
        <f t="shared" si="17"/>
        <v>0</v>
      </c>
    </row>
    <row r="80" spans="1:14" x14ac:dyDescent="0.4">
      <c r="A80">
        <v>79</v>
      </c>
      <c r="B80" s="1">
        <v>43214</v>
      </c>
      <c r="C80">
        <v>936</v>
      </c>
      <c r="D80" s="3">
        <f t="shared" si="9"/>
        <v>2018</v>
      </c>
      <c r="E80" s="2" t="s">
        <v>80</v>
      </c>
      <c r="F80">
        <f t="shared" si="10"/>
        <v>2</v>
      </c>
      <c r="G80">
        <f t="shared" si="11"/>
        <v>1</v>
      </c>
      <c r="H80">
        <f t="shared" si="12"/>
        <v>0</v>
      </c>
      <c r="I80">
        <f t="shared" si="13"/>
        <v>1</v>
      </c>
      <c r="J80">
        <f t="shared" si="14"/>
        <v>0</v>
      </c>
      <c r="K80">
        <f t="shared" si="15"/>
        <v>0</v>
      </c>
      <c r="L80">
        <f t="shared" si="16"/>
        <v>2</v>
      </c>
      <c r="M80">
        <f t="shared" si="16"/>
        <v>1</v>
      </c>
      <c r="N80">
        <f t="shared" si="17"/>
        <v>1</v>
      </c>
    </row>
    <row r="81" spans="1:14" x14ac:dyDescent="0.4">
      <c r="A81">
        <v>80</v>
      </c>
      <c r="B81" s="1">
        <v>43215</v>
      </c>
      <c r="C81">
        <v>81</v>
      </c>
      <c r="D81" s="3">
        <f t="shared" si="9"/>
        <v>2018</v>
      </c>
      <c r="E81" s="2" t="s">
        <v>81</v>
      </c>
      <c r="F81">
        <f t="shared" si="10"/>
        <v>3</v>
      </c>
      <c r="G81">
        <f t="shared" si="11"/>
        <v>0</v>
      </c>
      <c r="H81">
        <f t="shared" si="12"/>
        <v>3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3</v>
      </c>
      <c r="M81">
        <f t="shared" si="16"/>
        <v>3</v>
      </c>
      <c r="N81">
        <f t="shared" si="17"/>
        <v>0</v>
      </c>
    </row>
    <row r="82" spans="1:14" x14ac:dyDescent="0.4">
      <c r="A82">
        <v>81</v>
      </c>
      <c r="B82" s="1">
        <v>43216</v>
      </c>
      <c r="C82">
        <v>355</v>
      </c>
      <c r="D82" s="3">
        <f t="shared" si="9"/>
        <v>2018</v>
      </c>
      <c r="E82" s="2" t="s">
        <v>82</v>
      </c>
      <c r="F82">
        <f t="shared" si="10"/>
        <v>2</v>
      </c>
      <c r="G82">
        <f t="shared" si="11"/>
        <v>1</v>
      </c>
      <c r="H82">
        <f t="shared" si="12"/>
        <v>1</v>
      </c>
      <c r="I82">
        <f t="shared" si="13"/>
        <v>0</v>
      </c>
      <c r="J82">
        <f t="shared" si="14"/>
        <v>0</v>
      </c>
      <c r="K82">
        <f t="shared" si="15"/>
        <v>0</v>
      </c>
      <c r="L82">
        <f t="shared" si="16"/>
        <v>2</v>
      </c>
      <c r="M82">
        <f t="shared" si="16"/>
        <v>1</v>
      </c>
      <c r="N82">
        <f t="shared" si="17"/>
        <v>0</v>
      </c>
    </row>
    <row r="83" spans="1:14" x14ac:dyDescent="0.4">
      <c r="A83">
        <v>82</v>
      </c>
      <c r="B83" s="1">
        <v>43217</v>
      </c>
      <c r="C83">
        <v>714</v>
      </c>
      <c r="D83" s="3">
        <f t="shared" si="9"/>
        <v>2018</v>
      </c>
      <c r="E83" s="2" t="s">
        <v>83</v>
      </c>
      <c r="F83">
        <f t="shared" si="10"/>
        <v>1</v>
      </c>
      <c r="G83">
        <f t="shared" si="11"/>
        <v>1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1</v>
      </c>
      <c r="M83">
        <f t="shared" si="16"/>
        <v>0</v>
      </c>
      <c r="N83">
        <f t="shared" si="17"/>
        <v>0</v>
      </c>
    </row>
    <row r="84" spans="1:14" x14ac:dyDescent="0.4">
      <c r="A84">
        <v>83</v>
      </c>
      <c r="B84" s="1">
        <v>43220</v>
      </c>
      <c r="C84">
        <v>2</v>
      </c>
      <c r="D84" s="3">
        <f t="shared" si="9"/>
        <v>2018</v>
      </c>
      <c r="E84" s="2" t="s">
        <v>84</v>
      </c>
      <c r="F84">
        <f t="shared" si="10"/>
        <v>0</v>
      </c>
      <c r="G84">
        <f t="shared" si="11"/>
        <v>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5"/>
        <v>0</v>
      </c>
      <c r="L84">
        <f t="shared" si="16"/>
        <v>0</v>
      </c>
      <c r="M84">
        <f t="shared" si="16"/>
        <v>0</v>
      </c>
      <c r="N84">
        <f t="shared" si="17"/>
        <v>0</v>
      </c>
    </row>
    <row r="85" spans="1:14" x14ac:dyDescent="0.4">
      <c r="A85">
        <v>84</v>
      </c>
      <c r="B85" s="1">
        <v>43221</v>
      </c>
      <c r="C85">
        <v>440</v>
      </c>
      <c r="D85" s="3">
        <f t="shared" si="9"/>
        <v>2018</v>
      </c>
      <c r="E85" s="2" t="s">
        <v>85</v>
      </c>
      <c r="F85">
        <f t="shared" si="10"/>
        <v>1</v>
      </c>
      <c r="G85">
        <f t="shared" si="11"/>
        <v>1</v>
      </c>
      <c r="H85">
        <f t="shared" si="12"/>
        <v>0</v>
      </c>
      <c r="I85">
        <f t="shared" si="13"/>
        <v>0</v>
      </c>
      <c r="J85">
        <f t="shared" si="14"/>
        <v>0</v>
      </c>
      <c r="K85">
        <f t="shared" si="15"/>
        <v>0</v>
      </c>
      <c r="L85">
        <f t="shared" si="16"/>
        <v>1</v>
      </c>
      <c r="M85">
        <f t="shared" si="16"/>
        <v>0</v>
      </c>
      <c r="N85">
        <f t="shared" si="17"/>
        <v>0</v>
      </c>
    </row>
    <row r="86" spans="1:14" x14ac:dyDescent="0.4">
      <c r="A86">
        <v>85</v>
      </c>
      <c r="B86" s="1">
        <v>43222</v>
      </c>
      <c r="C86">
        <v>372</v>
      </c>
      <c r="D86" s="3">
        <f t="shared" si="9"/>
        <v>2018</v>
      </c>
      <c r="E86" s="2" t="s">
        <v>86</v>
      </c>
      <c r="F86">
        <f t="shared" si="10"/>
        <v>0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6"/>
        <v>0</v>
      </c>
      <c r="N86">
        <f t="shared" si="17"/>
        <v>0</v>
      </c>
    </row>
    <row r="87" spans="1:14" x14ac:dyDescent="0.4">
      <c r="A87">
        <v>86</v>
      </c>
      <c r="B87" s="1">
        <v>43223</v>
      </c>
      <c r="C87">
        <v>589</v>
      </c>
      <c r="D87" s="3">
        <f t="shared" si="9"/>
        <v>2018</v>
      </c>
      <c r="E87" s="2" t="s">
        <v>87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6"/>
        <v>0</v>
      </c>
      <c r="N87">
        <f t="shared" si="17"/>
        <v>0</v>
      </c>
    </row>
    <row r="88" spans="1:14" x14ac:dyDescent="0.4">
      <c r="A88">
        <v>87</v>
      </c>
      <c r="B88" s="1">
        <v>43224</v>
      </c>
      <c r="C88">
        <v>119</v>
      </c>
      <c r="D88" s="3">
        <f t="shared" si="9"/>
        <v>2018</v>
      </c>
      <c r="E88" s="2" t="s">
        <v>88</v>
      </c>
      <c r="F88">
        <f t="shared" si="10"/>
        <v>0</v>
      </c>
      <c r="G88">
        <f t="shared" si="11"/>
        <v>0</v>
      </c>
      <c r="H88">
        <f t="shared" si="12"/>
        <v>0</v>
      </c>
      <c r="I88">
        <f t="shared" si="13"/>
        <v>0</v>
      </c>
      <c r="J88">
        <f t="shared" si="14"/>
        <v>0</v>
      </c>
      <c r="K88">
        <f t="shared" si="15"/>
        <v>0</v>
      </c>
      <c r="L88">
        <f t="shared" si="16"/>
        <v>0</v>
      </c>
      <c r="M88">
        <f t="shared" si="16"/>
        <v>0</v>
      </c>
      <c r="N88">
        <f t="shared" si="17"/>
        <v>0</v>
      </c>
    </row>
    <row r="89" spans="1:14" x14ac:dyDescent="0.4">
      <c r="A89">
        <v>88</v>
      </c>
      <c r="B89" s="1">
        <v>43227</v>
      </c>
      <c r="C89">
        <v>299</v>
      </c>
      <c r="D89" s="3">
        <f t="shared" si="9"/>
        <v>2018</v>
      </c>
      <c r="E89" s="2" t="s">
        <v>89</v>
      </c>
      <c r="F89">
        <f t="shared" si="10"/>
        <v>2</v>
      </c>
      <c r="G89">
        <f t="shared" si="11"/>
        <v>0</v>
      </c>
      <c r="H89">
        <f t="shared" si="12"/>
        <v>1</v>
      </c>
      <c r="I89">
        <f t="shared" si="13"/>
        <v>0</v>
      </c>
      <c r="J89">
        <f t="shared" si="14"/>
        <v>0</v>
      </c>
      <c r="K89">
        <f t="shared" si="15"/>
        <v>1</v>
      </c>
      <c r="L89">
        <f t="shared" si="16"/>
        <v>1</v>
      </c>
      <c r="M89">
        <f t="shared" si="16"/>
        <v>2</v>
      </c>
      <c r="N89">
        <f t="shared" si="17"/>
        <v>1</v>
      </c>
    </row>
    <row r="90" spans="1:14" x14ac:dyDescent="0.4">
      <c r="A90">
        <v>89</v>
      </c>
      <c r="B90" s="1">
        <v>43228</v>
      </c>
      <c r="C90">
        <v>909</v>
      </c>
      <c r="D90" s="3">
        <f t="shared" si="9"/>
        <v>2018</v>
      </c>
      <c r="E90" s="2" t="s">
        <v>90</v>
      </c>
      <c r="F90">
        <f t="shared" si="10"/>
        <v>1</v>
      </c>
      <c r="G90">
        <f t="shared" si="11"/>
        <v>0</v>
      </c>
      <c r="H90">
        <f t="shared" si="12"/>
        <v>1</v>
      </c>
      <c r="I90">
        <f t="shared" si="13"/>
        <v>0</v>
      </c>
      <c r="J90">
        <f t="shared" si="14"/>
        <v>0</v>
      </c>
      <c r="K90">
        <f t="shared" si="15"/>
        <v>0</v>
      </c>
      <c r="L90">
        <f t="shared" si="16"/>
        <v>1</v>
      </c>
      <c r="M90">
        <f t="shared" si="16"/>
        <v>1</v>
      </c>
      <c r="N90">
        <f t="shared" si="17"/>
        <v>0</v>
      </c>
    </row>
    <row r="91" spans="1:14" x14ac:dyDescent="0.4">
      <c r="A91">
        <v>90</v>
      </c>
      <c r="B91" s="1">
        <v>43229</v>
      </c>
      <c r="C91">
        <v>37</v>
      </c>
      <c r="D91" s="3">
        <f t="shared" si="9"/>
        <v>2018</v>
      </c>
      <c r="E91" s="2" t="s">
        <v>91</v>
      </c>
      <c r="F91">
        <f t="shared" si="10"/>
        <v>3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1</v>
      </c>
      <c r="K91">
        <f t="shared" si="15"/>
        <v>2</v>
      </c>
      <c r="L91">
        <f t="shared" si="16"/>
        <v>1</v>
      </c>
      <c r="M91">
        <f t="shared" si="16"/>
        <v>3</v>
      </c>
      <c r="N91">
        <f t="shared" si="17"/>
        <v>3</v>
      </c>
    </row>
    <row r="92" spans="1:14" x14ac:dyDescent="0.4">
      <c r="A92">
        <v>91</v>
      </c>
      <c r="B92" s="1">
        <v>43230</v>
      </c>
      <c r="C92">
        <v>402</v>
      </c>
      <c r="D92" s="3">
        <f t="shared" si="9"/>
        <v>2018</v>
      </c>
      <c r="E92" s="2" t="s">
        <v>92</v>
      </c>
      <c r="F92">
        <f t="shared" si="10"/>
        <v>1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1</v>
      </c>
      <c r="K92">
        <f t="shared" si="15"/>
        <v>0</v>
      </c>
      <c r="L92">
        <f t="shared" si="16"/>
        <v>1</v>
      </c>
      <c r="M92">
        <f t="shared" si="16"/>
        <v>1</v>
      </c>
      <c r="N92">
        <f t="shared" si="17"/>
        <v>1</v>
      </c>
    </row>
    <row r="93" spans="1:14" x14ac:dyDescent="0.4">
      <c r="A93">
        <v>92</v>
      </c>
      <c r="B93" s="1">
        <v>43231</v>
      </c>
      <c r="C93">
        <v>30</v>
      </c>
      <c r="D93" s="3">
        <f t="shared" si="9"/>
        <v>2018</v>
      </c>
      <c r="E93" s="2" t="s">
        <v>93</v>
      </c>
      <c r="F93">
        <f t="shared" si="10"/>
        <v>0</v>
      </c>
      <c r="G93">
        <f t="shared" si="11"/>
        <v>0</v>
      </c>
      <c r="H93">
        <f t="shared" si="12"/>
        <v>0</v>
      </c>
      <c r="I93">
        <f t="shared" si="13"/>
        <v>0</v>
      </c>
      <c r="J93">
        <f t="shared" si="14"/>
        <v>0</v>
      </c>
      <c r="K93">
        <f t="shared" si="15"/>
        <v>0</v>
      </c>
      <c r="L93">
        <f t="shared" si="16"/>
        <v>0</v>
      </c>
      <c r="M93">
        <f t="shared" si="16"/>
        <v>0</v>
      </c>
      <c r="N93">
        <f t="shared" si="17"/>
        <v>0</v>
      </c>
    </row>
    <row r="94" spans="1:14" x14ac:dyDescent="0.4">
      <c r="A94">
        <v>93</v>
      </c>
      <c r="B94" s="1">
        <v>43234</v>
      </c>
      <c r="C94">
        <v>604</v>
      </c>
      <c r="D94" s="3">
        <f t="shared" si="9"/>
        <v>2018</v>
      </c>
      <c r="E94" s="2" t="s">
        <v>94</v>
      </c>
      <c r="F94">
        <f t="shared" si="10"/>
        <v>1</v>
      </c>
      <c r="G94">
        <f t="shared" si="11"/>
        <v>1</v>
      </c>
      <c r="H94">
        <f t="shared" si="12"/>
        <v>0</v>
      </c>
      <c r="I94">
        <f t="shared" si="13"/>
        <v>0</v>
      </c>
      <c r="J94">
        <f t="shared" si="14"/>
        <v>0</v>
      </c>
      <c r="K94">
        <f t="shared" si="15"/>
        <v>0</v>
      </c>
      <c r="L94">
        <f t="shared" si="16"/>
        <v>1</v>
      </c>
      <c r="M94">
        <f t="shared" si="16"/>
        <v>0</v>
      </c>
      <c r="N94">
        <f t="shared" si="17"/>
        <v>0</v>
      </c>
    </row>
    <row r="95" spans="1:14" x14ac:dyDescent="0.4">
      <c r="A95">
        <v>94</v>
      </c>
      <c r="B95" s="1">
        <v>43235</v>
      </c>
      <c r="C95">
        <v>497</v>
      </c>
      <c r="D95" s="3">
        <f t="shared" si="9"/>
        <v>2018</v>
      </c>
      <c r="E95" s="2" t="s">
        <v>95</v>
      </c>
      <c r="F95">
        <f t="shared" si="10"/>
        <v>1</v>
      </c>
      <c r="G95">
        <f t="shared" si="11"/>
        <v>0</v>
      </c>
      <c r="H95">
        <f t="shared" si="12"/>
        <v>0</v>
      </c>
      <c r="I95">
        <f t="shared" si="13"/>
        <v>0</v>
      </c>
      <c r="J95">
        <f t="shared" si="14"/>
        <v>1</v>
      </c>
      <c r="K95">
        <f t="shared" si="15"/>
        <v>0</v>
      </c>
      <c r="L95">
        <f t="shared" si="16"/>
        <v>1</v>
      </c>
      <c r="M95">
        <f t="shared" si="16"/>
        <v>1</v>
      </c>
      <c r="N95">
        <f t="shared" si="17"/>
        <v>1</v>
      </c>
    </row>
    <row r="96" spans="1:14" x14ac:dyDescent="0.4">
      <c r="A96">
        <v>95</v>
      </c>
      <c r="B96" s="1">
        <v>43236</v>
      </c>
      <c r="C96">
        <v>909</v>
      </c>
      <c r="D96" s="3">
        <f t="shared" si="9"/>
        <v>2018</v>
      </c>
      <c r="E96" s="2" t="s">
        <v>96</v>
      </c>
      <c r="F96">
        <f t="shared" si="10"/>
        <v>2</v>
      </c>
      <c r="G96">
        <f t="shared" si="11"/>
        <v>0</v>
      </c>
      <c r="H96">
        <f t="shared" si="12"/>
        <v>1</v>
      </c>
      <c r="I96">
        <f t="shared" si="13"/>
        <v>0</v>
      </c>
      <c r="J96">
        <f t="shared" si="14"/>
        <v>0</v>
      </c>
      <c r="K96">
        <f t="shared" si="15"/>
        <v>1</v>
      </c>
      <c r="L96">
        <f t="shared" si="16"/>
        <v>1</v>
      </c>
      <c r="M96">
        <f t="shared" si="16"/>
        <v>2</v>
      </c>
      <c r="N96">
        <f t="shared" si="17"/>
        <v>1</v>
      </c>
    </row>
    <row r="97" spans="1:14" x14ac:dyDescent="0.4">
      <c r="A97">
        <v>96</v>
      </c>
      <c r="B97" s="1">
        <v>43237</v>
      </c>
      <c r="C97">
        <v>851</v>
      </c>
      <c r="D97" s="3">
        <f t="shared" si="9"/>
        <v>2018</v>
      </c>
      <c r="E97" s="2" t="s">
        <v>97</v>
      </c>
      <c r="F97">
        <f t="shared" si="10"/>
        <v>0</v>
      </c>
      <c r="G97">
        <f t="shared" si="11"/>
        <v>0</v>
      </c>
      <c r="H97">
        <f t="shared" si="12"/>
        <v>0</v>
      </c>
      <c r="I97">
        <f t="shared" si="13"/>
        <v>0</v>
      </c>
      <c r="J97">
        <f t="shared" si="14"/>
        <v>0</v>
      </c>
      <c r="K97">
        <f t="shared" si="15"/>
        <v>0</v>
      </c>
      <c r="L97">
        <f t="shared" si="16"/>
        <v>0</v>
      </c>
      <c r="M97">
        <f t="shared" si="16"/>
        <v>0</v>
      </c>
      <c r="N97">
        <f t="shared" si="17"/>
        <v>0</v>
      </c>
    </row>
    <row r="98" spans="1:14" x14ac:dyDescent="0.4">
      <c r="A98">
        <v>97</v>
      </c>
      <c r="B98" s="1">
        <v>43238</v>
      </c>
      <c r="C98">
        <v>934</v>
      </c>
      <c r="D98" s="3">
        <f t="shared" si="9"/>
        <v>2018</v>
      </c>
      <c r="E98" s="2" t="s">
        <v>98</v>
      </c>
      <c r="F98">
        <f t="shared" si="10"/>
        <v>1</v>
      </c>
      <c r="G98">
        <f t="shared" si="11"/>
        <v>1</v>
      </c>
      <c r="H98">
        <f t="shared" si="12"/>
        <v>0</v>
      </c>
      <c r="I98">
        <f t="shared" si="13"/>
        <v>0</v>
      </c>
      <c r="J98">
        <f t="shared" si="14"/>
        <v>0</v>
      </c>
      <c r="K98">
        <f t="shared" si="15"/>
        <v>0</v>
      </c>
      <c r="L98">
        <f t="shared" si="16"/>
        <v>1</v>
      </c>
      <c r="M98">
        <f t="shared" si="16"/>
        <v>0</v>
      </c>
      <c r="N98">
        <f t="shared" si="17"/>
        <v>0</v>
      </c>
    </row>
    <row r="99" spans="1:14" x14ac:dyDescent="0.4">
      <c r="A99">
        <v>98</v>
      </c>
      <c r="B99" s="1">
        <v>43241</v>
      </c>
      <c r="C99">
        <v>109</v>
      </c>
      <c r="D99" s="3">
        <f t="shared" si="9"/>
        <v>2018</v>
      </c>
      <c r="E99" s="2" t="s">
        <v>99</v>
      </c>
      <c r="F99">
        <f t="shared" si="10"/>
        <v>3</v>
      </c>
      <c r="G99">
        <f t="shared" si="11"/>
        <v>0</v>
      </c>
      <c r="H99">
        <f t="shared" si="12"/>
        <v>1</v>
      </c>
      <c r="I99">
        <f t="shared" si="13"/>
        <v>1</v>
      </c>
      <c r="J99">
        <f t="shared" si="14"/>
        <v>1</v>
      </c>
      <c r="K99">
        <f t="shared" si="15"/>
        <v>0</v>
      </c>
      <c r="L99">
        <f t="shared" si="16"/>
        <v>3</v>
      </c>
      <c r="M99">
        <f t="shared" si="16"/>
        <v>3</v>
      </c>
      <c r="N99">
        <f t="shared" si="17"/>
        <v>2</v>
      </c>
    </row>
    <row r="100" spans="1:14" x14ac:dyDescent="0.4">
      <c r="A100">
        <v>99</v>
      </c>
      <c r="B100" s="1">
        <v>43242</v>
      </c>
      <c r="C100">
        <v>531</v>
      </c>
      <c r="D100" s="3">
        <f t="shared" si="9"/>
        <v>2018</v>
      </c>
      <c r="E100" s="2" t="s">
        <v>100</v>
      </c>
      <c r="F100">
        <f t="shared" si="10"/>
        <v>3</v>
      </c>
      <c r="G100">
        <f t="shared" si="11"/>
        <v>1</v>
      </c>
      <c r="H100">
        <f t="shared" si="12"/>
        <v>0</v>
      </c>
      <c r="I100">
        <f t="shared" si="13"/>
        <v>0</v>
      </c>
      <c r="J100">
        <f t="shared" si="14"/>
        <v>0</v>
      </c>
      <c r="K100">
        <f t="shared" si="15"/>
        <v>2</v>
      </c>
      <c r="L100">
        <f t="shared" si="16"/>
        <v>1</v>
      </c>
      <c r="M100">
        <f t="shared" si="16"/>
        <v>2</v>
      </c>
      <c r="N100">
        <f t="shared" si="17"/>
        <v>2</v>
      </c>
    </row>
    <row r="101" spans="1:14" x14ac:dyDescent="0.4">
      <c r="A101">
        <v>100</v>
      </c>
      <c r="B101" s="1">
        <v>43243</v>
      </c>
      <c r="C101">
        <v>393</v>
      </c>
      <c r="D101" s="3">
        <f t="shared" si="9"/>
        <v>2018</v>
      </c>
      <c r="E101" s="2" t="s">
        <v>101</v>
      </c>
      <c r="F101">
        <f t="shared" si="10"/>
        <v>1</v>
      </c>
      <c r="G101">
        <f t="shared" si="11"/>
        <v>0</v>
      </c>
      <c r="H101">
        <f t="shared" si="12"/>
        <v>0</v>
      </c>
      <c r="I101">
        <f t="shared" si="13"/>
        <v>0</v>
      </c>
      <c r="J101">
        <f t="shared" si="14"/>
        <v>1</v>
      </c>
      <c r="K101">
        <f t="shared" si="15"/>
        <v>0</v>
      </c>
      <c r="L101">
        <f t="shared" si="16"/>
        <v>1</v>
      </c>
      <c r="M101">
        <f t="shared" si="16"/>
        <v>1</v>
      </c>
      <c r="N101">
        <f t="shared" si="17"/>
        <v>1</v>
      </c>
    </row>
    <row r="102" spans="1:14" x14ac:dyDescent="0.4">
      <c r="A102">
        <v>101</v>
      </c>
      <c r="B102" s="1">
        <v>43244</v>
      </c>
      <c r="C102">
        <v>496</v>
      </c>
      <c r="D102" s="3">
        <f t="shared" si="9"/>
        <v>2018</v>
      </c>
      <c r="E102" s="2" t="s">
        <v>102</v>
      </c>
      <c r="F102">
        <f t="shared" si="10"/>
        <v>1</v>
      </c>
      <c r="G102">
        <f t="shared" si="11"/>
        <v>1</v>
      </c>
      <c r="H102">
        <f t="shared" si="12"/>
        <v>0</v>
      </c>
      <c r="I102">
        <f t="shared" si="13"/>
        <v>0</v>
      </c>
      <c r="J102">
        <f t="shared" si="14"/>
        <v>0</v>
      </c>
      <c r="K102">
        <f t="shared" si="15"/>
        <v>0</v>
      </c>
      <c r="L102">
        <f t="shared" si="16"/>
        <v>1</v>
      </c>
      <c r="M102">
        <f t="shared" si="16"/>
        <v>0</v>
      </c>
      <c r="N102">
        <f t="shared" si="17"/>
        <v>0</v>
      </c>
    </row>
    <row r="103" spans="1:14" x14ac:dyDescent="0.4">
      <c r="A103">
        <v>102</v>
      </c>
      <c r="B103" s="1">
        <v>43245</v>
      </c>
      <c r="C103">
        <v>535</v>
      </c>
      <c r="D103" s="3">
        <f t="shared" si="9"/>
        <v>2018</v>
      </c>
      <c r="E103" s="2" t="s">
        <v>103</v>
      </c>
      <c r="F103">
        <f t="shared" si="10"/>
        <v>0</v>
      </c>
      <c r="G103">
        <f t="shared" si="11"/>
        <v>0</v>
      </c>
      <c r="H103">
        <f t="shared" si="12"/>
        <v>0</v>
      </c>
      <c r="I103">
        <f t="shared" si="13"/>
        <v>0</v>
      </c>
      <c r="J103">
        <f t="shared" si="14"/>
        <v>0</v>
      </c>
      <c r="K103">
        <f t="shared" si="15"/>
        <v>0</v>
      </c>
      <c r="L103">
        <f t="shared" si="16"/>
        <v>0</v>
      </c>
      <c r="M103">
        <f t="shared" si="16"/>
        <v>0</v>
      </c>
      <c r="N103">
        <f t="shared" si="17"/>
        <v>0</v>
      </c>
    </row>
    <row r="104" spans="1:14" x14ac:dyDescent="0.4">
      <c r="A104">
        <v>103</v>
      </c>
      <c r="B104" s="1">
        <v>43248</v>
      </c>
      <c r="C104">
        <v>513</v>
      </c>
      <c r="D104" s="3">
        <f t="shared" si="9"/>
        <v>2018</v>
      </c>
      <c r="E104" s="2" t="s">
        <v>104</v>
      </c>
      <c r="F104">
        <f t="shared" si="10"/>
        <v>0</v>
      </c>
      <c r="G104">
        <f t="shared" si="11"/>
        <v>0</v>
      </c>
      <c r="H104">
        <f t="shared" si="12"/>
        <v>0</v>
      </c>
      <c r="I104">
        <f t="shared" si="13"/>
        <v>0</v>
      </c>
      <c r="J104">
        <f t="shared" si="14"/>
        <v>0</v>
      </c>
      <c r="K104">
        <f t="shared" si="15"/>
        <v>0</v>
      </c>
      <c r="L104">
        <f t="shared" si="16"/>
        <v>0</v>
      </c>
      <c r="M104">
        <f t="shared" si="16"/>
        <v>0</v>
      </c>
      <c r="N104">
        <f t="shared" si="17"/>
        <v>0</v>
      </c>
    </row>
    <row r="105" spans="1:14" x14ac:dyDescent="0.4">
      <c r="A105">
        <v>104</v>
      </c>
      <c r="B105" s="1">
        <v>43249</v>
      </c>
      <c r="C105">
        <v>797</v>
      </c>
      <c r="D105" s="3">
        <f t="shared" si="9"/>
        <v>2018</v>
      </c>
      <c r="E105" s="2" t="s">
        <v>105</v>
      </c>
      <c r="F105">
        <f t="shared" si="10"/>
        <v>0</v>
      </c>
      <c r="G105">
        <f t="shared" si="11"/>
        <v>0</v>
      </c>
      <c r="H105">
        <f t="shared" si="12"/>
        <v>0</v>
      </c>
      <c r="I105">
        <f t="shared" si="13"/>
        <v>0</v>
      </c>
      <c r="J105">
        <f t="shared" si="14"/>
        <v>0</v>
      </c>
      <c r="K105">
        <f t="shared" si="15"/>
        <v>0</v>
      </c>
      <c r="L105">
        <f t="shared" si="16"/>
        <v>0</v>
      </c>
      <c r="M105">
        <f t="shared" si="16"/>
        <v>0</v>
      </c>
      <c r="N105">
        <f t="shared" si="17"/>
        <v>0</v>
      </c>
    </row>
    <row r="106" spans="1:14" x14ac:dyDescent="0.4">
      <c r="A106">
        <v>105</v>
      </c>
      <c r="B106" s="1">
        <v>43250</v>
      </c>
      <c r="C106">
        <v>648</v>
      </c>
      <c r="D106" s="3">
        <f t="shared" si="9"/>
        <v>2018</v>
      </c>
      <c r="E106" s="2" t="s">
        <v>106</v>
      </c>
      <c r="F106">
        <f t="shared" si="10"/>
        <v>0</v>
      </c>
      <c r="G106">
        <f t="shared" si="11"/>
        <v>0</v>
      </c>
      <c r="H106">
        <f t="shared" si="12"/>
        <v>0</v>
      </c>
      <c r="I106">
        <f t="shared" si="13"/>
        <v>0</v>
      </c>
      <c r="J106">
        <f t="shared" si="14"/>
        <v>0</v>
      </c>
      <c r="K106">
        <f t="shared" si="15"/>
        <v>0</v>
      </c>
      <c r="L106">
        <f t="shared" si="16"/>
        <v>0</v>
      </c>
      <c r="M106">
        <f t="shared" si="16"/>
        <v>0</v>
      </c>
      <c r="N106">
        <f t="shared" si="17"/>
        <v>0</v>
      </c>
    </row>
    <row r="107" spans="1:14" x14ac:dyDescent="0.4">
      <c r="A107">
        <v>106</v>
      </c>
      <c r="B107" s="1">
        <v>43251</v>
      </c>
      <c r="C107">
        <v>319</v>
      </c>
      <c r="D107" s="3">
        <f t="shared" si="9"/>
        <v>2018</v>
      </c>
      <c r="E107" s="2" t="s">
        <v>107</v>
      </c>
      <c r="F107">
        <f t="shared" si="10"/>
        <v>1</v>
      </c>
      <c r="G107">
        <f t="shared" si="11"/>
        <v>1</v>
      </c>
      <c r="H107">
        <f t="shared" si="12"/>
        <v>0</v>
      </c>
      <c r="I107">
        <f t="shared" si="13"/>
        <v>0</v>
      </c>
      <c r="J107">
        <f t="shared" si="14"/>
        <v>0</v>
      </c>
      <c r="K107">
        <f t="shared" si="15"/>
        <v>0</v>
      </c>
      <c r="L107">
        <f t="shared" si="16"/>
        <v>1</v>
      </c>
      <c r="M107">
        <f t="shared" si="16"/>
        <v>0</v>
      </c>
      <c r="N107">
        <f t="shared" si="17"/>
        <v>0</v>
      </c>
    </row>
    <row r="108" spans="1:14" x14ac:dyDescent="0.4">
      <c r="A108">
        <v>107</v>
      </c>
      <c r="B108" s="1">
        <v>43252</v>
      </c>
      <c r="C108">
        <v>669</v>
      </c>
      <c r="D108" s="3">
        <f t="shared" si="9"/>
        <v>2018</v>
      </c>
      <c r="E108" s="2" t="s">
        <v>108</v>
      </c>
      <c r="F108">
        <f t="shared" si="10"/>
        <v>1</v>
      </c>
      <c r="G108">
        <f t="shared" si="11"/>
        <v>0</v>
      </c>
      <c r="H108">
        <f t="shared" si="12"/>
        <v>0</v>
      </c>
      <c r="I108">
        <f t="shared" si="13"/>
        <v>0</v>
      </c>
      <c r="J108">
        <f t="shared" si="14"/>
        <v>0</v>
      </c>
      <c r="K108">
        <f t="shared" si="15"/>
        <v>1</v>
      </c>
      <c r="L108">
        <f t="shared" si="16"/>
        <v>0</v>
      </c>
      <c r="M108">
        <f t="shared" si="16"/>
        <v>1</v>
      </c>
      <c r="N108">
        <f t="shared" si="17"/>
        <v>1</v>
      </c>
    </row>
    <row r="109" spans="1:14" x14ac:dyDescent="0.4">
      <c r="A109">
        <v>108</v>
      </c>
      <c r="B109" s="1">
        <v>43255</v>
      </c>
      <c r="C109">
        <v>173</v>
      </c>
      <c r="D109" s="3">
        <f t="shared" si="9"/>
        <v>2018</v>
      </c>
      <c r="E109" s="2" t="s">
        <v>109</v>
      </c>
      <c r="F109">
        <f t="shared" si="10"/>
        <v>0</v>
      </c>
      <c r="G109">
        <f t="shared" si="11"/>
        <v>0</v>
      </c>
      <c r="H109">
        <f t="shared" si="12"/>
        <v>0</v>
      </c>
      <c r="I109">
        <f t="shared" si="13"/>
        <v>0</v>
      </c>
      <c r="J109">
        <f t="shared" si="14"/>
        <v>0</v>
      </c>
      <c r="K109">
        <f t="shared" si="15"/>
        <v>0</v>
      </c>
      <c r="L109">
        <f t="shared" si="16"/>
        <v>0</v>
      </c>
      <c r="M109">
        <f t="shared" si="16"/>
        <v>0</v>
      </c>
      <c r="N109">
        <f t="shared" si="17"/>
        <v>0</v>
      </c>
    </row>
    <row r="110" spans="1:14" x14ac:dyDescent="0.4">
      <c r="A110">
        <v>109</v>
      </c>
      <c r="B110" s="1">
        <v>43256</v>
      </c>
      <c r="C110">
        <v>269</v>
      </c>
      <c r="D110" s="3">
        <f t="shared" si="9"/>
        <v>2018</v>
      </c>
      <c r="E110" s="2" t="s">
        <v>110</v>
      </c>
      <c r="F110">
        <f t="shared" si="10"/>
        <v>2</v>
      </c>
      <c r="G110">
        <f t="shared" si="11"/>
        <v>0</v>
      </c>
      <c r="H110">
        <f t="shared" si="12"/>
        <v>0</v>
      </c>
      <c r="I110">
        <f t="shared" si="13"/>
        <v>1</v>
      </c>
      <c r="J110">
        <f t="shared" si="14"/>
        <v>1</v>
      </c>
      <c r="K110">
        <f t="shared" si="15"/>
        <v>0</v>
      </c>
      <c r="L110">
        <f t="shared" si="16"/>
        <v>2</v>
      </c>
      <c r="M110">
        <f t="shared" si="16"/>
        <v>2</v>
      </c>
      <c r="N110">
        <f t="shared" si="17"/>
        <v>2</v>
      </c>
    </row>
    <row r="111" spans="1:14" x14ac:dyDescent="0.4">
      <c r="A111">
        <v>110</v>
      </c>
      <c r="B111" s="1">
        <v>43257</v>
      </c>
      <c r="C111">
        <v>557</v>
      </c>
      <c r="D111" s="3">
        <f t="shared" si="9"/>
        <v>2018</v>
      </c>
      <c r="E111" s="2" t="s">
        <v>111</v>
      </c>
      <c r="F111">
        <f t="shared" si="10"/>
        <v>3</v>
      </c>
      <c r="G111">
        <f t="shared" si="11"/>
        <v>1</v>
      </c>
      <c r="H111">
        <f t="shared" si="12"/>
        <v>0</v>
      </c>
      <c r="I111">
        <f t="shared" si="13"/>
        <v>1</v>
      </c>
      <c r="J111">
        <f t="shared" si="14"/>
        <v>1</v>
      </c>
      <c r="K111">
        <f t="shared" si="15"/>
        <v>0</v>
      </c>
      <c r="L111">
        <f t="shared" si="16"/>
        <v>3</v>
      </c>
      <c r="M111">
        <f t="shared" si="16"/>
        <v>2</v>
      </c>
      <c r="N111">
        <f t="shared" si="17"/>
        <v>2</v>
      </c>
    </row>
    <row r="112" spans="1:14" x14ac:dyDescent="0.4">
      <c r="A112">
        <v>111</v>
      </c>
      <c r="B112" s="1">
        <v>43258</v>
      </c>
      <c r="C112">
        <v>653</v>
      </c>
      <c r="D112" s="3">
        <f t="shared" si="9"/>
        <v>2018</v>
      </c>
      <c r="E112" s="2" t="s">
        <v>112</v>
      </c>
      <c r="F112">
        <f t="shared" si="10"/>
        <v>0</v>
      </c>
      <c r="G112">
        <f t="shared" si="11"/>
        <v>0</v>
      </c>
      <c r="H112">
        <f t="shared" si="12"/>
        <v>0</v>
      </c>
      <c r="I112">
        <f t="shared" si="13"/>
        <v>0</v>
      </c>
      <c r="J112">
        <f t="shared" si="14"/>
        <v>0</v>
      </c>
      <c r="K112">
        <f t="shared" si="15"/>
        <v>0</v>
      </c>
      <c r="L112">
        <f t="shared" si="16"/>
        <v>0</v>
      </c>
      <c r="M112">
        <f t="shared" si="16"/>
        <v>0</v>
      </c>
      <c r="N112">
        <f t="shared" si="17"/>
        <v>0</v>
      </c>
    </row>
    <row r="113" spans="1:14" x14ac:dyDescent="0.4">
      <c r="A113">
        <v>112</v>
      </c>
      <c r="B113" s="1">
        <v>43259</v>
      </c>
      <c r="C113">
        <v>137</v>
      </c>
      <c r="D113" s="3">
        <f t="shared" si="9"/>
        <v>2018</v>
      </c>
      <c r="E113" s="2" t="s">
        <v>113</v>
      </c>
      <c r="F113">
        <f t="shared" si="10"/>
        <v>0</v>
      </c>
      <c r="G113">
        <f t="shared" si="11"/>
        <v>0</v>
      </c>
      <c r="H113">
        <f t="shared" si="12"/>
        <v>0</v>
      </c>
      <c r="I113">
        <f t="shared" si="13"/>
        <v>0</v>
      </c>
      <c r="J113">
        <f t="shared" si="14"/>
        <v>0</v>
      </c>
      <c r="K113">
        <f t="shared" si="15"/>
        <v>0</v>
      </c>
      <c r="L113">
        <f t="shared" si="16"/>
        <v>0</v>
      </c>
      <c r="M113">
        <f t="shared" si="16"/>
        <v>0</v>
      </c>
      <c r="N113">
        <f t="shared" si="17"/>
        <v>0</v>
      </c>
    </row>
    <row r="114" spans="1:14" x14ac:dyDescent="0.4">
      <c r="A114">
        <v>113</v>
      </c>
      <c r="B114" s="1">
        <v>43262</v>
      </c>
      <c r="C114">
        <v>413</v>
      </c>
      <c r="D114" s="3">
        <f t="shared" si="9"/>
        <v>2018</v>
      </c>
      <c r="E114" s="2" t="s">
        <v>114</v>
      </c>
      <c r="F114">
        <f t="shared" si="10"/>
        <v>2</v>
      </c>
      <c r="G114">
        <f t="shared" si="11"/>
        <v>0</v>
      </c>
      <c r="H114">
        <f t="shared" si="12"/>
        <v>0</v>
      </c>
      <c r="I114">
        <f t="shared" si="13"/>
        <v>1</v>
      </c>
      <c r="J114">
        <f t="shared" si="14"/>
        <v>0</v>
      </c>
      <c r="K114">
        <f t="shared" si="15"/>
        <v>1</v>
      </c>
      <c r="L114">
        <f t="shared" si="16"/>
        <v>1</v>
      </c>
      <c r="M114">
        <f t="shared" si="16"/>
        <v>2</v>
      </c>
      <c r="N114">
        <f t="shared" si="17"/>
        <v>2</v>
      </c>
    </row>
    <row r="115" spans="1:14" x14ac:dyDescent="0.4">
      <c r="A115">
        <v>114</v>
      </c>
      <c r="B115" s="1">
        <v>43263</v>
      </c>
      <c r="C115">
        <v>193</v>
      </c>
      <c r="D115" s="3">
        <f t="shared" si="9"/>
        <v>2018</v>
      </c>
      <c r="E115" s="2" t="s">
        <v>115</v>
      </c>
      <c r="F115">
        <f t="shared" si="10"/>
        <v>2</v>
      </c>
      <c r="G115">
        <f t="shared" si="11"/>
        <v>0</v>
      </c>
      <c r="H115">
        <f t="shared" si="12"/>
        <v>1</v>
      </c>
      <c r="I115">
        <f t="shared" si="13"/>
        <v>1</v>
      </c>
      <c r="J115">
        <f t="shared" si="14"/>
        <v>0</v>
      </c>
      <c r="K115">
        <f t="shared" si="15"/>
        <v>0</v>
      </c>
      <c r="L115">
        <f t="shared" si="16"/>
        <v>2</v>
      </c>
      <c r="M115">
        <f t="shared" si="16"/>
        <v>2</v>
      </c>
      <c r="N115">
        <f t="shared" si="17"/>
        <v>1</v>
      </c>
    </row>
    <row r="116" spans="1:14" x14ac:dyDescent="0.4">
      <c r="A116">
        <v>115</v>
      </c>
      <c r="B116" s="1">
        <v>43264</v>
      </c>
      <c r="C116">
        <v>642</v>
      </c>
      <c r="D116" s="3">
        <f t="shared" si="9"/>
        <v>2018</v>
      </c>
      <c r="E116" s="2" t="s">
        <v>116</v>
      </c>
      <c r="F116">
        <f t="shared" si="10"/>
        <v>2</v>
      </c>
      <c r="G116">
        <f t="shared" si="11"/>
        <v>0</v>
      </c>
      <c r="H116">
        <f t="shared" si="12"/>
        <v>0</v>
      </c>
      <c r="I116">
        <f t="shared" si="13"/>
        <v>0</v>
      </c>
      <c r="J116">
        <f t="shared" si="14"/>
        <v>1</v>
      </c>
      <c r="K116">
        <f t="shared" si="15"/>
        <v>1</v>
      </c>
      <c r="L116">
        <f t="shared" si="16"/>
        <v>1</v>
      </c>
      <c r="M116">
        <f t="shared" si="16"/>
        <v>2</v>
      </c>
      <c r="N116">
        <f t="shared" si="17"/>
        <v>2</v>
      </c>
    </row>
    <row r="117" spans="1:14" x14ac:dyDescent="0.4">
      <c r="A117">
        <v>116</v>
      </c>
      <c r="B117" s="1">
        <v>43265</v>
      </c>
      <c r="C117">
        <v>487</v>
      </c>
      <c r="D117" s="3">
        <f t="shared" si="9"/>
        <v>2018</v>
      </c>
      <c r="E117" s="2" t="s">
        <v>117</v>
      </c>
      <c r="F117">
        <f t="shared" si="10"/>
        <v>2</v>
      </c>
      <c r="G117">
        <f t="shared" si="11"/>
        <v>2</v>
      </c>
      <c r="H117">
        <f t="shared" si="12"/>
        <v>0</v>
      </c>
      <c r="I117">
        <f t="shared" si="13"/>
        <v>0</v>
      </c>
      <c r="J117">
        <f t="shared" si="14"/>
        <v>0</v>
      </c>
      <c r="K117">
        <f t="shared" si="15"/>
        <v>0</v>
      </c>
      <c r="L117">
        <f t="shared" si="16"/>
        <v>2</v>
      </c>
      <c r="M117">
        <f t="shared" si="16"/>
        <v>0</v>
      </c>
      <c r="N117">
        <f t="shared" si="17"/>
        <v>0</v>
      </c>
    </row>
    <row r="118" spans="1:14" x14ac:dyDescent="0.4">
      <c r="A118">
        <v>117</v>
      </c>
      <c r="B118" s="1">
        <v>43266</v>
      </c>
      <c r="C118">
        <v>765</v>
      </c>
      <c r="D118" s="3">
        <f t="shared" si="9"/>
        <v>2018</v>
      </c>
      <c r="E118" s="2" t="s">
        <v>118</v>
      </c>
      <c r="F118">
        <f t="shared" si="10"/>
        <v>0</v>
      </c>
      <c r="G118">
        <f t="shared" si="11"/>
        <v>0</v>
      </c>
      <c r="H118">
        <f t="shared" si="12"/>
        <v>0</v>
      </c>
      <c r="I118">
        <f t="shared" si="13"/>
        <v>0</v>
      </c>
      <c r="J118">
        <f t="shared" si="14"/>
        <v>0</v>
      </c>
      <c r="K118">
        <f t="shared" si="15"/>
        <v>0</v>
      </c>
      <c r="L118">
        <f t="shared" si="16"/>
        <v>0</v>
      </c>
      <c r="M118">
        <f t="shared" si="16"/>
        <v>0</v>
      </c>
      <c r="N118">
        <f t="shared" si="17"/>
        <v>0</v>
      </c>
    </row>
    <row r="119" spans="1:14" x14ac:dyDescent="0.4">
      <c r="A119">
        <v>118</v>
      </c>
      <c r="B119" s="1">
        <v>43269</v>
      </c>
      <c r="C119">
        <v>119</v>
      </c>
      <c r="D119" s="3">
        <f t="shared" si="9"/>
        <v>2018</v>
      </c>
      <c r="E119" s="2" t="s">
        <v>119</v>
      </c>
      <c r="F119">
        <f t="shared" si="10"/>
        <v>1</v>
      </c>
      <c r="G119">
        <f t="shared" si="11"/>
        <v>0</v>
      </c>
      <c r="H119">
        <f t="shared" si="12"/>
        <v>0</v>
      </c>
      <c r="I119">
        <f t="shared" si="13"/>
        <v>0</v>
      </c>
      <c r="J119">
        <f t="shared" si="14"/>
        <v>1</v>
      </c>
      <c r="K119">
        <f t="shared" si="15"/>
        <v>0</v>
      </c>
      <c r="L119">
        <f t="shared" si="16"/>
        <v>1</v>
      </c>
      <c r="M119">
        <f t="shared" si="16"/>
        <v>1</v>
      </c>
      <c r="N119">
        <f t="shared" si="17"/>
        <v>1</v>
      </c>
    </row>
    <row r="120" spans="1:14" x14ac:dyDescent="0.4">
      <c r="A120">
        <v>119</v>
      </c>
      <c r="B120" s="1">
        <v>43270</v>
      </c>
      <c r="C120">
        <v>182</v>
      </c>
      <c r="D120" s="3">
        <f t="shared" si="9"/>
        <v>2018</v>
      </c>
      <c r="E120" s="2" t="s">
        <v>120</v>
      </c>
      <c r="F120">
        <f t="shared" si="10"/>
        <v>6</v>
      </c>
      <c r="G120">
        <f t="shared" si="11"/>
        <v>2</v>
      </c>
      <c r="H120">
        <f t="shared" si="12"/>
        <v>1</v>
      </c>
      <c r="I120">
        <f t="shared" si="13"/>
        <v>1</v>
      </c>
      <c r="J120">
        <f t="shared" si="14"/>
        <v>1</v>
      </c>
      <c r="K120">
        <f t="shared" si="15"/>
        <v>1</v>
      </c>
      <c r="L120">
        <f t="shared" si="16"/>
        <v>5</v>
      </c>
      <c r="M120">
        <f t="shared" si="16"/>
        <v>4</v>
      </c>
      <c r="N120">
        <f t="shared" si="17"/>
        <v>3</v>
      </c>
    </row>
    <row r="121" spans="1:14" x14ac:dyDescent="0.4">
      <c r="A121">
        <v>120</v>
      </c>
      <c r="B121" s="1">
        <v>43271</v>
      </c>
      <c r="C121">
        <v>912</v>
      </c>
      <c r="D121" s="3">
        <f t="shared" si="9"/>
        <v>2018</v>
      </c>
      <c r="E121" s="2" t="s">
        <v>121</v>
      </c>
      <c r="F121">
        <f t="shared" si="10"/>
        <v>2</v>
      </c>
      <c r="G121">
        <f t="shared" si="11"/>
        <v>2</v>
      </c>
      <c r="H121">
        <f t="shared" si="12"/>
        <v>0</v>
      </c>
      <c r="I121">
        <f t="shared" si="13"/>
        <v>0</v>
      </c>
      <c r="J121">
        <f t="shared" si="14"/>
        <v>0</v>
      </c>
      <c r="K121">
        <f t="shared" si="15"/>
        <v>0</v>
      </c>
      <c r="L121">
        <f t="shared" si="16"/>
        <v>2</v>
      </c>
      <c r="M121">
        <f t="shared" si="16"/>
        <v>0</v>
      </c>
      <c r="N121">
        <f t="shared" si="17"/>
        <v>0</v>
      </c>
    </row>
    <row r="122" spans="1:14" x14ac:dyDescent="0.4">
      <c r="A122">
        <v>121</v>
      </c>
      <c r="B122" s="1">
        <v>43272</v>
      </c>
      <c r="C122">
        <v>18</v>
      </c>
      <c r="D122" s="3">
        <f t="shared" si="9"/>
        <v>2018</v>
      </c>
      <c r="E122" s="2" t="s">
        <v>122</v>
      </c>
      <c r="F122">
        <f t="shared" si="10"/>
        <v>0</v>
      </c>
      <c r="G122">
        <f t="shared" si="11"/>
        <v>0</v>
      </c>
      <c r="H122">
        <f t="shared" si="12"/>
        <v>0</v>
      </c>
      <c r="I122">
        <f t="shared" si="13"/>
        <v>0</v>
      </c>
      <c r="J122">
        <f t="shared" si="14"/>
        <v>0</v>
      </c>
      <c r="K122">
        <f t="shared" si="15"/>
        <v>0</v>
      </c>
      <c r="L122">
        <f t="shared" si="16"/>
        <v>0</v>
      </c>
      <c r="M122">
        <f t="shared" si="16"/>
        <v>0</v>
      </c>
      <c r="N122">
        <f t="shared" si="17"/>
        <v>0</v>
      </c>
    </row>
    <row r="123" spans="1:14" x14ac:dyDescent="0.4">
      <c r="A123">
        <v>122</v>
      </c>
      <c r="B123" s="1">
        <v>43273</v>
      </c>
      <c r="C123">
        <v>1</v>
      </c>
      <c r="D123" s="3">
        <f t="shared" si="9"/>
        <v>2018</v>
      </c>
      <c r="E123" s="2" t="s">
        <v>123</v>
      </c>
      <c r="F123">
        <f t="shared" si="10"/>
        <v>0</v>
      </c>
      <c r="G123">
        <f t="shared" si="11"/>
        <v>0</v>
      </c>
      <c r="H123">
        <f t="shared" si="12"/>
        <v>0</v>
      </c>
      <c r="I123">
        <f t="shared" si="13"/>
        <v>0</v>
      </c>
      <c r="J123">
        <f t="shared" si="14"/>
        <v>0</v>
      </c>
      <c r="K123">
        <f t="shared" si="15"/>
        <v>0</v>
      </c>
      <c r="L123">
        <f t="shared" si="16"/>
        <v>0</v>
      </c>
      <c r="M123">
        <f t="shared" si="16"/>
        <v>0</v>
      </c>
      <c r="N123">
        <f t="shared" si="17"/>
        <v>0</v>
      </c>
    </row>
    <row r="124" spans="1:14" x14ac:dyDescent="0.4">
      <c r="A124">
        <v>123</v>
      </c>
      <c r="B124" s="1">
        <v>43276</v>
      </c>
      <c r="C124">
        <v>549</v>
      </c>
      <c r="D124" s="3">
        <f t="shared" si="9"/>
        <v>2018</v>
      </c>
      <c r="E124" s="2" t="s">
        <v>124</v>
      </c>
      <c r="F124">
        <f t="shared" si="10"/>
        <v>1</v>
      </c>
      <c r="G124">
        <f t="shared" si="11"/>
        <v>1</v>
      </c>
      <c r="H124">
        <f t="shared" si="12"/>
        <v>0</v>
      </c>
      <c r="I124">
        <f t="shared" si="13"/>
        <v>0</v>
      </c>
      <c r="J124">
        <f t="shared" si="14"/>
        <v>0</v>
      </c>
      <c r="K124">
        <f t="shared" si="15"/>
        <v>0</v>
      </c>
      <c r="L124">
        <f t="shared" si="16"/>
        <v>1</v>
      </c>
      <c r="M124">
        <f t="shared" si="16"/>
        <v>0</v>
      </c>
      <c r="N124">
        <f t="shared" si="17"/>
        <v>0</v>
      </c>
    </row>
    <row r="125" spans="1:14" x14ac:dyDescent="0.4">
      <c r="A125">
        <v>124</v>
      </c>
      <c r="B125" s="1">
        <v>43277</v>
      </c>
      <c r="C125">
        <v>256</v>
      </c>
      <c r="D125" s="3">
        <f t="shared" si="9"/>
        <v>2018</v>
      </c>
      <c r="E125" s="2" t="s">
        <v>125</v>
      </c>
      <c r="F125">
        <f t="shared" si="10"/>
        <v>4</v>
      </c>
      <c r="G125">
        <f t="shared" si="11"/>
        <v>1</v>
      </c>
      <c r="H125">
        <f t="shared" si="12"/>
        <v>1</v>
      </c>
      <c r="I125">
        <f t="shared" si="13"/>
        <v>1</v>
      </c>
      <c r="J125">
        <f t="shared" si="14"/>
        <v>0</v>
      </c>
      <c r="K125">
        <f t="shared" si="15"/>
        <v>1</v>
      </c>
      <c r="L125">
        <f t="shared" si="16"/>
        <v>3</v>
      </c>
      <c r="M125">
        <f t="shared" si="16"/>
        <v>3</v>
      </c>
      <c r="N125">
        <f t="shared" si="17"/>
        <v>2</v>
      </c>
    </row>
    <row r="126" spans="1:14" x14ac:dyDescent="0.4">
      <c r="A126">
        <v>125</v>
      </c>
      <c r="B126" s="1">
        <v>43278</v>
      </c>
      <c r="C126">
        <v>32</v>
      </c>
      <c r="D126" s="3">
        <f t="shared" si="9"/>
        <v>2018</v>
      </c>
      <c r="E126" s="2" t="s">
        <v>126</v>
      </c>
      <c r="F126">
        <f t="shared" si="10"/>
        <v>1</v>
      </c>
      <c r="G126">
        <f t="shared" si="11"/>
        <v>0</v>
      </c>
      <c r="H126">
        <f t="shared" si="12"/>
        <v>0</v>
      </c>
      <c r="I126">
        <f t="shared" si="13"/>
        <v>0</v>
      </c>
      <c r="J126">
        <f t="shared" si="14"/>
        <v>0</v>
      </c>
      <c r="K126">
        <f t="shared" si="15"/>
        <v>1</v>
      </c>
      <c r="L126">
        <f t="shared" si="16"/>
        <v>0</v>
      </c>
      <c r="M126">
        <f t="shared" si="16"/>
        <v>1</v>
      </c>
      <c r="N126">
        <f t="shared" si="17"/>
        <v>1</v>
      </c>
    </row>
    <row r="127" spans="1:14" x14ac:dyDescent="0.4">
      <c r="A127">
        <v>126</v>
      </c>
      <c r="B127" s="1">
        <v>43279</v>
      </c>
      <c r="C127">
        <v>751</v>
      </c>
      <c r="D127" s="3">
        <f t="shared" si="9"/>
        <v>2018</v>
      </c>
      <c r="E127" s="2" t="s">
        <v>127</v>
      </c>
      <c r="F127">
        <f t="shared" si="10"/>
        <v>2</v>
      </c>
      <c r="G127">
        <f t="shared" si="11"/>
        <v>0</v>
      </c>
      <c r="H127">
        <f t="shared" si="12"/>
        <v>0</v>
      </c>
      <c r="I127">
        <f t="shared" si="13"/>
        <v>0</v>
      </c>
      <c r="J127">
        <f t="shared" si="14"/>
        <v>0</v>
      </c>
      <c r="K127">
        <f t="shared" si="15"/>
        <v>2</v>
      </c>
      <c r="L127">
        <f t="shared" si="16"/>
        <v>0</v>
      </c>
      <c r="M127">
        <f t="shared" si="16"/>
        <v>2</v>
      </c>
      <c r="N127">
        <f t="shared" si="17"/>
        <v>2</v>
      </c>
    </row>
    <row r="128" spans="1:14" x14ac:dyDescent="0.4">
      <c r="A128">
        <v>127</v>
      </c>
      <c r="B128" s="1">
        <v>43280</v>
      </c>
      <c r="C128">
        <v>349</v>
      </c>
      <c r="D128" s="3">
        <f t="shared" si="9"/>
        <v>2018</v>
      </c>
      <c r="E128" s="2" t="s">
        <v>128</v>
      </c>
      <c r="F128">
        <f t="shared" si="10"/>
        <v>1</v>
      </c>
      <c r="G128">
        <f t="shared" si="11"/>
        <v>0</v>
      </c>
      <c r="H128">
        <f t="shared" si="12"/>
        <v>0</v>
      </c>
      <c r="I128">
        <f t="shared" si="13"/>
        <v>0</v>
      </c>
      <c r="J128">
        <f t="shared" si="14"/>
        <v>1</v>
      </c>
      <c r="K128">
        <f t="shared" si="15"/>
        <v>0</v>
      </c>
      <c r="L128">
        <f t="shared" si="16"/>
        <v>1</v>
      </c>
      <c r="M128">
        <f t="shared" si="16"/>
        <v>1</v>
      </c>
      <c r="N128">
        <f t="shared" si="17"/>
        <v>1</v>
      </c>
    </row>
    <row r="129" spans="1:14" x14ac:dyDescent="0.4">
      <c r="A129">
        <v>128</v>
      </c>
      <c r="B129" s="1">
        <v>43283</v>
      </c>
      <c r="C129">
        <v>193</v>
      </c>
      <c r="D129" s="3">
        <f t="shared" si="9"/>
        <v>2018</v>
      </c>
      <c r="E129" s="2" t="s">
        <v>129</v>
      </c>
      <c r="F129">
        <f t="shared" si="10"/>
        <v>0</v>
      </c>
      <c r="G129">
        <f t="shared" si="11"/>
        <v>0</v>
      </c>
      <c r="H129">
        <f t="shared" si="12"/>
        <v>0</v>
      </c>
      <c r="I129">
        <f t="shared" si="13"/>
        <v>0</v>
      </c>
      <c r="J129">
        <f t="shared" si="14"/>
        <v>0</v>
      </c>
      <c r="K129">
        <f t="shared" si="15"/>
        <v>0</v>
      </c>
      <c r="L129">
        <f t="shared" si="16"/>
        <v>0</v>
      </c>
      <c r="M129">
        <f t="shared" si="16"/>
        <v>0</v>
      </c>
      <c r="N129">
        <f t="shared" si="17"/>
        <v>0</v>
      </c>
    </row>
    <row r="130" spans="1:14" x14ac:dyDescent="0.4">
      <c r="A130">
        <v>129</v>
      </c>
      <c r="B130" s="1">
        <v>43284</v>
      </c>
      <c r="C130">
        <v>489</v>
      </c>
      <c r="D130" s="3">
        <f t="shared" ref="D130:D193" si="18">YEAR(B130)</f>
        <v>2018</v>
      </c>
      <c r="E130" s="2" t="s">
        <v>130</v>
      </c>
      <c r="F130">
        <f t="shared" ref="F130:F193" si="19">COUNTIF($C$2:$C$1291,E130)</f>
        <v>1</v>
      </c>
      <c r="G130">
        <f t="shared" ref="G130:G193" si="20">COUNTIFS($D$2:$D$1291,$G$1,$C$2:$C$1291,E130)</f>
        <v>0</v>
      </c>
      <c r="H130">
        <f t="shared" ref="H130:H193" si="21">COUNTIFS($D$2:$D$1291,$H$1,$C$2:$C$1291,E130)</f>
        <v>0</v>
      </c>
      <c r="I130">
        <f t="shared" ref="I130:I193" si="22">COUNTIFS($D$2:$D$1291,$I$1,$C$2:$C$1291,E130)</f>
        <v>0</v>
      </c>
      <c r="J130">
        <f t="shared" ref="J130:J193" si="23">COUNTIFS($D$2:$D$1291,$J$1,$C$2:$C$1291,E130)</f>
        <v>1</v>
      </c>
      <c r="K130">
        <f t="shared" ref="K130:K193" si="24">COUNTIFS($D$2:$D$1291,$K$1,$C$2:$C$1291,E130)</f>
        <v>0</v>
      </c>
      <c r="L130">
        <f t="shared" ref="L130:M193" si="25">SUM(G130:J130)</f>
        <v>1</v>
      </c>
      <c r="M130">
        <f t="shared" si="25"/>
        <v>1</v>
      </c>
      <c r="N130">
        <f t="shared" ref="N130:N193" si="26">SUM(I130:K130)</f>
        <v>1</v>
      </c>
    </row>
    <row r="131" spans="1:14" x14ac:dyDescent="0.4">
      <c r="A131">
        <v>130</v>
      </c>
      <c r="B131" s="1">
        <v>43285</v>
      </c>
      <c r="C131">
        <v>901</v>
      </c>
      <c r="D131" s="3">
        <f t="shared" si="18"/>
        <v>2018</v>
      </c>
      <c r="E131" s="2" t="s">
        <v>131</v>
      </c>
      <c r="F131">
        <f t="shared" si="19"/>
        <v>2</v>
      </c>
      <c r="G131">
        <f t="shared" si="20"/>
        <v>0</v>
      </c>
      <c r="H131">
        <f t="shared" si="21"/>
        <v>1</v>
      </c>
      <c r="I131">
        <f t="shared" si="22"/>
        <v>1</v>
      </c>
      <c r="J131">
        <f t="shared" si="23"/>
        <v>0</v>
      </c>
      <c r="K131">
        <f t="shared" si="24"/>
        <v>0</v>
      </c>
      <c r="L131">
        <f t="shared" si="25"/>
        <v>2</v>
      </c>
      <c r="M131">
        <f t="shared" si="25"/>
        <v>2</v>
      </c>
      <c r="N131">
        <f t="shared" si="26"/>
        <v>1</v>
      </c>
    </row>
    <row r="132" spans="1:14" x14ac:dyDescent="0.4">
      <c r="A132">
        <v>131</v>
      </c>
      <c r="B132" s="1">
        <v>43286</v>
      </c>
      <c r="C132">
        <v>668</v>
      </c>
      <c r="D132" s="3">
        <f t="shared" si="18"/>
        <v>2018</v>
      </c>
      <c r="E132" s="2" t="s">
        <v>132</v>
      </c>
      <c r="F132">
        <f t="shared" si="19"/>
        <v>3</v>
      </c>
      <c r="G132">
        <f t="shared" si="20"/>
        <v>0</v>
      </c>
      <c r="H132">
        <f t="shared" si="21"/>
        <v>0</v>
      </c>
      <c r="I132">
        <f t="shared" si="22"/>
        <v>2</v>
      </c>
      <c r="J132">
        <f t="shared" si="23"/>
        <v>1</v>
      </c>
      <c r="K132">
        <f t="shared" si="24"/>
        <v>0</v>
      </c>
      <c r="L132">
        <f t="shared" si="25"/>
        <v>3</v>
      </c>
      <c r="M132">
        <f t="shared" si="25"/>
        <v>3</v>
      </c>
      <c r="N132">
        <f t="shared" si="26"/>
        <v>3</v>
      </c>
    </row>
    <row r="133" spans="1:14" x14ac:dyDescent="0.4">
      <c r="A133">
        <v>132</v>
      </c>
      <c r="B133" s="1">
        <v>43287</v>
      </c>
      <c r="C133">
        <v>870</v>
      </c>
      <c r="D133" s="3">
        <f t="shared" si="18"/>
        <v>2018</v>
      </c>
      <c r="E133" s="2" t="s">
        <v>133</v>
      </c>
      <c r="F133">
        <f t="shared" si="19"/>
        <v>3</v>
      </c>
      <c r="G133">
        <f t="shared" si="20"/>
        <v>2</v>
      </c>
      <c r="H133">
        <f t="shared" si="21"/>
        <v>0</v>
      </c>
      <c r="I133">
        <f t="shared" si="22"/>
        <v>0</v>
      </c>
      <c r="J133">
        <f t="shared" si="23"/>
        <v>1</v>
      </c>
      <c r="K133">
        <f t="shared" si="24"/>
        <v>0</v>
      </c>
      <c r="L133">
        <f t="shared" si="25"/>
        <v>3</v>
      </c>
      <c r="M133">
        <f t="shared" si="25"/>
        <v>1</v>
      </c>
      <c r="N133">
        <f t="shared" si="26"/>
        <v>1</v>
      </c>
    </row>
    <row r="134" spans="1:14" x14ac:dyDescent="0.4">
      <c r="A134">
        <v>133</v>
      </c>
      <c r="B134" s="1">
        <v>43290</v>
      </c>
      <c r="C134">
        <v>61</v>
      </c>
      <c r="D134" s="3">
        <f t="shared" si="18"/>
        <v>2018</v>
      </c>
      <c r="E134" s="2" t="s">
        <v>134</v>
      </c>
      <c r="F134">
        <f t="shared" si="19"/>
        <v>2</v>
      </c>
      <c r="G134">
        <f t="shared" si="20"/>
        <v>1</v>
      </c>
      <c r="H134">
        <f t="shared" si="21"/>
        <v>0</v>
      </c>
      <c r="I134">
        <f t="shared" si="22"/>
        <v>1</v>
      </c>
      <c r="J134">
        <f t="shared" si="23"/>
        <v>0</v>
      </c>
      <c r="K134">
        <f t="shared" si="24"/>
        <v>0</v>
      </c>
      <c r="L134">
        <f t="shared" si="25"/>
        <v>2</v>
      </c>
      <c r="M134">
        <f t="shared" si="25"/>
        <v>1</v>
      </c>
      <c r="N134">
        <f t="shared" si="26"/>
        <v>1</v>
      </c>
    </row>
    <row r="135" spans="1:14" x14ac:dyDescent="0.4">
      <c r="A135">
        <v>134</v>
      </c>
      <c r="B135" s="1">
        <v>43291</v>
      </c>
      <c r="C135">
        <v>625</v>
      </c>
      <c r="D135" s="3">
        <f t="shared" si="18"/>
        <v>2018</v>
      </c>
      <c r="E135" s="2" t="s">
        <v>135</v>
      </c>
      <c r="F135">
        <f t="shared" si="19"/>
        <v>2</v>
      </c>
      <c r="G135">
        <f t="shared" si="20"/>
        <v>0</v>
      </c>
      <c r="H135">
        <f t="shared" si="21"/>
        <v>1</v>
      </c>
      <c r="I135">
        <f t="shared" si="22"/>
        <v>0</v>
      </c>
      <c r="J135">
        <f t="shared" si="23"/>
        <v>0</v>
      </c>
      <c r="K135">
        <f t="shared" si="24"/>
        <v>1</v>
      </c>
      <c r="L135">
        <f t="shared" si="25"/>
        <v>1</v>
      </c>
      <c r="M135">
        <f t="shared" si="25"/>
        <v>2</v>
      </c>
      <c r="N135">
        <f t="shared" si="26"/>
        <v>1</v>
      </c>
    </row>
    <row r="136" spans="1:14" x14ac:dyDescent="0.4">
      <c r="A136">
        <v>135</v>
      </c>
      <c r="B136" s="1">
        <v>43292</v>
      </c>
      <c r="C136">
        <v>223</v>
      </c>
      <c r="D136" s="3">
        <f t="shared" si="18"/>
        <v>2018</v>
      </c>
      <c r="E136" s="2" t="s">
        <v>136</v>
      </c>
      <c r="F136">
        <f t="shared" si="19"/>
        <v>2</v>
      </c>
      <c r="G136">
        <f t="shared" si="20"/>
        <v>0</v>
      </c>
      <c r="H136">
        <f t="shared" si="21"/>
        <v>1</v>
      </c>
      <c r="I136">
        <f t="shared" si="22"/>
        <v>0</v>
      </c>
      <c r="J136">
        <f t="shared" si="23"/>
        <v>0</v>
      </c>
      <c r="K136">
        <f t="shared" si="24"/>
        <v>1</v>
      </c>
      <c r="L136">
        <f t="shared" si="25"/>
        <v>1</v>
      </c>
      <c r="M136">
        <f t="shared" si="25"/>
        <v>2</v>
      </c>
      <c r="N136">
        <f t="shared" si="26"/>
        <v>1</v>
      </c>
    </row>
    <row r="137" spans="1:14" x14ac:dyDescent="0.4">
      <c r="A137">
        <v>136</v>
      </c>
      <c r="B137" s="1">
        <v>43293</v>
      </c>
      <c r="C137">
        <v>205</v>
      </c>
      <c r="D137" s="3">
        <f t="shared" si="18"/>
        <v>2018</v>
      </c>
      <c r="E137" s="2" t="s">
        <v>137</v>
      </c>
      <c r="F137">
        <f t="shared" si="19"/>
        <v>0</v>
      </c>
      <c r="G137">
        <f t="shared" si="20"/>
        <v>0</v>
      </c>
      <c r="H137">
        <f t="shared" si="21"/>
        <v>0</v>
      </c>
      <c r="I137">
        <f t="shared" si="22"/>
        <v>0</v>
      </c>
      <c r="J137">
        <f t="shared" si="23"/>
        <v>0</v>
      </c>
      <c r="K137">
        <f t="shared" si="24"/>
        <v>0</v>
      </c>
      <c r="L137">
        <f t="shared" si="25"/>
        <v>0</v>
      </c>
      <c r="M137">
        <f t="shared" si="25"/>
        <v>0</v>
      </c>
      <c r="N137">
        <f t="shared" si="26"/>
        <v>0</v>
      </c>
    </row>
    <row r="138" spans="1:14" x14ac:dyDescent="0.4">
      <c r="A138">
        <v>137</v>
      </c>
      <c r="B138" s="1">
        <v>43294</v>
      </c>
      <c r="C138">
        <v>989</v>
      </c>
      <c r="D138" s="3">
        <f t="shared" si="18"/>
        <v>2018</v>
      </c>
      <c r="E138" s="2" t="s">
        <v>138</v>
      </c>
      <c r="F138">
        <f t="shared" si="19"/>
        <v>3</v>
      </c>
      <c r="G138">
        <f t="shared" si="20"/>
        <v>1</v>
      </c>
      <c r="H138">
        <f t="shared" si="21"/>
        <v>0</v>
      </c>
      <c r="I138">
        <f t="shared" si="22"/>
        <v>1</v>
      </c>
      <c r="J138">
        <f t="shared" si="23"/>
        <v>1</v>
      </c>
      <c r="K138">
        <f t="shared" si="24"/>
        <v>0</v>
      </c>
      <c r="L138">
        <f t="shared" si="25"/>
        <v>3</v>
      </c>
      <c r="M138">
        <f t="shared" si="25"/>
        <v>2</v>
      </c>
      <c r="N138">
        <f t="shared" si="26"/>
        <v>2</v>
      </c>
    </row>
    <row r="139" spans="1:14" x14ac:dyDescent="0.4">
      <c r="A139">
        <v>138</v>
      </c>
      <c r="B139" s="1">
        <v>43297</v>
      </c>
      <c r="C139">
        <v>176</v>
      </c>
      <c r="D139" s="3">
        <f t="shared" si="18"/>
        <v>2018</v>
      </c>
      <c r="E139" s="2" t="s">
        <v>139</v>
      </c>
      <c r="F139">
        <f t="shared" si="19"/>
        <v>1</v>
      </c>
      <c r="G139">
        <f t="shared" si="20"/>
        <v>1</v>
      </c>
      <c r="H139">
        <f t="shared" si="21"/>
        <v>0</v>
      </c>
      <c r="I139">
        <f t="shared" si="22"/>
        <v>0</v>
      </c>
      <c r="J139">
        <f t="shared" si="23"/>
        <v>0</v>
      </c>
      <c r="K139">
        <f t="shared" si="24"/>
        <v>0</v>
      </c>
      <c r="L139">
        <f t="shared" si="25"/>
        <v>1</v>
      </c>
      <c r="M139">
        <f t="shared" si="25"/>
        <v>0</v>
      </c>
      <c r="N139">
        <f t="shared" si="26"/>
        <v>0</v>
      </c>
    </row>
    <row r="140" spans="1:14" x14ac:dyDescent="0.4">
      <c r="A140">
        <v>139</v>
      </c>
      <c r="B140" s="1">
        <v>43298</v>
      </c>
      <c r="C140">
        <v>877</v>
      </c>
      <c r="D140" s="3">
        <f t="shared" si="18"/>
        <v>2018</v>
      </c>
      <c r="E140" s="2" t="s">
        <v>140</v>
      </c>
      <c r="F140">
        <f t="shared" si="19"/>
        <v>2</v>
      </c>
      <c r="G140">
        <f t="shared" si="20"/>
        <v>1</v>
      </c>
      <c r="H140">
        <f t="shared" si="21"/>
        <v>0</v>
      </c>
      <c r="I140">
        <f t="shared" si="22"/>
        <v>0</v>
      </c>
      <c r="J140">
        <f t="shared" si="23"/>
        <v>0</v>
      </c>
      <c r="K140">
        <f t="shared" si="24"/>
        <v>1</v>
      </c>
      <c r="L140">
        <f t="shared" si="25"/>
        <v>1</v>
      </c>
      <c r="M140">
        <f t="shared" si="25"/>
        <v>1</v>
      </c>
      <c r="N140">
        <f t="shared" si="26"/>
        <v>1</v>
      </c>
    </row>
    <row r="141" spans="1:14" x14ac:dyDescent="0.4">
      <c r="A141">
        <v>140</v>
      </c>
      <c r="B141" s="1">
        <v>43299</v>
      </c>
      <c r="C141">
        <v>580</v>
      </c>
      <c r="D141" s="3">
        <f t="shared" si="18"/>
        <v>2018</v>
      </c>
      <c r="E141" s="2" t="s">
        <v>141</v>
      </c>
      <c r="F141">
        <f t="shared" si="19"/>
        <v>2</v>
      </c>
      <c r="G141">
        <f t="shared" si="20"/>
        <v>1</v>
      </c>
      <c r="H141">
        <f t="shared" si="21"/>
        <v>0</v>
      </c>
      <c r="I141">
        <f t="shared" si="22"/>
        <v>0</v>
      </c>
      <c r="J141">
        <f t="shared" si="23"/>
        <v>0</v>
      </c>
      <c r="K141">
        <f t="shared" si="24"/>
        <v>1</v>
      </c>
      <c r="L141">
        <f t="shared" si="25"/>
        <v>1</v>
      </c>
      <c r="M141">
        <f t="shared" si="25"/>
        <v>1</v>
      </c>
      <c r="N141">
        <f t="shared" si="26"/>
        <v>1</v>
      </c>
    </row>
    <row r="142" spans="1:14" x14ac:dyDescent="0.4">
      <c r="A142">
        <v>141</v>
      </c>
      <c r="B142" s="1">
        <v>43300</v>
      </c>
      <c r="C142">
        <v>51</v>
      </c>
      <c r="D142" s="3">
        <f t="shared" si="18"/>
        <v>2018</v>
      </c>
      <c r="E142" s="2" t="s">
        <v>142</v>
      </c>
      <c r="F142">
        <f t="shared" si="19"/>
        <v>0</v>
      </c>
      <c r="G142">
        <f t="shared" si="20"/>
        <v>0</v>
      </c>
      <c r="H142">
        <f t="shared" si="21"/>
        <v>0</v>
      </c>
      <c r="I142">
        <f t="shared" si="22"/>
        <v>0</v>
      </c>
      <c r="J142">
        <f t="shared" si="23"/>
        <v>0</v>
      </c>
      <c r="K142">
        <f t="shared" si="24"/>
        <v>0</v>
      </c>
      <c r="L142">
        <f t="shared" si="25"/>
        <v>0</v>
      </c>
      <c r="M142">
        <f t="shared" si="25"/>
        <v>0</v>
      </c>
      <c r="N142">
        <f t="shared" si="26"/>
        <v>0</v>
      </c>
    </row>
    <row r="143" spans="1:14" x14ac:dyDescent="0.4">
      <c r="A143">
        <v>142</v>
      </c>
      <c r="B143" s="1">
        <v>43301</v>
      </c>
      <c r="C143">
        <v>115</v>
      </c>
      <c r="D143" s="3">
        <f t="shared" si="18"/>
        <v>2018</v>
      </c>
      <c r="E143" s="2" t="s">
        <v>143</v>
      </c>
      <c r="F143">
        <f t="shared" si="19"/>
        <v>0</v>
      </c>
      <c r="G143">
        <f t="shared" si="20"/>
        <v>0</v>
      </c>
      <c r="H143">
        <f t="shared" si="21"/>
        <v>0</v>
      </c>
      <c r="I143">
        <f t="shared" si="22"/>
        <v>0</v>
      </c>
      <c r="J143">
        <f t="shared" si="23"/>
        <v>0</v>
      </c>
      <c r="K143">
        <f t="shared" si="24"/>
        <v>0</v>
      </c>
      <c r="L143">
        <f t="shared" si="25"/>
        <v>0</v>
      </c>
      <c r="M143">
        <f t="shared" si="25"/>
        <v>0</v>
      </c>
      <c r="N143">
        <f t="shared" si="26"/>
        <v>0</v>
      </c>
    </row>
    <row r="144" spans="1:14" x14ac:dyDescent="0.4">
      <c r="A144">
        <v>143</v>
      </c>
      <c r="B144" s="1">
        <v>43304</v>
      </c>
      <c r="C144">
        <v>330</v>
      </c>
      <c r="D144" s="3">
        <f t="shared" si="18"/>
        <v>2018</v>
      </c>
      <c r="E144" s="2" t="s">
        <v>144</v>
      </c>
      <c r="F144">
        <f t="shared" si="19"/>
        <v>1</v>
      </c>
      <c r="G144">
        <f t="shared" si="20"/>
        <v>1</v>
      </c>
      <c r="H144">
        <f t="shared" si="21"/>
        <v>0</v>
      </c>
      <c r="I144">
        <f t="shared" si="22"/>
        <v>0</v>
      </c>
      <c r="J144">
        <f t="shared" si="23"/>
        <v>0</v>
      </c>
      <c r="K144">
        <f t="shared" si="24"/>
        <v>0</v>
      </c>
      <c r="L144">
        <f t="shared" si="25"/>
        <v>1</v>
      </c>
      <c r="M144">
        <f t="shared" si="25"/>
        <v>0</v>
      </c>
      <c r="N144">
        <f t="shared" si="26"/>
        <v>0</v>
      </c>
    </row>
    <row r="145" spans="1:14" x14ac:dyDescent="0.4">
      <c r="A145">
        <v>144</v>
      </c>
      <c r="B145" s="1">
        <v>43305</v>
      </c>
      <c r="C145">
        <v>977</v>
      </c>
      <c r="D145" s="3">
        <f t="shared" si="18"/>
        <v>2018</v>
      </c>
      <c r="E145" s="2" t="s">
        <v>145</v>
      </c>
      <c r="F145">
        <f t="shared" si="19"/>
        <v>0</v>
      </c>
      <c r="G145">
        <f t="shared" si="20"/>
        <v>0</v>
      </c>
      <c r="H145">
        <f t="shared" si="21"/>
        <v>0</v>
      </c>
      <c r="I145">
        <f t="shared" si="22"/>
        <v>0</v>
      </c>
      <c r="J145">
        <f t="shared" si="23"/>
        <v>0</v>
      </c>
      <c r="K145">
        <f t="shared" si="24"/>
        <v>0</v>
      </c>
      <c r="L145">
        <f t="shared" si="25"/>
        <v>0</v>
      </c>
      <c r="M145">
        <f t="shared" si="25"/>
        <v>0</v>
      </c>
      <c r="N145">
        <f t="shared" si="26"/>
        <v>0</v>
      </c>
    </row>
    <row r="146" spans="1:14" x14ac:dyDescent="0.4">
      <c r="A146">
        <v>145</v>
      </c>
      <c r="B146" s="1">
        <v>43306</v>
      </c>
      <c r="C146">
        <v>778</v>
      </c>
      <c r="D146" s="3">
        <f t="shared" si="18"/>
        <v>2018</v>
      </c>
      <c r="E146" s="2" t="s">
        <v>146</v>
      </c>
      <c r="F146">
        <f t="shared" si="19"/>
        <v>1</v>
      </c>
      <c r="G146">
        <f t="shared" si="20"/>
        <v>0</v>
      </c>
      <c r="H146">
        <f t="shared" si="21"/>
        <v>0</v>
      </c>
      <c r="I146">
        <f t="shared" si="22"/>
        <v>0</v>
      </c>
      <c r="J146">
        <f t="shared" si="23"/>
        <v>1</v>
      </c>
      <c r="K146">
        <f t="shared" si="24"/>
        <v>0</v>
      </c>
      <c r="L146">
        <f t="shared" si="25"/>
        <v>1</v>
      </c>
      <c r="M146">
        <f t="shared" si="25"/>
        <v>1</v>
      </c>
      <c r="N146">
        <f t="shared" si="26"/>
        <v>1</v>
      </c>
    </row>
    <row r="147" spans="1:14" x14ac:dyDescent="0.4">
      <c r="A147">
        <v>146</v>
      </c>
      <c r="B147" s="1">
        <v>43307</v>
      </c>
      <c r="C147">
        <v>220</v>
      </c>
      <c r="D147" s="3">
        <f t="shared" si="18"/>
        <v>2018</v>
      </c>
      <c r="E147" s="2" t="s">
        <v>147</v>
      </c>
      <c r="F147">
        <f t="shared" si="19"/>
        <v>1</v>
      </c>
      <c r="G147">
        <f t="shared" si="20"/>
        <v>0</v>
      </c>
      <c r="H147">
        <f t="shared" si="21"/>
        <v>1</v>
      </c>
      <c r="I147">
        <f t="shared" si="22"/>
        <v>0</v>
      </c>
      <c r="J147">
        <f t="shared" si="23"/>
        <v>0</v>
      </c>
      <c r="K147">
        <f t="shared" si="24"/>
        <v>0</v>
      </c>
      <c r="L147">
        <f t="shared" si="25"/>
        <v>1</v>
      </c>
      <c r="M147">
        <f t="shared" si="25"/>
        <v>1</v>
      </c>
      <c r="N147">
        <f t="shared" si="26"/>
        <v>0</v>
      </c>
    </row>
    <row r="148" spans="1:14" x14ac:dyDescent="0.4">
      <c r="A148">
        <v>147</v>
      </c>
      <c r="B148" s="1">
        <v>43308</v>
      </c>
      <c r="C148">
        <v>241</v>
      </c>
      <c r="D148" s="3">
        <f t="shared" si="18"/>
        <v>2018</v>
      </c>
      <c r="E148" s="2" t="s">
        <v>148</v>
      </c>
      <c r="F148">
        <f t="shared" si="19"/>
        <v>1</v>
      </c>
      <c r="G148">
        <f t="shared" si="20"/>
        <v>0</v>
      </c>
      <c r="H148">
        <f t="shared" si="21"/>
        <v>0</v>
      </c>
      <c r="I148">
        <f t="shared" si="22"/>
        <v>0</v>
      </c>
      <c r="J148">
        <f t="shared" si="23"/>
        <v>0</v>
      </c>
      <c r="K148">
        <f t="shared" si="24"/>
        <v>1</v>
      </c>
      <c r="L148">
        <f t="shared" si="25"/>
        <v>0</v>
      </c>
      <c r="M148">
        <f t="shared" si="25"/>
        <v>1</v>
      </c>
      <c r="N148">
        <f t="shared" si="26"/>
        <v>1</v>
      </c>
    </row>
    <row r="149" spans="1:14" x14ac:dyDescent="0.4">
      <c r="A149">
        <v>148</v>
      </c>
      <c r="B149" s="1">
        <v>43311</v>
      </c>
      <c r="C149">
        <v>96</v>
      </c>
      <c r="D149" s="3">
        <f t="shared" si="18"/>
        <v>2018</v>
      </c>
      <c r="E149" s="2" t="s">
        <v>149</v>
      </c>
      <c r="F149">
        <f t="shared" si="19"/>
        <v>0</v>
      </c>
      <c r="G149">
        <f t="shared" si="20"/>
        <v>0</v>
      </c>
      <c r="H149">
        <f t="shared" si="21"/>
        <v>0</v>
      </c>
      <c r="I149">
        <f t="shared" si="22"/>
        <v>0</v>
      </c>
      <c r="J149">
        <f t="shared" si="23"/>
        <v>0</v>
      </c>
      <c r="K149">
        <f t="shared" si="24"/>
        <v>0</v>
      </c>
      <c r="L149">
        <f t="shared" si="25"/>
        <v>0</v>
      </c>
      <c r="M149">
        <f t="shared" si="25"/>
        <v>0</v>
      </c>
      <c r="N149">
        <f t="shared" si="26"/>
        <v>0</v>
      </c>
    </row>
    <row r="150" spans="1:14" x14ac:dyDescent="0.4">
      <c r="A150">
        <v>149</v>
      </c>
      <c r="B150" s="1">
        <v>43312</v>
      </c>
      <c r="C150">
        <v>430</v>
      </c>
      <c r="D150" s="3">
        <f t="shared" si="18"/>
        <v>2018</v>
      </c>
      <c r="E150" s="2" t="s">
        <v>150</v>
      </c>
      <c r="F150">
        <f t="shared" si="19"/>
        <v>2</v>
      </c>
      <c r="G150">
        <f t="shared" si="20"/>
        <v>0</v>
      </c>
      <c r="H150">
        <f t="shared" si="21"/>
        <v>1</v>
      </c>
      <c r="I150">
        <f t="shared" si="22"/>
        <v>0</v>
      </c>
      <c r="J150">
        <f t="shared" si="23"/>
        <v>1</v>
      </c>
      <c r="K150">
        <f t="shared" si="24"/>
        <v>0</v>
      </c>
      <c r="L150">
        <f t="shared" si="25"/>
        <v>2</v>
      </c>
      <c r="M150">
        <f t="shared" si="25"/>
        <v>2</v>
      </c>
      <c r="N150">
        <f t="shared" si="26"/>
        <v>1</v>
      </c>
    </row>
    <row r="151" spans="1:14" x14ac:dyDescent="0.4">
      <c r="A151">
        <v>150</v>
      </c>
      <c r="B151" s="1">
        <v>43313</v>
      </c>
      <c r="C151">
        <v>918</v>
      </c>
      <c r="D151" s="3">
        <f t="shared" si="18"/>
        <v>2018</v>
      </c>
      <c r="E151" s="2" t="s">
        <v>151</v>
      </c>
      <c r="F151">
        <f t="shared" si="19"/>
        <v>0</v>
      </c>
      <c r="G151">
        <f t="shared" si="20"/>
        <v>0</v>
      </c>
      <c r="H151">
        <f t="shared" si="21"/>
        <v>0</v>
      </c>
      <c r="I151">
        <f t="shared" si="22"/>
        <v>0</v>
      </c>
      <c r="J151">
        <f t="shared" si="23"/>
        <v>0</v>
      </c>
      <c r="K151">
        <f t="shared" si="24"/>
        <v>0</v>
      </c>
      <c r="L151">
        <f t="shared" si="25"/>
        <v>0</v>
      </c>
      <c r="M151">
        <f t="shared" si="25"/>
        <v>0</v>
      </c>
      <c r="N151">
        <f t="shared" si="26"/>
        <v>0</v>
      </c>
    </row>
    <row r="152" spans="1:14" x14ac:dyDescent="0.4">
      <c r="A152">
        <v>151</v>
      </c>
      <c r="B152" s="1">
        <v>43314</v>
      </c>
      <c r="C152">
        <v>644</v>
      </c>
      <c r="D152" s="3">
        <f t="shared" si="18"/>
        <v>2018</v>
      </c>
      <c r="E152" s="2" t="s">
        <v>152</v>
      </c>
      <c r="F152">
        <f t="shared" si="19"/>
        <v>1</v>
      </c>
      <c r="G152">
        <f t="shared" si="20"/>
        <v>0</v>
      </c>
      <c r="H152">
        <f t="shared" si="21"/>
        <v>0</v>
      </c>
      <c r="I152">
        <f t="shared" si="22"/>
        <v>0</v>
      </c>
      <c r="J152">
        <f t="shared" si="23"/>
        <v>0</v>
      </c>
      <c r="K152">
        <f t="shared" si="24"/>
        <v>1</v>
      </c>
      <c r="L152">
        <f t="shared" si="25"/>
        <v>0</v>
      </c>
      <c r="M152">
        <f t="shared" si="25"/>
        <v>1</v>
      </c>
      <c r="N152">
        <f t="shared" si="26"/>
        <v>1</v>
      </c>
    </row>
    <row r="153" spans="1:14" x14ac:dyDescent="0.4">
      <c r="A153">
        <v>152</v>
      </c>
      <c r="B153" s="1">
        <v>43315</v>
      </c>
      <c r="C153">
        <v>646</v>
      </c>
      <c r="D153" s="3">
        <f t="shared" si="18"/>
        <v>2018</v>
      </c>
      <c r="E153" s="2" t="s">
        <v>153</v>
      </c>
      <c r="F153">
        <f t="shared" si="19"/>
        <v>1</v>
      </c>
      <c r="G153">
        <f t="shared" si="20"/>
        <v>0</v>
      </c>
      <c r="H153">
        <f t="shared" si="21"/>
        <v>0</v>
      </c>
      <c r="I153">
        <f t="shared" si="22"/>
        <v>0</v>
      </c>
      <c r="J153">
        <f t="shared" si="23"/>
        <v>1</v>
      </c>
      <c r="K153">
        <f t="shared" si="24"/>
        <v>0</v>
      </c>
      <c r="L153">
        <f t="shared" si="25"/>
        <v>1</v>
      </c>
      <c r="M153">
        <f t="shared" si="25"/>
        <v>1</v>
      </c>
      <c r="N153">
        <f t="shared" si="26"/>
        <v>1</v>
      </c>
    </row>
    <row r="154" spans="1:14" x14ac:dyDescent="0.4">
      <c r="A154">
        <v>153</v>
      </c>
      <c r="B154" s="1">
        <v>43318</v>
      </c>
      <c r="C154">
        <v>47</v>
      </c>
      <c r="D154" s="3">
        <f t="shared" si="18"/>
        <v>2018</v>
      </c>
      <c r="E154" s="2" t="s">
        <v>154</v>
      </c>
      <c r="F154">
        <f t="shared" si="19"/>
        <v>1</v>
      </c>
      <c r="G154">
        <f t="shared" si="20"/>
        <v>0</v>
      </c>
      <c r="H154">
        <f t="shared" si="21"/>
        <v>1</v>
      </c>
      <c r="I154">
        <f t="shared" si="22"/>
        <v>0</v>
      </c>
      <c r="J154">
        <f t="shared" si="23"/>
        <v>0</v>
      </c>
      <c r="K154">
        <f t="shared" si="24"/>
        <v>0</v>
      </c>
      <c r="L154">
        <f t="shared" si="25"/>
        <v>1</v>
      </c>
      <c r="M154">
        <f t="shared" si="25"/>
        <v>1</v>
      </c>
      <c r="N154">
        <f t="shared" si="26"/>
        <v>0</v>
      </c>
    </row>
    <row r="155" spans="1:14" x14ac:dyDescent="0.4">
      <c r="A155">
        <v>154</v>
      </c>
      <c r="B155" s="1">
        <v>43319</v>
      </c>
      <c r="C155">
        <v>260</v>
      </c>
      <c r="D155" s="3">
        <f t="shared" si="18"/>
        <v>2018</v>
      </c>
      <c r="E155" s="2" t="s">
        <v>155</v>
      </c>
      <c r="F155">
        <f t="shared" si="19"/>
        <v>3</v>
      </c>
      <c r="G155">
        <f t="shared" si="20"/>
        <v>0</v>
      </c>
      <c r="H155">
        <f t="shared" si="21"/>
        <v>1</v>
      </c>
      <c r="I155">
        <f t="shared" si="22"/>
        <v>1</v>
      </c>
      <c r="J155">
        <f t="shared" si="23"/>
        <v>1</v>
      </c>
      <c r="K155">
        <f t="shared" si="24"/>
        <v>0</v>
      </c>
      <c r="L155">
        <f t="shared" si="25"/>
        <v>3</v>
      </c>
      <c r="M155">
        <f t="shared" si="25"/>
        <v>3</v>
      </c>
      <c r="N155">
        <f t="shared" si="26"/>
        <v>2</v>
      </c>
    </row>
    <row r="156" spans="1:14" x14ac:dyDescent="0.4">
      <c r="A156">
        <v>155</v>
      </c>
      <c r="B156" s="1">
        <v>43320</v>
      </c>
      <c r="C156">
        <v>529</v>
      </c>
      <c r="D156" s="3">
        <f t="shared" si="18"/>
        <v>2018</v>
      </c>
      <c r="E156" s="2" t="s">
        <v>156</v>
      </c>
      <c r="F156">
        <f t="shared" si="19"/>
        <v>1</v>
      </c>
      <c r="G156">
        <f t="shared" si="20"/>
        <v>0</v>
      </c>
      <c r="H156">
        <f t="shared" si="21"/>
        <v>0</v>
      </c>
      <c r="I156">
        <f t="shared" si="22"/>
        <v>0</v>
      </c>
      <c r="J156">
        <f t="shared" si="23"/>
        <v>1</v>
      </c>
      <c r="K156">
        <f t="shared" si="24"/>
        <v>0</v>
      </c>
      <c r="L156">
        <f t="shared" si="25"/>
        <v>1</v>
      </c>
      <c r="M156">
        <f t="shared" si="25"/>
        <v>1</v>
      </c>
      <c r="N156">
        <f t="shared" si="26"/>
        <v>1</v>
      </c>
    </row>
    <row r="157" spans="1:14" x14ac:dyDescent="0.4">
      <c r="A157">
        <v>156</v>
      </c>
      <c r="B157" s="1">
        <v>43321</v>
      </c>
      <c r="C157">
        <v>879</v>
      </c>
      <c r="D157" s="3">
        <f t="shared" si="18"/>
        <v>2018</v>
      </c>
      <c r="E157" s="2" t="s">
        <v>157</v>
      </c>
      <c r="F157">
        <f t="shared" si="19"/>
        <v>0</v>
      </c>
      <c r="G157">
        <f t="shared" si="20"/>
        <v>0</v>
      </c>
      <c r="H157">
        <f t="shared" si="21"/>
        <v>0</v>
      </c>
      <c r="I157">
        <f t="shared" si="22"/>
        <v>0</v>
      </c>
      <c r="J157">
        <f t="shared" si="23"/>
        <v>0</v>
      </c>
      <c r="K157">
        <f t="shared" si="24"/>
        <v>0</v>
      </c>
      <c r="L157">
        <f t="shared" si="25"/>
        <v>0</v>
      </c>
      <c r="M157">
        <f t="shared" si="25"/>
        <v>0</v>
      </c>
      <c r="N157">
        <f t="shared" si="26"/>
        <v>0</v>
      </c>
    </row>
    <row r="158" spans="1:14" x14ac:dyDescent="0.4">
      <c r="A158">
        <v>157</v>
      </c>
      <c r="B158" s="1">
        <v>43322</v>
      </c>
      <c r="C158">
        <v>890</v>
      </c>
      <c r="D158" s="3">
        <f t="shared" si="18"/>
        <v>2018</v>
      </c>
      <c r="E158" s="2" t="s">
        <v>158</v>
      </c>
      <c r="F158">
        <f t="shared" si="19"/>
        <v>0</v>
      </c>
      <c r="G158">
        <f t="shared" si="20"/>
        <v>0</v>
      </c>
      <c r="H158">
        <f t="shared" si="21"/>
        <v>0</v>
      </c>
      <c r="I158">
        <f t="shared" si="22"/>
        <v>0</v>
      </c>
      <c r="J158">
        <f t="shared" si="23"/>
        <v>0</v>
      </c>
      <c r="K158">
        <f t="shared" si="24"/>
        <v>0</v>
      </c>
      <c r="L158">
        <f t="shared" si="25"/>
        <v>0</v>
      </c>
      <c r="M158">
        <f t="shared" si="25"/>
        <v>0</v>
      </c>
      <c r="N158">
        <f t="shared" si="26"/>
        <v>0</v>
      </c>
    </row>
    <row r="159" spans="1:14" x14ac:dyDescent="0.4">
      <c r="A159">
        <v>158</v>
      </c>
      <c r="B159" s="1">
        <v>43325</v>
      </c>
      <c r="C159">
        <v>69</v>
      </c>
      <c r="D159" s="3">
        <f t="shared" si="18"/>
        <v>2018</v>
      </c>
      <c r="E159" s="2" t="s">
        <v>159</v>
      </c>
      <c r="F159">
        <f t="shared" si="19"/>
        <v>0</v>
      </c>
      <c r="G159">
        <f t="shared" si="20"/>
        <v>0</v>
      </c>
      <c r="H159">
        <f t="shared" si="21"/>
        <v>0</v>
      </c>
      <c r="I159">
        <f t="shared" si="22"/>
        <v>0</v>
      </c>
      <c r="J159">
        <f t="shared" si="23"/>
        <v>0</v>
      </c>
      <c r="K159">
        <f t="shared" si="24"/>
        <v>0</v>
      </c>
      <c r="L159">
        <f t="shared" si="25"/>
        <v>0</v>
      </c>
      <c r="M159">
        <f t="shared" si="25"/>
        <v>0</v>
      </c>
      <c r="N159">
        <f t="shared" si="26"/>
        <v>0</v>
      </c>
    </row>
    <row r="160" spans="1:14" x14ac:dyDescent="0.4">
      <c r="A160">
        <v>159</v>
      </c>
      <c r="B160" s="1">
        <v>43326</v>
      </c>
      <c r="C160">
        <v>322</v>
      </c>
      <c r="D160" s="3">
        <f t="shared" si="18"/>
        <v>2018</v>
      </c>
      <c r="E160" s="2" t="s">
        <v>160</v>
      </c>
      <c r="F160">
        <f t="shared" si="19"/>
        <v>1</v>
      </c>
      <c r="G160">
        <f t="shared" si="20"/>
        <v>0</v>
      </c>
      <c r="H160">
        <f t="shared" si="21"/>
        <v>1</v>
      </c>
      <c r="I160">
        <f t="shared" si="22"/>
        <v>0</v>
      </c>
      <c r="J160">
        <f t="shared" si="23"/>
        <v>0</v>
      </c>
      <c r="K160">
        <f t="shared" si="24"/>
        <v>0</v>
      </c>
      <c r="L160">
        <f t="shared" si="25"/>
        <v>1</v>
      </c>
      <c r="M160">
        <f t="shared" si="25"/>
        <v>1</v>
      </c>
      <c r="N160">
        <f t="shared" si="26"/>
        <v>0</v>
      </c>
    </row>
    <row r="161" spans="1:14" x14ac:dyDescent="0.4">
      <c r="A161">
        <v>160</v>
      </c>
      <c r="B161" s="1">
        <v>43327</v>
      </c>
      <c r="C161">
        <v>505</v>
      </c>
      <c r="D161" s="3">
        <f t="shared" si="18"/>
        <v>2018</v>
      </c>
      <c r="E161" s="2" t="s">
        <v>161</v>
      </c>
      <c r="F161">
        <f t="shared" si="19"/>
        <v>1</v>
      </c>
      <c r="G161">
        <f t="shared" si="20"/>
        <v>1</v>
      </c>
      <c r="H161">
        <f t="shared" si="21"/>
        <v>0</v>
      </c>
      <c r="I161">
        <f t="shared" si="22"/>
        <v>0</v>
      </c>
      <c r="J161">
        <f t="shared" si="23"/>
        <v>0</v>
      </c>
      <c r="K161">
        <f t="shared" si="24"/>
        <v>0</v>
      </c>
      <c r="L161">
        <f t="shared" si="25"/>
        <v>1</v>
      </c>
      <c r="M161">
        <f t="shared" si="25"/>
        <v>0</v>
      </c>
      <c r="N161">
        <f t="shared" si="26"/>
        <v>0</v>
      </c>
    </row>
    <row r="162" spans="1:14" x14ac:dyDescent="0.4">
      <c r="A162">
        <v>161</v>
      </c>
      <c r="B162" s="1">
        <v>43328</v>
      </c>
      <c r="C162">
        <v>480</v>
      </c>
      <c r="D162" s="3">
        <f t="shared" si="18"/>
        <v>2018</v>
      </c>
      <c r="E162" s="2" t="s">
        <v>162</v>
      </c>
      <c r="F162">
        <f t="shared" si="19"/>
        <v>2</v>
      </c>
      <c r="G162">
        <f t="shared" si="20"/>
        <v>0</v>
      </c>
      <c r="H162">
        <f t="shared" si="21"/>
        <v>0</v>
      </c>
      <c r="I162">
        <f t="shared" si="22"/>
        <v>1</v>
      </c>
      <c r="J162">
        <f t="shared" si="23"/>
        <v>0</v>
      </c>
      <c r="K162">
        <f t="shared" si="24"/>
        <v>1</v>
      </c>
      <c r="L162">
        <f t="shared" si="25"/>
        <v>1</v>
      </c>
      <c r="M162">
        <f t="shared" si="25"/>
        <v>2</v>
      </c>
      <c r="N162">
        <f t="shared" si="26"/>
        <v>2</v>
      </c>
    </row>
    <row r="163" spans="1:14" x14ac:dyDescent="0.4">
      <c r="A163">
        <v>162</v>
      </c>
      <c r="B163" s="1">
        <v>43329</v>
      </c>
      <c r="C163">
        <v>131</v>
      </c>
      <c r="D163" s="3">
        <f t="shared" si="18"/>
        <v>2018</v>
      </c>
      <c r="E163" s="2" t="s">
        <v>163</v>
      </c>
      <c r="F163">
        <f t="shared" si="19"/>
        <v>0</v>
      </c>
      <c r="G163">
        <f t="shared" si="20"/>
        <v>0</v>
      </c>
      <c r="H163">
        <f t="shared" si="21"/>
        <v>0</v>
      </c>
      <c r="I163">
        <f t="shared" si="22"/>
        <v>0</v>
      </c>
      <c r="J163">
        <f t="shared" si="23"/>
        <v>0</v>
      </c>
      <c r="K163">
        <f t="shared" si="24"/>
        <v>0</v>
      </c>
      <c r="L163">
        <f t="shared" si="25"/>
        <v>0</v>
      </c>
      <c r="M163">
        <f t="shared" si="25"/>
        <v>0</v>
      </c>
      <c r="N163">
        <f t="shared" si="26"/>
        <v>0</v>
      </c>
    </row>
    <row r="164" spans="1:14" x14ac:dyDescent="0.4">
      <c r="A164">
        <v>163</v>
      </c>
      <c r="B164" s="1">
        <v>43332</v>
      </c>
      <c r="C164">
        <v>203</v>
      </c>
      <c r="D164" s="3">
        <f t="shared" si="18"/>
        <v>2018</v>
      </c>
      <c r="E164" s="2" t="s">
        <v>164</v>
      </c>
      <c r="F164">
        <f t="shared" si="19"/>
        <v>4</v>
      </c>
      <c r="G164">
        <f t="shared" si="20"/>
        <v>0</v>
      </c>
      <c r="H164">
        <f t="shared" si="21"/>
        <v>1</v>
      </c>
      <c r="I164">
        <f t="shared" si="22"/>
        <v>2</v>
      </c>
      <c r="J164">
        <f t="shared" si="23"/>
        <v>0</v>
      </c>
      <c r="K164">
        <f t="shared" si="24"/>
        <v>1</v>
      </c>
      <c r="L164">
        <f t="shared" si="25"/>
        <v>3</v>
      </c>
      <c r="M164">
        <f t="shared" si="25"/>
        <v>4</v>
      </c>
      <c r="N164">
        <f t="shared" si="26"/>
        <v>3</v>
      </c>
    </row>
    <row r="165" spans="1:14" x14ac:dyDescent="0.4">
      <c r="A165">
        <v>164</v>
      </c>
      <c r="B165" s="1">
        <v>43333</v>
      </c>
      <c r="C165">
        <v>78</v>
      </c>
      <c r="D165" s="3">
        <f t="shared" si="18"/>
        <v>2018</v>
      </c>
      <c r="E165" s="2" t="s">
        <v>165</v>
      </c>
      <c r="F165">
        <f t="shared" si="19"/>
        <v>2</v>
      </c>
      <c r="G165">
        <f t="shared" si="20"/>
        <v>0</v>
      </c>
      <c r="H165">
        <f t="shared" si="21"/>
        <v>1</v>
      </c>
      <c r="I165">
        <f t="shared" si="22"/>
        <v>0</v>
      </c>
      <c r="J165">
        <f t="shared" si="23"/>
        <v>1</v>
      </c>
      <c r="K165">
        <f t="shared" si="24"/>
        <v>0</v>
      </c>
      <c r="L165">
        <f t="shared" si="25"/>
        <v>2</v>
      </c>
      <c r="M165">
        <f t="shared" si="25"/>
        <v>2</v>
      </c>
      <c r="N165">
        <f t="shared" si="26"/>
        <v>1</v>
      </c>
    </row>
    <row r="166" spans="1:14" x14ac:dyDescent="0.4">
      <c r="A166">
        <v>165</v>
      </c>
      <c r="B166" s="1">
        <v>43334</v>
      </c>
      <c r="C166">
        <v>308</v>
      </c>
      <c r="D166" s="3">
        <f t="shared" si="18"/>
        <v>2018</v>
      </c>
      <c r="E166" s="2" t="s">
        <v>166</v>
      </c>
      <c r="F166">
        <f t="shared" si="19"/>
        <v>0</v>
      </c>
      <c r="G166">
        <f t="shared" si="20"/>
        <v>0</v>
      </c>
      <c r="H166">
        <f t="shared" si="21"/>
        <v>0</v>
      </c>
      <c r="I166">
        <f t="shared" si="22"/>
        <v>0</v>
      </c>
      <c r="J166">
        <f t="shared" si="23"/>
        <v>0</v>
      </c>
      <c r="K166">
        <f t="shared" si="24"/>
        <v>0</v>
      </c>
      <c r="L166">
        <f t="shared" si="25"/>
        <v>0</v>
      </c>
      <c r="M166">
        <f t="shared" si="25"/>
        <v>0</v>
      </c>
      <c r="N166">
        <f t="shared" si="26"/>
        <v>0</v>
      </c>
    </row>
    <row r="167" spans="1:14" x14ac:dyDescent="0.4">
      <c r="A167">
        <v>166</v>
      </c>
      <c r="B167" s="1">
        <v>43335</v>
      </c>
      <c r="C167">
        <v>371</v>
      </c>
      <c r="D167" s="3">
        <f t="shared" si="18"/>
        <v>2018</v>
      </c>
      <c r="E167" s="2" t="s">
        <v>167</v>
      </c>
      <c r="F167">
        <f t="shared" si="19"/>
        <v>0</v>
      </c>
      <c r="G167">
        <f t="shared" si="20"/>
        <v>0</v>
      </c>
      <c r="H167">
        <f t="shared" si="21"/>
        <v>0</v>
      </c>
      <c r="I167">
        <f t="shared" si="22"/>
        <v>0</v>
      </c>
      <c r="J167">
        <f t="shared" si="23"/>
        <v>0</v>
      </c>
      <c r="K167">
        <f t="shared" si="24"/>
        <v>0</v>
      </c>
      <c r="L167">
        <f t="shared" si="25"/>
        <v>0</v>
      </c>
      <c r="M167">
        <f t="shared" si="25"/>
        <v>0</v>
      </c>
      <c r="N167">
        <f t="shared" si="26"/>
        <v>0</v>
      </c>
    </row>
    <row r="168" spans="1:14" x14ac:dyDescent="0.4">
      <c r="A168">
        <v>167</v>
      </c>
      <c r="B168" s="1">
        <v>43336</v>
      </c>
      <c r="C168">
        <v>75</v>
      </c>
      <c r="D168" s="3">
        <f t="shared" si="18"/>
        <v>2018</v>
      </c>
      <c r="E168" s="2" t="s">
        <v>168</v>
      </c>
      <c r="F168">
        <f t="shared" si="19"/>
        <v>1</v>
      </c>
      <c r="G168">
        <f t="shared" si="20"/>
        <v>0</v>
      </c>
      <c r="H168">
        <f t="shared" si="21"/>
        <v>1</v>
      </c>
      <c r="I168">
        <f t="shared" si="22"/>
        <v>0</v>
      </c>
      <c r="J168">
        <f t="shared" si="23"/>
        <v>0</v>
      </c>
      <c r="K168">
        <f t="shared" si="24"/>
        <v>0</v>
      </c>
      <c r="L168">
        <f t="shared" si="25"/>
        <v>1</v>
      </c>
      <c r="M168">
        <f t="shared" si="25"/>
        <v>1</v>
      </c>
      <c r="N168">
        <f t="shared" si="26"/>
        <v>0</v>
      </c>
    </row>
    <row r="169" spans="1:14" x14ac:dyDescent="0.4">
      <c r="A169">
        <v>168</v>
      </c>
      <c r="B169" s="1">
        <v>43339</v>
      </c>
      <c r="C169">
        <v>300</v>
      </c>
      <c r="D169" s="3">
        <f t="shared" si="18"/>
        <v>2018</v>
      </c>
      <c r="E169" s="2" t="s">
        <v>169</v>
      </c>
      <c r="F169">
        <f t="shared" si="19"/>
        <v>1</v>
      </c>
      <c r="G169">
        <f t="shared" si="20"/>
        <v>0</v>
      </c>
      <c r="H169">
        <f t="shared" si="21"/>
        <v>1</v>
      </c>
      <c r="I169">
        <f t="shared" si="22"/>
        <v>0</v>
      </c>
      <c r="J169">
        <f t="shared" si="23"/>
        <v>0</v>
      </c>
      <c r="K169">
        <f t="shared" si="24"/>
        <v>0</v>
      </c>
      <c r="L169">
        <f t="shared" si="25"/>
        <v>1</v>
      </c>
      <c r="M169">
        <f t="shared" si="25"/>
        <v>1</v>
      </c>
      <c r="N169">
        <f t="shared" si="26"/>
        <v>0</v>
      </c>
    </row>
    <row r="170" spans="1:14" x14ac:dyDescent="0.4">
      <c r="A170">
        <v>169</v>
      </c>
      <c r="B170" s="1">
        <v>43340</v>
      </c>
      <c r="C170">
        <v>650</v>
      </c>
      <c r="D170" s="3">
        <f t="shared" si="18"/>
        <v>2018</v>
      </c>
      <c r="E170" s="2" t="s">
        <v>170</v>
      </c>
      <c r="F170">
        <f t="shared" si="19"/>
        <v>1</v>
      </c>
      <c r="G170">
        <f t="shared" si="20"/>
        <v>0</v>
      </c>
      <c r="H170">
        <f t="shared" si="21"/>
        <v>0</v>
      </c>
      <c r="I170">
        <f t="shared" si="22"/>
        <v>1</v>
      </c>
      <c r="J170">
        <f t="shared" si="23"/>
        <v>0</v>
      </c>
      <c r="K170">
        <f t="shared" si="24"/>
        <v>0</v>
      </c>
      <c r="L170">
        <f t="shared" si="25"/>
        <v>1</v>
      </c>
      <c r="M170">
        <f t="shared" si="25"/>
        <v>1</v>
      </c>
      <c r="N170">
        <f t="shared" si="26"/>
        <v>1</v>
      </c>
    </row>
    <row r="171" spans="1:14" x14ac:dyDescent="0.4">
      <c r="A171">
        <v>170</v>
      </c>
      <c r="B171" s="1">
        <v>43341</v>
      </c>
      <c r="C171">
        <v>731</v>
      </c>
      <c r="D171" s="3">
        <f t="shared" si="18"/>
        <v>2018</v>
      </c>
      <c r="E171" s="2" t="s">
        <v>171</v>
      </c>
      <c r="F171">
        <f t="shared" si="19"/>
        <v>3</v>
      </c>
      <c r="G171">
        <f t="shared" si="20"/>
        <v>0</v>
      </c>
      <c r="H171">
        <f t="shared" si="21"/>
        <v>2</v>
      </c>
      <c r="I171">
        <f t="shared" si="22"/>
        <v>0</v>
      </c>
      <c r="J171">
        <f t="shared" si="23"/>
        <v>1</v>
      </c>
      <c r="K171">
        <f t="shared" si="24"/>
        <v>0</v>
      </c>
      <c r="L171">
        <f t="shared" si="25"/>
        <v>3</v>
      </c>
      <c r="M171">
        <f t="shared" si="25"/>
        <v>3</v>
      </c>
      <c r="N171">
        <f t="shared" si="26"/>
        <v>1</v>
      </c>
    </row>
    <row r="172" spans="1:14" x14ac:dyDescent="0.4">
      <c r="A172">
        <v>171</v>
      </c>
      <c r="B172" s="1">
        <v>43342</v>
      </c>
      <c r="C172">
        <v>943</v>
      </c>
      <c r="D172" s="3">
        <f t="shared" si="18"/>
        <v>2018</v>
      </c>
      <c r="E172" s="2" t="s">
        <v>172</v>
      </c>
      <c r="F172">
        <f t="shared" si="19"/>
        <v>1</v>
      </c>
      <c r="G172">
        <f t="shared" si="20"/>
        <v>0</v>
      </c>
      <c r="H172">
        <f t="shared" si="21"/>
        <v>0</v>
      </c>
      <c r="I172">
        <f t="shared" si="22"/>
        <v>0</v>
      </c>
      <c r="J172">
        <f t="shared" si="23"/>
        <v>0</v>
      </c>
      <c r="K172">
        <f t="shared" si="24"/>
        <v>1</v>
      </c>
      <c r="L172">
        <f t="shared" si="25"/>
        <v>0</v>
      </c>
      <c r="M172">
        <f t="shared" si="25"/>
        <v>1</v>
      </c>
      <c r="N172">
        <f t="shared" si="26"/>
        <v>1</v>
      </c>
    </row>
    <row r="173" spans="1:14" x14ac:dyDescent="0.4">
      <c r="A173">
        <v>172</v>
      </c>
      <c r="B173" s="1">
        <v>43343</v>
      </c>
      <c r="C173">
        <v>271</v>
      </c>
      <c r="D173" s="3">
        <f t="shared" si="18"/>
        <v>2018</v>
      </c>
      <c r="E173" s="2" t="s">
        <v>173</v>
      </c>
      <c r="F173">
        <f t="shared" si="19"/>
        <v>1</v>
      </c>
      <c r="G173">
        <f t="shared" si="20"/>
        <v>0</v>
      </c>
      <c r="H173">
        <f t="shared" si="21"/>
        <v>0</v>
      </c>
      <c r="I173">
        <f t="shared" si="22"/>
        <v>1</v>
      </c>
      <c r="J173">
        <f t="shared" si="23"/>
        <v>0</v>
      </c>
      <c r="K173">
        <f t="shared" si="24"/>
        <v>0</v>
      </c>
      <c r="L173">
        <f t="shared" si="25"/>
        <v>1</v>
      </c>
      <c r="M173">
        <f t="shared" si="25"/>
        <v>1</v>
      </c>
      <c r="N173">
        <f t="shared" si="26"/>
        <v>1</v>
      </c>
    </row>
    <row r="174" spans="1:14" x14ac:dyDescent="0.4">
      <c r="A174">
        <v>173</v>
      </c>
      <c r="B174" s="1">
        <v>43346</v>
      </c>
      <c r="C174">
        <v>45</v>
      </c>
      <c r="D174" s="3">
        <f t="shared" si="18"/>
        <v>2018</v>
      </c>
      <c r="E174" s="2" t="s">
        <v>174</v>
      </c>
      <c r="F174">
        <f t="shared" si="19"/>
        <v>0</v>
      </c>
      <c r="G174">
        <f t="shared" si="20"/>
        <v>0</v>
      </c>
      <c r="H174">
        <f t="shared" si="21"/>
        <v>0</v>
      </c>
      <c r="I174">
        <f t="shared" si="22"/>
        <v>0</v>
      </c>
      <c r="J174">
        <f t="shared" si="23"/>
        <v>0</v>
      </c>
      <c r="K174">
        <f t="shared" si="24"/>
        <v>0</v>
      </c>
      <c r="L174">
        <f t="shared" si="25"/>
        <v>0</v>
      </c>
      <c r="M174">
        <f t="shared" si="25"/>
        <v>0</v>
      </c>
      <c r="N174">
        <f t="shared" si="26"/>
        <v>0</v>
      </c>
    </row>
    <row r="175" spans="1:14" x14ac:dyDescent="0.4">
      <c r="A175">
        <v>174</v>
      </c>
      <c r="B175" s="1">
        <v>43347</v>
      </c>
      <c r="C175">
        <v>317</v>
      </c>
      <c r="D175" s="3">
        <f t="shared" si="18"/>
        <v>2018</v>
      </c>
      <c r="E175" s="2" t="s">
        <v>175</v>
      </c>
      <c r="F175">
        <f t="shared" si="19"/>
        <v>1</v>
      </c>
      <c r="G175">
        <f t="shared" si="20"/>
        <v>1</v>
      </c>
      <c r="H175">
        <f t="shared" si="21"/>
        <v>0</v>
      </c>
      <c r="I175">
        <f t="shared" si="22"/>
        <v>0</v>
      </c>
      <c r="J175">
        <f t="shared" si="23"/>
        <v>0</v>
      </c>
      <c r="K175">
        <f t="shared" si="24"/>
        <v>0</v>
      </c>
      <c r="L175">
        <f t="shared" si="25"/>
        <v>1</v>
      </c>
      <c r="M175">
        <f t="shared" si="25"/>
        <v>0</v>
      </c>
      <c r="N175">
        <f t="shared" si="26"/>
        <v>0</v>
      </c>
    </row>
    <row r="176" spans="1:14" x14ac:dyDescent="0.4">
      <c r="A176">
        <v>175</v>
      </c>
      <c r="B176" s="1">
        <v>43348</v>
      </c>
      <c r="C176">
        <v>488</v>
      </c>
      <c r="D176" s="3">
        <f t="shared" si="18"/>
        <v>2018</v>
      </c>
      <c r="E176" s="2" t="s">
        <v>176</v>
      </c>
      <c r="F176">
        <f t="shared" si="19"/>
        <v>1</v>
      </c>
      <c r="G176">
        <f t="shared" si="20"/>
        <v>0</v>
      </c>
      <c r="H176">
        <f t="shared" si="21"/>
        <v>0</v>
      </c>
      <c r="I176">
        <f t="shared" si="22"/>
        <v>1</v>
      </c>
      <c r="J176">
        <f t="shared" si="23"/>
        <v>0</v>
      </c>
      <c r="K176">
        <f t="shared" si="24"/>
        <v>0</v>
      </c>
      <c r="L176">
        <f t="shared" si="25"/>
        <v>1</v>
      </c>
      <c r="M176">
        <f t="shared" si="25"/>
        <v>1</v>
      </c>
      <c r="N176">
        <f t="shared" si="26"/>
        <v>1</v>
      </c>
    </row>
    <row r="177" spans="1:14" x14ac:dyDescent="0.4">
      <c r="A177">
        <v>176</v>
      </c>
      <c r="B177" s="1">
        <v>43349</v>
      </c>
      <c r="C177">
        <v>480</v>
      </c>
      <c r="D177" s="3">
        <f t="shared" si="18"/>
        <v>2018</v>
      </c>
      <c r="E177" s="2" t="s">
        <v>177</v>
      </c>
      <c r="F177">
        <f t="shared" si="19"/>
        <v>1</v>
      </c>
      <c r="G177">
        <f t="shared" si="20"/>
        <v>0</v>
      </c>
      <c r="H177">
        <f t="shared" si="21"/>
        <v>1</v>
      </c>
      <c r="I177">
        <f t="shared" si="22"/>
        <v>0</v>
      </c>
      <c r="J177">
        <f t="shared" si="23"/>
        <v>0</v>
      </c>
      <c r="K177">
        <f t="shared" si="24"/>
        <v>0</v>
      </c>
      <c r="L177">
        <f t="shared" si="25"/>
        <v>1</v>
      </c>
      <c r="M177">
        <f t="shared" si="25"/>
        <v>1</v>
      </c>
      <c r="N177">
        <f t="shared" si="26"/>
        <v>0</v>
      </c>
    </row>
    <row r="178" spans="1:14" x14ac:dyDescent="0.4">
      <c r="A178">
        <v>177</v>
      </c>
      <c r="B178" s="1">
        <v>43350</v>
      </c>
      <c r="C178">
        <v>571</v>
      </c>
      <c r="D178" s="3">
        <f t="shared" si="18"/>
        <v>2018</v>
      </c>
      <c r="E178" s="2" t="s">
        <v>178</v>
      </c>
      <c r="F178">
        <f t="shared" si="19"/>
        <v>2</v>
      </c>
      <c r="G178">
        <f t="shared" si="20"/>
        <v>1</v>
      </c>
      <c r="H178">
        <f t="shared" si="21"/>
        <v>0</v>
      </c>
      <c r="I178">
        <f t="shared" si="22"/>
        <v>1</v>
      </c>
      <c r="J178">
        <f t="shared" si="23"/>
        <v>0</v>
      </c>
      <c r="K178">
        <f t="shared" si="24"/>
        <v>0</v>
      </c>
      <c r="L178">
        <f t="shared" si="25"/>
        <v>2</v>
      </c>
      <c r="M178">
        <f t="shared" si="25"/>
        <v>1</v>
      </c>
      <c r="N178">
        <f t="shared" si="26"/>
        <v>1</v>
      </c>
    </row>
    <row r="179" spans="1:14" x14ac:dyDescent="0.4">
      <c r="A179">
        <v>178</v>
      </c>
      <c r="B179" s="1">
        <v>43353</v>
      </c>
      <c r="C179">
        <v>635</v>
      </c>
      <c r="D179" s="3">
        <f t="shared" si="18"/>
        <v>2018</v>
      </c>
      <c r="E179" s="2" t="s">
        <v>179</v>
      </c>
      <c r="F179">
        <f t="shared" si="19"/>
        <v>0</v>
      </c>
      <c r="G179">
        <f t="shared" si="20"/>
        <v>0</v>
      </c>
      <c r="H179">
        <f t="shared" si="21"/>
        <v>0</v>
      </c>
      <c r="I179">
        <f t="shared" si="22"/>
        <v>0</v>
      </c>
      <c r="J179">
        <f t="shared" si="23"/>
        <v>0</v>
      </c>
      <c r="K179">
        <f t="shared" si="24"/>
        <v>0</v>
      </c>
      <c r="L179">
        <f t="shared" si="25"/>
        <v>0</v>
      </c>
      <c r="M179">
        <f t="shared" si="25"/>
        <v>0</v>
      </c>
      <c r="N179">
        <f t="shared" si="26"/>
        <v>0</v>
      </c>
    </row>
    <row r="180" spans="1:14" x14ac:dyDescent="0.4">
      <c r="A180">
        <v>179</v>
      </c>
      <c r="B180" s="1">
        <v>43354</v>
      </c>
      <c r="C180">
        <v>283</v>
      </c>
      <c r="D180" s="3">
        <f t="shared" si="18"/>
        <v>2018</v>
      </c>
      <c r="E180" s="2" t="s">
        <v>180</v>
      </c>
      <c r="F180">
        <f t="shared" si="19"/>
        <v>3</v>
      </c>
      <c r="G180">
        <f t="shared" si="20"/>
        <v>0</v>
      </c>
      <c r="H180">
        <f t="shared" si="21"/>
        <v>0</v>
      </c>
      <c r="I180">
        <f t="shared" si="22"/>
        <v>2</v>
      </c>
      <c r="J180">
        <f t="shared" si="23"/>
        <v>1</v>
      </c>
      <c r="K180">
        <f t="shared" si="24"/>
        <v>0</v>
      </c>
      <c r="L180">
        <f t="shared" si="25"/>
        <v>3</v>
      </c>
      <c r="M180">
        <f t="shared" si="25"/>
        <v>3</v>
      </c>
      <c r="N180">
        <f t="shared" si="26"/>
        <v>3</v>
      </c>
    </row>
    <row r="181" spans="1:14" x14ac:dyDescent="0.4">
      <c r="A181">
        <v>180</v>
      </c>
      <c r="B181" s="1">
        <v>43355</v>
      </c>
      <c r="C181">
        <v>739</v>
      </c>
      <c r="D181" s="3">
        <f t="shared" si="18"/>
        <v>2018</v>
      </c>
      <c r="E181" s="2" t="s">
        <v>181</v>
      </c>
      <c r="F181">
        <f t="shared" si="19"/>
        <v>1</v>
      </c>
      <c r="G181">
        <f t="shared" si="20"/>
        <v>0</v>
      </c>
      <c r="H181">
        <f t="shared" si="21"/>
        <v>0</v>
      </c>
      <c r="I181">
        <f t="shared" si="22"/>
        <v>0</v>
      </c>
      <c r="J181">
        <f t="shared" si="23"/>
        <v>1</v>
      </c>
      <c r="K181">
        <f t="shared" si="24"/>
        <v>0</v>
      </c>
      <c r="L181">
        <f t="shared" si="25"/>
        <v>1</v>
      </c>
      <c r="M181">
        <f t="shared" si="25"/>
        <v>1</v>
      </c>
      <c r="N181">
        <f t="shared" si="26"/>
        <v>1</v>
      </c>
    </row>
    <row r="182" spans="1:14" x14ac:dyDescent="0.4">
      <c r="A182">
        <v>181</v>
      </c>
      <c r="B182" s="1">
        <v>43356</v>
      </c>
      <c r="C182">
        <v>704</v>
      </c>
      <c r="D182" s="3">
        <f t="shared" si="18"/>
        <v>2018</v>
      </c>
      <c r="E182" s="2" t="s">
        <v>182</v>
      </c>
      <c r="F182">
        <f t="shared" si="19"/>
        <v>1</v>
      </c>
      <c r="G182">
        <f t="shared" si="20"/>
        <v>0</v>
      </c>
      <c r="H182">
        <f t="shared" si="21"/>
        <v>1</v>
      </c>
      <c r="I182">
        <f t="shared" si="22"/>
        <v>0</v>
      </c>
      <c r="J182">
        <f t="shared" si="23"/>
        <v>0</v>
      </c>
      <c r="K182">
        <f t="shared" si="24"/>
        <v>0</v>
      </c>
      <c r="L182">
        <f t="shared" si="25"/>
        <v>1</v>
      </c>
      <c r="M182">
        <f t="shared" si="25"/>
        <v>1</v>
      </c>
      <c r="N182">
        <f t="shared" si="26"/>
        <v>0</v>
      </c>
    </row>
    <row r="183" spans="1:14" x14ac:dyDescent="0.4">
      <c r="A183">
        <v>182</v>
      </c>
      <c r="B183" s="1">
        <v>43357</v>
      </c>
      <c r="C183">
        <v>589</v>
      </c>
      <c r="D183" s="3">
        <f t="shared" si="18"/>
        <v>2018</v>
      </c>
      <c r="E183" s="2" t="s">
        <v>183</v>
      </c>
      <c r="F183">
        <f t="shared" si="19"/>
        <v>0</v>
      </c>
      <c r="G183">
        <f t="shared" si="20"/>
        <v>0</v>
      </c>
      <c r="H183">
        <f t="shared" si="21"/>
        <v>0</v>
      </c>
      <c r="I183">
        <f t="shared" si="22"/>
        <v>0</v>
      </c>
      <c r="J183">
        <f t="shared" si="23"/>
        <v>0</v>
      </c>
      <c r="K183">
        <f t="shared" si="24"/>
        <v>0</v>
      </c>
      <c r="L183">
        <f t="shared" si="25"/>
        <v>0</v>
      </c>
      <c r="M183">
        <f t="shared" si="25"/>
        <v>0</v>
      </c>
      <c r="N183">
        <f t="shared" si="26"/>
        <v>0</v>
      </c>
    </row>
    <row r="184" spans="1:14" x14ac:dyDescent="0.4">
      <c r="A184">
        <v>183</v>
      </c>
      <c r="B184" s="1">
        <v>43360</v>
      </c>
      <c r="C184">
        <v>674</v>
      </c>
      <c r="D184" s="3">
        <f t="shared" si="18"/>
        <v>2018</v>
      </c>
      <c r="E184" s="2" t="s">
        <v>184</v>
      </c>
      <c r="F184">
        <f t="shared" si="19"/>
        <v>3</v>
      </c>
      <c r="G184">
        <f t="shared" si="20"/>
        <v>1</v>
      </c>
      <c r="H184">
        <f t="shared" si="21"/>
        <v>0</v>
      </c>
      <c r="I184">
        <f t="shared" si="22"/>
        <v>2</v>
      </c>
      <c r="J184">
        <f t="shared" si="23"/>
        <v>0</v>
      </c>
      <c r="K184">
        <f t="shared" si="24"/>
        <v>0</v>
      </c>
      <c r="L184">
        <f t="shared" si="25"/>
        <v>3</v>
      </c>
      <c r="M184">
        <f t="shared" si="25"/>
        <v>2</v>
      </c>
      <c r="N184">
        <f t="shared" si="26"/>
        <v>2</v>
      </c>
    </row>
    <row r="185" spans="1:14" x14ac:dyDescent="0.4">
      <c r="A185">
        <v>184</v>
      </c>
      <c r="B185" s="1">
        <v>43361</v>
      </c>
      <c r="C185">
        <v>960</v>
      </c>
      <c r="D185" s="3">
        <f t="shared" si="18"/>
        <v>2018</v>
      </c>
      <c r="E185" s="2" t="s">
        <v>185</v>
      </c>
      <c r="F185">
        <f t="shared" si="19"/>
        <v>1</v>
      </c>
      <c r="G185">
        <f t="shared" si="20"/>
        <v>0</v>
      </c>
      <c r="H185">
        <f t="shared" si="21"/>
        <v>0</v>
      </c>
      <c r="I185">
        <f t="shared" si="22"/>
        <v>0</v>
      </c>
      <c r="J185">
        <f t="shared" si="23"/>
        <v>0</v>
      </c>
      <c r="K185">
        <f t="shared" si="24"/>
        <v>1</v>
      </c>
      <c r="L185">
        <f t="shared" si="25"/>
        <v>0</v>
      </c>
      <c r="M185">
        <f t="shared" si="25"/>
        <v>1</v>
      </c>
      <c r="N185">
        <f t="shared" si="26"/>
        <v>1</v>
      </c>
    </row>
    <row r="186" spans="1:14" x14ac:dyDescent="0.4">
      <c r="A186">
        <v>185</v>
      </c>
      <c r="B186" s="1">
        <v>43362</v>
      </c>
      <c r="C186">
        <v>46</v>
      </c>
      <c r="D186" s="3">
        <f t="shared" si="18"/>
        <v>2018</v>
      </c>
      <c r="E186" s="2" t="s">
        <v>186</v>
      </c>
      <c r="F186">
        <f t="shared" si="19"/>
        <v>0</v>
      </c>
      <c r="G186">
        <f t="shared" si="20"/>
        <v>0</v>
      </c>
      <c r="H186">
        <f t="shared" si="21"/>
        <v>0</v>
      </c>
      <c r="I186">
        <f t="shared" si="22"/>
        <v>0</v>
      </c>
      <c r="J186">
        <f t="shared" si="23"/>
        <v>0</v>
      </c>
      <c r="K186">
        <f t="shared" si="24"/>
        <v>0</v>
      </c>
      <c r="L186">
        <f t="shared" si="25"/>
        <v>0</v>
      </c>
      <c r="M186">
        <f t="shared" si="25"/>
        <v>0</v>
      </c>
      <c r="N186">
        <f t="shared" si="26"/>
        <v>0</v>
      </c>
    </row>
    <row r="187" spans="1:14" x14ac:dyDescent="0.4">
      <c r="A187">
        <v>186</v>
      </c>
      <c r="B187" s="1">
        <v>43363</v>
      </c>
      <c r="C187">
        <v>234</v>
      </c>
      <c r="D187" s="3">
        <f t="shared" si="18"/>
        <v>2018</v>
      </c>
      <c r="E187" s="2" t="s">
        <v>187</v>
      </c>
      <c r="F187">
        <f t="shared" si="19"/>
        <v>0</v>
      </c>
      <c r="G187">
        <f t="shared" si="20"/>
        <v>0</v>
      </c>
      <c r="H187">
        <f t="shared" si="21"/>
        <v>0</v>
      </c>
      <c r="I187">
        <f t="shared" si="22"/>
        <v>0</v>
      </c>
      <c r="J187">
        <f t="shared" si="23"/>
        <v>0</v>
      </c>
      <c r="K187">
        <f t="shared" si="24"/>
        <v>0</v>
      </c>
      <c r="L187">
        <f t="shared" si="25"/>
        <v>0</v>
      </c>
      <c r="M187">
        <f t="shared" si="25"/>
        <v>0</v>
      </c>
      <c r="N187">
        <f t="shared" si="26"/>
        <v>0</v>
      </c>
    </row>
    <row r="188" spans="1:14" x14ac:dyDescent="0.4">
      <c r="A188">
        <v>187</v>
      </c>
      <c r="B188" s="1">
        <v>43364</v>
      </c>
      <c r="C188">
        <v>681</v>
      </c>
      <c r="D188" s="3">
        <f t="shared" si="18"/>
        <v>2018</v>
      </c>
      <c r="E188" s="2" t="s">
        <v>188</v>
      </c>
      <c r="F188">
        <f t="shared" si="19"/>
        <v>0</v>
      </c>
      <c r="G188">
        <f t="shared" si="20"/>
        <v>0</v>
      </c>
      <c r="H188">
        <f t="shared" si="21"/>
        <v>0</v>
      </c>
      <c r="I188">
        <f t="shared" si="22"/>
        <v>0</v>
      </c>
      <c r="J188">
        <f t="shared" si="23"/>
        <v>0</v>
      </c>
      <c r="K188">
        <f t="shared" si="24"/>
        <v>0</v>
      </c>
      <c r="L188">
        <f t="shared" si="25"/>
        <v>0</v>
      </c>
      <c r="M188">
        <f t="shared" si="25"/>
        <v>0</v>
      </c>
      <c r="N188">
        <f t="shared" si="26"/>
        <v>0</v>
      </c>
    </row>
    <row r="189" spans="1:14" x14ac:dyDescent="0.4">
      <c r="A189">
        <v>188</v>
      </c>
      <c r="B189" s="1">
        <v>43367</v>
      </c>
      <c r="C189">
        <v>240</v>
      </c>
      <c r="D189" s="3">
        <f t="shared" si="18"/>
        <v>2018</v>
      </c>
      <c r="E189" s="2" t="s">
        <v>189</v>
      </c>
      <c r="F189">
        <f t="shared" si="19"/>
        <v>1</v>
      </c>
      <c r="G189">
        <f t="shared" si="20"/>
        <v>0</v>
      </c>
      <c r="H189">
        <f t="shared" si="21"/>
        <v>0</v>
      </c>
      <c r="I189">
        <f t="shared" si="22"/>
        <v>0</v>
      </c>
      <c r="J189">
        <f t="shared" si="23"/>
        <v>1</v>
      </c>
      <c r="K189">
        <f t="shared" si="24"/>
        <v>0</v>
      </c>
      <c r="L189">
        <f t="shared" si="25"/>
        <v>1</v>
      </c>
      <c r="M189">
        <f t="shared" si="25"/>
        <v>1</v>
      </c>
      <c r="N189">
        <f t="shared" si="26"/>
        <v>1</v>
      </c>
    </row>
    <row r="190" spans="1:14" x14ac:dyDescent="0.4">
      <c r="A190">
        <v>189</v>
      </c>
      <c r="B190" s="1">
        <v>43368</v>
      </c>
      <c r="C190">
        <v>365</v>
      </c>
      <c r="D190" s="3">
        <f t="shared" si="18"/>
        <v>2018</v>
      </c>
      <c r="E190" s="2" t="s">
        <v>190</v>
      </c>
      <c r="F190">
        <f t="shared" si="19"/>
        <v>1</v>
      </c>
      <c r="G190">
        <f t="shared" si="20"/>
        <v>0</v>
      </c>
      <c r="H190">
        <f t="shared" si="21"/>
        <v>0</v>
      </c>
      <c r="I190">
        <f t="shared" si="22"/>
        <v>0</v>
      </c>
      <c r="J190">
        <f t="shared" si="23"/>
        <v>1</v>
      </c>
      <c r="K190">
        <f t="shared" si="24"/>
        <v>0</v>
      </c>
      <c r="L190">
        <f t="shared" si="25"/>
        <v>1</v>
      </c>
      <c r="M190">
        <f t="shared" si="25"/>
        <v>1</v>
      </c>
      <c r="N190">
        <f t="shared" si="26"/>
        <v>1</v>
      </c>
    </row>
    <row r="191" spans="1:14" x14ac:dyDescent="0.4">
      <c r="A191">
        <v>190</v>
      </c>
      <c r="B191" s="1">
        <v>43369</v>
      </c>
      <c r="C191">
        <v>763</v>
      </c>
      <c r="D191" s="3">
        <f t="shared" si="18"/>
        <v>2018</v>
      </c>
      <c r="E191" s="2" t="s">
        <v>191</v>
      </c>
      <c r="F191">
        <f t="shared" si="19"/>
        <v>0</v>
      </c>
      <c r="G191">
        <f t="shared" si="20"/>
        <v>0</v>
      </c>
      <c r="H191">
        <f t="shared" si="21"/>
        <v>0</v>
      </c>
      <c r="I191">
        <f t="shared" si="22"/>
        <v>0</v>
      </c>
      <c r="J191">
        <f t="shared" si="23"/>
        <v>0</v>
      </c>
      <c r="K191">
        <f t="shared" si="24"/>
        <v>0</v>
      </c>
      <c r="L191">
        <f t="shared" si="25"/>
        <v>0</v>
      </c>
      <c r="M191">
        <f t="shared" si="25"/>
        <v>0</v>
      </c>
      <c r="N191">
        <f t="shared" si="26"/>
        <v>0</v>
      </c>
    </row>
    <row r="192" spans="1:14" x14ac:dyDescent="0.4">
      <c r="A192">
        <v>191</v>
      </c>
      <c r="B192" s="1">
        <v>43370</v>
      </c>
      <c r="C192">
        <v>26</v>
      </c>
      <c r="D192" s="3">
        <f t="shared" si="18"/>
        <v>2018</v>
      </c>
      <c r="E192" s="2" t="s">
        <v>192</v>
      </c>
      <c r="F192">
        <f t="shared" si="19"/>
        <v>0</v>
      </c>
      <c r="G192">
        <f t="shared" si="20"/>
        <v>0</v>
      </c>
      <c r="H192">
        <f t="shared" si="21"/>
        <v>0</v>
      </c>
      <c r="I192">
        <f t="shared" si="22"/>
        <v>0</v>
      </c>
      <c r="J192">
        <f t="shared" si="23"/>
        <v>0</v>
      </c>
      <c r="K192">
        <f t="shared" si="24"/>
        <v>0</v>
      </c>
      <c r="L192">
        <f t="shared" si="25"/>
        <v>0</v>
      </c>
      <c r="M192">
        <f t="shared" si="25"/>
        <v>0</v>
      </c>
      <c r="N192">
        <f t="shared" si="26"/>
        <v>0</v>
      </c>
    </row>
    <row r="193" spans="1:14" x14ac:dyDescent="0.4">
      <c r="A193">
        <v>192</v>
      </c>
      <c r="B193" s="1">
        <v>43371</v>
      </c>
      <c r="C193">
        <v>669</v>
      </c>
      <c r="D193" s="3">
        <f t="shared" si="18"/>
        <v>2018</v>
      </c>
      <c r="E193" s="2" t="s">
        <v>193</v>
      </c>
      <c r="F193">
        <f t="shared" si="19"/>
        <v>1</v>
      </c>
      <c r="G193">
        <f t="shared" si="20"/>
        <v>0</v>
      </c>
      <c r="H193">
        <f t="shared" si="21"/>
        <v>1</v>
      </c>
      <c r="I193">
        <f t="shared" si="22"/>
        <v>0</v>
      </c>
      <c r="J193">
        <f t="shared" si="23"/>
        <v>0</v>
      </c>
      <c r="K193">
        <f t="shared" si="24"/>
        <v>0</v>
      </c>
      <c r="L193">
        <f t="shared" si="25"/>
        <v>1</v>
      </c>
      <c r="M193">
        <f t="shared" si="25"/>
        <v>1</v>
      </c>
      <c r="N193">
        <f t="shared" si="26"/>
        <v>0</v>
      </c>
    </row>
    <row r="194" spans="1:14" x14ac:dyDescent="0.4">
      <c r="A194">
        <v>193</v>
      </c>
      <c r="B194" s="1">
        <v>43374</v>
      </c>
      <c r="C194">
        <v>942</v>
      </c>
      <c r="D194" s="3">
        <f t="shared" ref="D194:D257" si="27">YEAR(B194)</f>
        <v>2018</v>
      </c>
      <c r="E194" s="2" t="s">
        <v>194</v>
      </c>
      <c r="F194">
        <f t="shared" ref="F194:F257" si="28">COUNTIF($C$2:$C$1291,E194)</f>
        <v>0</v>
      </c>
      <c r="G194">
        <f t="shared" ref="G194:G257" si="29">COUNTIFS($D$2:$D$1291,$G$1,$C$2:$C$1291,E194)</f>
        <v>0</v>
      </c>
      <c r="H194">
        <f t="shared" ref="H194:H257" si="30">COUNTIFS($D$2:$D$1291,$H$1,$C$2:$C$1291,E194)</f>
        <v>0</v>
      </c>
      <c r="I194">
        <f t="shared" ref="I194:I257" si="31">COUNTIFS($D$2:$D$1291,$I$1,$C$2:$C$1291,E194)</f>
        <v>0</v>
      </c>
      <c r="J194">
        <f t="shared" ref="J194:J257" si="32">COUNTIFS($D$2:$D$1291,$J$1,$C$2:$C$1291,E194)</f>
        <v>0</v>
      </c>
      <c r="K194">
        <f t="shared" ref="K194:K257" si="33">COUNTIFS($D$2:$D$1291,$K$1,$C$2:$C$1291,E194)</f>
        <v>0</v>
      </c>
      <c r="L194">
        <f t="shared" ref="L194:M257" si="34">SUM(G194:J194)</f>
        <v>0</v>
      </c>
      <c r="M194">
        <f t="shared" si="34"/>
        <v>0</v>
      </c>
      <c r="N194">
        <f t="shared" ref="N194:N257" si="35">SUM(I194:K194)</f>
        <v>0</v>
      </c>
    </row>
    <row r="195" spans="1:14" x14ac:dyDescent="0.4">
      <c r="A195">
        <v>194</v>
      </c>
      <c r="B195" s="1">
        <v>43375</v>
      </c>
      <c r="C195">
        <v>461</v>
      </c>
      <c r="D195" s="3">
        <f t="shared" si="27"/>
        <v>2018</v>
      </c>
      <c r="E195" s="2" t="s">
        <v>195</v>
      </c>
      <c r="F195">
        <f t="shared" si="28"/>
        <v>4</v>
      </c>
      <c r="G195">
        <f t="shared" si="29"/>
        <v>2</v>
      </c>
      <c r="H195">
        <f t="shared" si="30"/>
        <v>1</v>
      </c>
      <c r="I195">
        <f t="shared" si="31"/>
        <v>0</v>
      </c>
      <c r="J195">
        <f t="shared" si="32"/>
        <v>0</v>
      </c>
      <c r="K195">
        <f t="shared" si="33"/>
        <v>1</v>
      </c>
      <c r="L195">
        <f t="shared" si="34"/>
        <v>3</v>
      </c>
      <c r="M195">
        <f t="shared" si="34"/>
        <v>2</v>
      </c>
      <c r="N195">
        <f t="shared" si="35"/>
        <v>1</v>
      </c>
    </row>
    <row r="196" spans="1:14" x14ac:dyDescent="0.4">
      <c r="A196">
        <v>195</v>
      </c>
      <c r="B196" s="1">
        <v>43376</v>
      </c>
      <c r="C196">
        <v>877</v>
      </c>
      <c r="D196" s="3">
        <f t="shared" si="27"/>
        <v>2018</v>
      </c>
      <c r="E196" s="2" t="s">
        <v>196</v>
      </c>
      <c r="F196">
        <f t="shared" si="28"/>
        <v>2</v>
      </c>
      <c r="G196">
        <f t="shared" si="29"/>
        <v>0</v>
      </c>
      <c r="H196">
        <f t="shared" si="30"/>
        <v>0</v>
      </c>
      <c r="I196">
        <f t="shared" si="31"/>
        <v>0</v>
      </c>
      <c r="J196">
        <f t="shared" si="32"/>
        <v>0</v>
      </c>
      <c r="K196">
        <f t="shared" si="33"/>
        <v>2</v>
      </c>
      <c r="L196">
        <f t="shared" si="34"/>
        <v>0</v>
      </c>
      <c r="M196">
        <f t="shared" si="34"/>
        <v>2</v>
      </c>
      <c r="N196">
        <f t="shared" si="35"/>
        <v>2</v>
      </c>
    </row>
    <row r="197" spans="1:14" x14ac:dyDescent="0.4">
      <c r="A197">
        <v>196</v>
      </c>
      <c r="B197" s="1">
        <v>43377</v>
      </c>
      <c r="C197">
        <v>449</v>
      </c>
      <c r="D197" s="3">
        <f t="shared" si="27"/>
        <v>2018</v>
      </c>
      <c r="E197" s="2" t="s">
        <v>197</v>
      </c>
      <c r="F197">
        <f t="shared" si="28"/>
        <v>2</v>
      </c>
      <c r="G197">
        <f t="shared" si="29"/>
        <v>0</v>
      </c>
      <c r="H197">
        <f t="shared" si="30"/>
        <v>1</v>
      </c>
      <c r="I197">
        <f t="shared" si="31"/>
        <v>1</v>
      </c>
      <c r="J197">
        <f t="shared" si="32"/>
        <v>0</v>
      </c>
      <c r="K197">
        <f t="shared" si="33"/>
        <v>0</v>
      </c>
      <c r="L197">
        <f t="shared" si="34"/>
        <v>2</v>
      </c>
      <c r="M197">
        <f t="shared" si="34"/>
        <v>2</v>
      </c>
      <c r="N197">
        <f t="shared" si="35"/>
        <v>1</v>
      </c>
    </row>
    <row r="198" spans="1:14" x14ac:dyDescent="0.4">
      <c r="A198">
        <v>197</v>
      </c>
      <c r="B198" s="1">
        <v>43378</v>
      </c>
      <c r="C198">
        <v>233</v>
      </c>
      <c r="D198" s="3">
        <f t="shared" si="27"/>
        <v>2018</v>
      </c>
      <c r="E198" s="2" t="s">
        <v>198</v>
      </c>
      <c r="F198">
        <f t="shared" si="28"/>
        <v>3</v>
      </c>
      <c r="G198">
        <f t="shared" si="29"/>
        <v>2</v>
      </c>
      <c r="H198">
        <f t="shared" si="30"/>
        <v>0</v>
      </c>
      <c r="I198">
        <f t="shared" si="31"/>
        <v>0</v>
      </c>
      <c r="J198">
        <f t="shared" si="32"/>
        <v>1</v>
      </c>
      <c r="K198">
        <f t="shared" si="33"/>
        <v>0</v>
      </c>
      <c r="L198">
        <f t="shared" si="34"/>
        <v>3</v>
      </c>
      <c r="M198">
        <f t="shared" si="34"/>
        <v>1</v>
      </c>
      <c r="N198">
        <f t="shared" si="35"/>
        <v>1</v>
      </c>
    </row>
    <row r="199" spans="1:14" x14ac:dyDescent="0.4">
      <c r="A199">
        <v>198</v>
      </c>
      <c r="B199" s="1">
        <v>43381</v>
      </c>
      <c r="C199">
        <v>361</v>
      </c>
      <c r="D199" s="3">
        <f t="shared" si="27"/>
        <v>2018</v>
      </c>
      <c r="E199" s="2" t="s">
        <v>199</v>
      </c>
      <c r="F199">
        <f t="shared" si="28"/>
        <v>2</v>
      </c>
      <c r="G199">
        <f t="shared" si="29"/>
        <v>0</v>
      </c>
      <c r="H199">
        <f t="shared" si="30"/>
        <v>0</v>
      </c>
      <c r="I199">
        <f t="shared" si="31"/>
        <v>1</v>
      </c>
      <c r="J199">
        <f t="shared" si="32"/>
        <v>1</v>
      </c>
      <c r="K199">
        <f t="shared" si="33"/>
        <v>0</v>
      </c>
      <c r="L199">
        <f t="shared" si="34"/>
        <v>2</v>
      </c>
      <c r="M199">
        <f t="shared" si="34"/>
        <v>2</v>
      </c>
      <c r="N199">
        <f t="shared" si="35"/>
        <v>2</v>
      </c>
    </row>
    <row r="200" spans="1:14" x14ac:dyDescent="0.4">
      <c r="A200">
        <v>199</v>
      </c>
      <c r="B200" s="1">
        <v>43382</v>
      </c>
      <c r="C200">
        <v>368</v>
      </c>
      <c r="D200" s="3">
        <f t="shared" si="27"/>
        <v>2018</v>
      </c>
      <c r="E200" s="2" t="s">
        <v>200</v>
      </c>
      <c r="F200">
        <f t="shared" si="28"/>
        <v>0</v>
      </c>
      <c r="G200">
        <f t="shared" si="29"/>
        <v>0</v>
      </c>
      <c r="H200">
        <f t="shared" si="30"/>
        <v>0</v>
      </c>
      <c r="I200">
        <f t="shared" si="31"/>
        <v>0</v>
      </c>
      <c r="J200">
        <f t="shared" si="32"/>
        <v>0</v>
      </c>
      <c r="K200">
        <f t="shared" si="33"/>
        <v>0</v>
      </c>
      <c r="L200">
        <f t="shared" si="34"/>
        <v>0</v>
      </c>
      <c r="M200">
        <f t="shared" si="34"/>
        <v>0</v>
      </c>
      <c r="N200">
        <f t="shared" si="35"/>
        <v>0</v>
      </c>
    </row>
    <row r="201" spans="1:14" x14ac:dyDescent="0.4">
      <c r="A201">
        <v>200</v>
      </c>
      <c r="B201" s="1">
        <v>43383</v>
      </c>
      <c r="C201">
        <v>131</v>
      </c>
      <c r="D201" s="3">
        <f t="shared" si="27"/>
        <v>2018</v>
      </c>
      <c r="E201" s="2" t="s">
        <v>201</v>
      </c>
      <c r="F201">
        <f t="shared" si="28"/>
        <v>0</v>
      </c>
      <c r="G201">
        <f t="shared" si="29"/>
        <v>0</v>
      </c>
      <c r="H201">
        <f t="shared" si="30"/>
        <v>0</v>
      </c>
      <c r="I201">
        <f t="shared" si="31"/>
        <v>0</v>
      </c>
      <c r="J201">
        <f t="shared" si="32"/>
        <v>0</v>
      </c>
      <c r="K201">
        <f t="shared" si="33"/>
        <v>0</v>
      </c>
      <c r="L201">
        <f t="shared" si="34"/>
        <v>0</v>
      </c>
      <c r="M201">
        <f t="shared" si="34"/>
        <v>0</v>
      </c>
      <c r="N201">
        <f t="shared" si="35"/>
        <v>0</v>
      </c>
    </row>
    <row r="202" spans="1:14" x14ac:dyDescent="0.4">
      <c r="A202">
        <v>201</v>
      </c>
      <c r="B202" s="1">
        <v>43384</v>
      </c>
      <c r="C202">
        <v>46</v>
      </c>
      <c r="D202" s="3">
        <f t="shared" si="27"/>
        <v>2018</v>
      </c>
      <c r="E202" s="2" t="s">
        <v>202</v>
      </c>
      <c r="F202">
        <f t="shared" si="28"/>
        <v>0</v>
      </c>
      <c r="G202">
        <f t="shared" si="29"/>
        <v>0</v>
      </c>
      <c r="H202">
        <f t="shared" si="30"/>
        <v>0</v>
      </c>
      <c r="I202">
        <f t="shared" si="31"/>
        <v>0</v>
      </c>
      <c r="J202">
        <f t="shared" si="32"/>
        <v>0</v>
      </c>
      <c r="K202">
        <f t="shared" si="33"/>
        <v>0</v>
      </c>
      <c r="L202">
        <f t="shared" si="34"/>
        <v>0</v>
      </c>
      <c r="M202">
        <f t="shared" si="34"/>
        <v>0</v>
      </c>
      <c r="N202">
        <f t="shared" si="35"/>
        <v>0</v>
      </c>
    </row>
    <row r="203" spans="1:14" x14ac:dyDescent="0.4">
      <c r="A203">
        <v>202</v>
      </c>
      <c r="B203" s="1">
        <v>43385</v>
      </c>
      <c r="C203">
        <v>46</v>
      </c>
      <c r="D203" s="3">
        <f t="shared" si="27"/>
        <v>2018</v>
      </c>
      <c r="E203" s="2" t="s">
        <v>203</v>
      </c>
      <c r="F203">
        <f t="shared" si="28"/>
        <v>2</v>
      </c>
      <c r="G203">
        <f t="shared" si="29"/>
        <v>0</v>
      </c>
      <c r="H203">
        <f t="shared" si="30"/>
        <v>0</v>
      </c>
      <c r="I203">
        <f t="shared" si="31"/>
        <v>1</v>
      </c>
      <c r="J203">
        <f t="shared" si="32"/>
        <v>0</v>
      </c>
      <c r="K203">
        <f t="shared" si="33"/>
        <v>1</v>
      </c>
      <c r="L203">
        <f t="shared" si="34"/>
        <v>1</v>
      </c>
      <c r="M203">
        <f t="shared" si="34"/>
        <v>2</v>
      </c>
      <c r="N203">
        <f t="shared" si="35"/>
        <v>2</v>
      </c>
    </row>
    <row r="204" spans="1:14" x14ac:dyDescent="0.4">
      <c r="A204">
        <v>203</v>
      </c>
      <c r="B204" s="1">
        <v>43388</v>
      </c>
      <c r="C204">
        <v>352</v>
      </c>
      <c r="D204" s="3">
        <f t="shared" si="27"/>
        <v>2018</v>
      </c>
      <c r="E204" s="2" t="s">
        <v>204</v>
      </c>
      <c r="F204">
        <f t="shared" si="28"/>
        <v>2</v>
      </c>
      <c r="G204">
        <f t="shared" si="29"/>
        <v>0</v>
      </c>
      <c r="H204">
        <f t="shared" si="30"/>
        <v>1</v>
      </c>
      <c r="I204">
        <f t="shared" si="31"/>
        <v>1</v>
      </c>
      <c r="J204">
        <f t="shared" si="32"/>
        <v>0</v>
      </c>
      <c r="K204">
        <f t="shared" si="33"/>
        <v>0</v>
      </c>
      <c r="L204">
        <f t="shared" si="34"/>
        <v>2</v>
      </c>
      <c r="M204">
        <f t="shared" si="34"/>
        <v>2</v>
      </c>
      <c r="N204">
        <f t="shared" si="35"/>
        <v>1</v>
      </c>
    </row>
    <row r="205" spans="1:14" x14ac:dyDescent="0.4">
      <c r="A205">
        <v>204</v>
      </c>
      <c r="B205" s="1">
        <v>43389</v>
      </c>
      <c r="C205">
        <v>870</v>
      </c>
      <c r="D205" s="3">
        <f t="shared" si="27"/>
        <v>2018</v>
      </c>
      <c r="E205" s="2" t="s">
        <v>205</v>
      </c>
      <c r="F205">
        <f t="shared" si="28"/>
        <v>1</v>
      </c>
      <c r="G205">
        <f t="shared" si="29"/>
        <v>1</v>
      </c>
      <c r="H205">
        <f t="shared" si="30"/>
        <v>0</v>
      </c>
      <c r="I205">
        <f t="shared" si="31"/>
        <v>0</v>
      </c>
      <c r="J205">
        <f t="shared" si="32"/>
        <v>0</v>
      </c>
      <c r="K205">
        <f t="shared" si="33"/>
        <v>0</v>
      </c>
      <c r="L205">
        <f t="shared" si="34"/>
        <v>1</v>
      </c>
      <c r="M205">
        <f t="shared" si="34"/>
        <v>0</v>
      </c>
      <c r="N205">
        <f t="shared" si="35"/>
        <v>0</v>
      </c>
    </row>
    <row r="206" spans="1:14" x14ac:dyDescent="0.4">
      <c r="A206">
        <v>205</v>
      </c>
      <c r="B206" s="1">
        <v>43390</v>
      </c>
      <c r="C206">
        <v>271</v>
      </c>
      <c r="D206" s="3">
        <f t="shared" si="27"/>
        <v>2018</v>
      </c>
      <c r="E206" s="2" t="s">
        <v>206</v>
      </c>
      <c r="F206">
        <f t="shared" si="28"/>
        <v>1</v>
      </c>
      <c r="G206">
        <f t="shared" si="29"/>
        <v>0</v>
      </c>
      <c r="H206">
        <f t="shared" si="30"/>
        <v>1</v>
      </c>
      <c r="I206">
        <f t="shared" si="31"/>
        <v>0</v>
      </c>
      <c r="J206">
        <f t="shared" si="32"/>
        <v>0</v>
      </c>
      <c r="K206">
        <f t="shared" si="33"/>
        <v>0</v>
      </c>
      <c r="L206">
        <f t="shared" si="34"/>
        <v>1</v>
      </c>
      <c r="M206">
        <f t="shared" si="34"/>
        <v>1</v>
      </c>
      <c r="N206">
        <f t="shared" si="35"/>
        <v>0</v>
      </c>
    </row>
    <row r="207" spans="1:14" x14ac:dyDescent="0.4">
      <c r="A207">
        <v>206</v>
      </c>
      <c r="B207" s="1">
        <v>43391</v>
      </c>
      <c r="C207">
        <v>83</v>
      </c>
      <c r="D207" s="3">
        <f t="shared" si="27"/>
        <v>2018</v>
      </c>
      <c r="E207" s="2" t="s">
        <v>207</v>
      </c>
      <c r="F207">
        <f t="shared" si="28"/>
        <v>1</v>
      </c>
      <c r="G207">
        <f t="shared" si="29"/>
        <v>1</v>
      </c>
      <c r="H207">
        <f t="shared" si="30"/>
        <v>0</v>
      </c>
      <c r="I207">
        <f t="shared" si="31"/>
        <v>0</v>
      </c>
      <c r="J207">
        <f t="shared" si="32"/>
        <v>0</v>
      </c>
      <c r="K207">
        <f t="shared" si="33"/>
        <v>0</v>
      </c>
      <c r="L207">
        <f t="shared" si="34"/>
        <v>1</v>
      </c>
      <c r="M207">
        <f t="shared" si="34"/>
        <v>0</v>
      </c>
      <c r="N207">
        <f t="shared" si="35"/>
        <v>0</v>
      </c>
    </row>
    <row r="208" spans="1:14" x14ac:dyDescent="0.4">
      <c r="A208">
        <v>207</v>
      </c>
      <c r="B208" s="1">
        <v>43392</v>
      </c>
      <c r="C208">
        <v>930</v>
      </c>
      <c r="D208" s="3">
        <f t="shared" si="27"/>
        <v>2018</v>
      </c>
      <c r="E208" s="2" t="s">
        <v>208</v>
      </c>
      <c r="F208">
        <f t="shared" si="28"/>
        <v>1</v>
      </c>
      <c r="G208">
        <f t="shared" si="29"/>
        <v>0</v>
      </c>
      <c r="H208">
        <f t="shared" si="30"/>
        <v>0</v>
      </c>
      <c r="I208">
        <f t="shared" si="31"/>
        <v>1</v>
      </c>
      <c r="J208">
        <f t="shared" si="32"/>
        <v>0</v>
      </c>
      <c r="K208">
        <f t="shared" si="33"/>
        <v>0</v>
      </c>
      <c r="L208">
        <f t="shared" si="34"/>
        <v>1</v>
      </c>
      <c r="M208">
        <f t="shared" si="34"/>
        <v>1</v>
      </c>
      <c r="N208">
        <f t="shared" si="35"/>
        <v>1</v>
      </c>
    </row>
    <row r="209" spans="1:14" x14ac:dyDescent="0.4">
      <c r="A209">
        <v>208</v>
      </c>
      <c r="B209" s="1">
        <v>43395</v>
      </c>
      <c r="C209">
        <v>98</v>
      </c>
      <c r="D209" s="3">
        <f t="shared" si="27"/>
        <v>2018</v>
      </c>
      <c r="E209" s="2" t="s">
        <v>209</v>
      </c>
      <c r="F209">
        <f t="shared" si="28"/>
        <v>2</v>
      </c>
      <c r="G209">
        <f t="shared" si="29"/>
        <v>0</v>
      </c>
      <c r="H209">
        <f t="shared" si="30"/>
        <v>1</v>
      </c>
      <c r="I209">
        <f t="shared" si="31"/>
        <v>0</v>
      </c>
      <c r="J209">
        <f t="shared" si="32"/>
        <v>0</v>
      </c>
      <c r="K209">
        <f t="shared" si="33"/>
        <v>1</v>
      </c>
      <c r="L209">
        <f t="shared" si="34"/>
        <v>1</v>
      </c>
      <c r="M209">
        <f t="shared" si="34"/>
        <v>2</v>
      </c>
      <c r="N209">
        <f t="shared" si="35"/>
        <v>1</v>
      </c>
    </row>
    <row r="210" spans="1:14" x14ac:dyDescent="0.4">
      <c r="A210">
        <v>209</v>
      </c>
      <c r="B210" s="1">
        <v>43396</v>
      </c>
      <c r="C210">
        <v>12</v>
      </c>
      <c r="D210" s="3">
        <f t="shared" si="27"/>
        <v>2018</v>
      </c>
      <c r="E210" s="2" t="s">
        <v>210</v>
      </c>
      <c r="F210">
        <f t="shared" si="28"/>
        <v>2</v>
      </c>
      <c r="G210">
        <f t="shared" si="29"/>
        <v>0</v>
      </c>
      <c r="H210">
        <f t="shared" si="30"/>
        <v>0</v>
      </c>
      <c r="I210">
        <f t="shared" si="31"/>
        <v>1</v>
      </c>
      <c r="J210">
        <f t="shared" si="32"/>
        <v>0</v>
      </c>
      <c r="K210">
        <f t="shared" si="33"/>
        <v>1</v>
      </c>
      <c r="L210">
        <f t="shared" si="34"/>
        <v>1</v>
      </c>
      <c r="M210">
        <f t="shared" si="34"/>
        <v>2</v>
      </c>
      <c r="N210">
        <f t="shared" si="35"/>
        <v>2</v>
      </c>
    </row>
    <row r="211" spans="1:14" x14ac:dyDescent="0.4">
      <c r="A211">
        <v>210</v>
      </c>
      <c r="B211" s="1">
        <v>43397</v>
      </c>
      <c r="C211">
        <v>49</v>
      </c>
      <c r="D211" s="3">
        <f t="shared" si="27"/>
        <v>2018</v>
      </c>
      <c r="E211" s="2" t="s">
        <v>211</v>
      </c>
      <c r="F211">
        <f t="shared" si="28"/>
        <v>1</v>
      </c>
      <c r="G211">
        <f t="shared" si="29"/>
        <v>1</v>
      </c>
      <c r="H211">
        <f t="shared" si="30"/>
        <v>0</v>
      </c>
      <c r="I211">
        <f t="shared" si="31"/>
        <v>0</v>
      </c>
      <c r="J211">
        <f t="shared" si="32"/>
        <v>0</v>
      </c>
      <c r="K211">
        <f t="shared" si="33"/>
        <v>0</v>
      </c>
      <c r="L211">
        <f t="shared" si="34"/>
        <v>1</v>
      </c>
      <c r="M211">
        <f t="shared" si="34"/>
        <v>0</v>
      </c>
      <c r="N211">
        <f t="shared" si="35"/>
        <v>0</v>
      </c>
    </row>
    <row r="212" spans="1:14" x14ac:dyDescent="0.4">
      <c r="A212">
        <v>211</v>
      </c>
      <c r="B212" s="1">
        <v>43398</v>
      </c>
      <c r="C212">
        <v>594</v>
      </c>
      <c r="D212" s="3">
        <f t="shared" si="27"/>
        <v>2018</v>
      </c>
      <c r="E212" s="2" t="s">
        <v>212</v>
      </c>
      <c r="F212">
        <f t="shared" si="28"/>
        <v>2</v>
      </c>
      <c r="G212">
        <f t="shared" si="29"/>
        <v>0</v>
      </c>
      <c r="H212">
        <f t="shared" si="30"/>
        <v>1</v>
      </c>
      <c r="I212">
        <f t="shared" si="31"/>
        <v>1</v>
      </c>
      <c r="J212">
        <f t="shared" si="32"/>
        <v>0</v>
      </c>
      <c r="K212">
        <f t="shared" si="33"/>
        <v>0</v>
      </c>
      <c r="L212">
        <f t="shared" si="34"/>
        <v>2</v>
      </c>
      <c r="M212">
        <f t="shared" si="34"/>
        <v>2</v>
      </c>
      <c r="N212">
        <f t="shared" si="35"/>
        <v>1</v>
      </c>
    </row>
    <row r="213" spans="1:14" x14ac:dyDescent="0.4">
      <c r="A213">
        <v>212</v>
      </c>
      <c r="B213" s="1">
        <v>43399</v>
      </c>
      <c r="C213">
        <v>244</v>
      </c>
      <c r="D213" s="3">
        <f t="shared" si="27"/>
        <v>2018</v>
      </c>
      <c r="E213" s="2" t="s">
        <v>213</v>
      </c>
      <c r="F213">
        <f t="shared" si="28"/>
        <v>0</v>
      </c>
      <c r="G213">
        <f t="shared" si="29"/>
        <v>0</v>
      </c>
      <c r="H213">
        <f t="shared" si="30"/>
        <v>0</v>
      </c>
      <c r="I213">
        <f t="shared" si="31"/>
        <v>0</v>
      </c>
      <c r="J213">
        <f t="shared" si="32"/>
        <v>0</v>
      </c>
      <c r="K213">
        <f t="shared" si="33"/>
        <v>0</v>
      </c>
      <c r="L213">
        <f t="shared" si="34"/>
        <v>0</v>
      </c>
      <c r="M213">
        <f t="shared" si="34"/>
        <v>0</v>
      </c>
      <c r="N213">
        <f t="shared" si="35"/>
        <v>0</v>
      </c>
    </row>
    <row r="214" spans="1:14" x14ac:dyDescent="0.4">
      <c r="A214">
        <v>213</v>
      </c>
      <c r="B214" s="1">
        <v>43402</v>
      </c>
      <c r="C214">
        <v>453</v>
      </c>
      <c r="D214" s="3">
        <f t="shared" si="27"/>
        <v>2018</v>
      </c>
      <c r="E214" s="2" t="s">
        <v>214</v>
      </c>
      <c r="F214">
        <f t="shared" si="28"/>
        <v>0</v>
      </c>
      <c r="G214">
        <f t="shared" si="29"/>
        <v>0</v>
      </c>
      <c r="H214">
        <f t="shared" si="30"/>
        <v>0</v>
      </c>
      <c r="I214">
        <f t="shared" si="31"/>
        <v>0</v>
      </c>
      <c r="J214">
        <f t="shared" si="32"/>
        <v>0</v>
      </c>
      <c r="K214">
        <f t="shared" si="33"/>
        <v>0</v>
      </c>
      <c r="L214">
        <f t="shared" si="34"/>
        <v>0</v>
      </c>
      <c r="M214">
        <f t="shared" si="34"/>
        <v>0</v>
      </c>
      <c r="N214">
        <f t="shared" si="35"/>
        <v>0</v>
      </c>
    </row>
    <row r="215" spans="1:14" x14ac:dyDescent="0.4">
      <c r="A215">
        <v>214</v>
      </c>
      <c r="B215" s="1">
        <v>43403</v>
      </c>
      <c r="C215">
        <v>546</v>
      </c>
      <c r="D215" s="3">
        <f t="shared" si="27"/>
        <v>2018</v>
      </c>
      <c r="E215" s="2" t="s">
        <v>215</v>
      </c>
      <c r="F215">
        <f t="shared" si="28"/>
        <v>0</v>
      </c>
      <c r="G215">
        <f t="shared" si="29"/>
        <v>0</v>
      </c>
      <c r="H215">
        <f t="shared" si="30"/>
        <v>0</v>
      </c>
      <c r="I215">
        <f t="shared" si="31"/>
        <v>0</v>
      </c>
      <c r="J215">
        <f t="shared" si="32"/>
        <v>0</v>
      </c>
      <c r="K215">
        <f t="shared" si="33"/>
        <v>0</v>
      </c>
      <c r="L215">
        <f t="shared" si="34"/>
        <v>0</v>
      </c>
      <c r="M215">
        <f t="shared" si="34"/>
        <v>0</v>
      </c>
      <c r="N215">
        <f t="shared" si="35"/>
        <v>0</v>
      </c>
    </row>
    <row r="216" spans="1:14" x14ac:dyDescent="0.4">
      <c r="A216">
        <v>215</v>
      </c>
      <c r="B216" s="1">
        <v>43404</v>
      </c>
      <c r="C216">
        <v>379</v>
      </c>
      <c r="D216" s="3">
        <f t="shared" si="27"/>
        <v>2018</v>
      </c>
      <c r="E216" s="2" t="s">
        <v>216</v>
      </c>
      <c r="F216">
        <f t="shared" si="28"/>
        <v>1</v>
      </c>
      <c r="G216">
        <f t="shared" si="29"/>
        <v>0</v>
      </c>
      <c r="H216">
        <f t="shared" si="30"/>
        <v>1</v>
      </c>
      <c r="I216">
        <f t="shared" si="31"/>
        <v>0</v>
      </c>
      <c r="J216">
        <f t="shared" si="32"/>
        <v>0</v>
      </c>
      <c r="K216">
        <f t="shared" si="33"/>
        <v>0</v>
      </c>
      <c r="L216">
        <f t="shared" si="34"/>
        <v>1</v>
      </c>
      <c r="M216">
        <f t="shared" si="34"/>
        <v>1</v>
      </c>
      <c r="N216">
        <f t="shared" si="35"/>
        <v>0</v>
      </c>
    </row>
    <row r="217" spans="1:14" x14ac:dyDescent="0.4">
      <c r="A217">
        <v>216</v>
      </c>
      <c r="B217" s="1">
        <v>43405</v>
      </c>
      <c r="C217">
        <v>458</v>
      </c>
      <c r="D217" s="3">
        <f t="shared" si="27"/>
        <v>2018</v>
      </c>
      <c r="E217" s="2" t="s">
        <v>217</v>
      </c>
      <c r="F217">
        <f t="shared" si="28"/>
        <v>0</v>
      </c>
      <c r="G217">
        <f t="shared" si="29"/>
        <v>0</v>
      </c>
      <c r="H217">
        <f t="shared" si="30"/>
        <v>0</v>
      </c>
      <c r="I217">
        <f t="shared" si="31"/>
        <v>0</v>
      </c>
      <c r="J217">
        <f t="shared" si="32"/>
        <v>0</v>
      </c>
      <c r="K217">
        <f t="shared" si="33"/>
        <v>0</v>
      </c>
      <c r="L217">
        <f t="shared" si="34"/>
        <v>0</v>
      </c>
      <c r="M217">
        <f t="shared" si="34"/>
        <v>0</v>
      </c>
      <c r="N217">
        <f t="shared" si="35"/>
        <v>0</v>
      </c>
    </row>
    <row r="218" spans="1:14" x14ac:dyDescent="0.4">
      <c r="A218">
        <v>217</v>
      </c>
      <c r="B218" s="1">
        <v>43406</v>
      </c>
      <c r="C218">
        <v>115</v>
      </c>
      <c r="D218" s="3">
        <f t="shared" si="27"/>
        <v>2018</v>
      </c>
      <c r="E218" s="2" t="s">
        <v>218</v>
      </c>
      <c r="F218">
        <f t="shared" si="28"/>
        <v>0</v>
      </c>
      <c r="G218">
        <f t="shared" si="29"/>
        <v>0</v>
      </c>
      <c r="H218">
        <f t="shared" si="30"/>
        <v>0</v>
      </c>
      <c r="I218">
        <f t="shared" si="31"/>
        <v>0</v>
      </c>
      <c r="J218">
        <f t="shared" si="32"/>
        <v>0</v>
      </c>
      <c r="K218">
        <f t="shared" si="33"/>
        <v>0</v>
      </c>
      <c r="L218">
        <f t="shared" si="34"/>
        <v>0</v>
      </c>
      <c r="M218">
        <f t="shared" si="34"/>
        <v>0</v>
      </c>
      <c r="N218">
        <f t="shared" si="35"/>
        <v>0</v>
      </c>
    </row>
    <row r="219" spans="1:14" x14ac:dyDescent="0.4">
      <c r="A219">
        <v>218</v>
      </c>
      <c r="B219" s="1">
        <v>43409</v>
      </c>
      <c r="C219">
        <v>735</v>
      </c>
      <c r="D219" s="3">
        <f t="shared" si="27"/>
        <v>2018</v>
      </c>
      <c r="E219" s="2" t="s">
        <v>219</v>
      </c>
      <c r="F219">
        <f t="shared" si="28"/>
        <v>2</v>
      </c>
      <c r="G219">
        <f t="shared" si="29"/>
        <v>1</v>
      </c>
      <c r="H219">
        <f t="shared" si="30"/>
        <v>0</v>
      </c>
      <c r="I219">
        <f t="shared" si="31"/>
        <v>0</v>
      </c>
      <c r="J219">
        <f t="shared" si="32"/>
        <v>0</v>
      </c>
      <c r="K219">
        <f t="shared" si="33"/>
        <v>1</v>
      </c>
      <c r="L219">
        <f t="shared" si="34"/>
        <v>1</v>
      </c>
      <c r="M219">
        <f t="shared" si="34"/>
        <v>1</v>
      </c>
      <c r="N219">
        <f t="shared" si="35"/>
        <v>1</v>
      </c>
    </row>
    <row r="220" spans="1:14" x14ac:dyDescent="0.4">
      <c r="A220">
        <v>219</v>
      </c>
      <c r="B220" s="1">
        <v>43410</v>
      </c>
      <c r="C220">
        <v>350</v>
      </c>
      <c r="D220" s="3">
        <f t="shared" si="27"/>
        <v>2018</v>
      </c>
      <c r="E220" s="2" t="s">
        <v>220</v>
      </c>
      <c r="F220">
        <f t="shared" si="28"/>
        <v>0</v>
      </c>
      <c r="G220">
        <f t="shared" si="29"/>
        <v>0</v>
      </c>
      <c r="H220">
        <f t="shared" si="30"/>
        <v>0</v>
      </c>
      <c r="I220">
        <f t="shared" si="31"/>
        <v>0</v>
      </c>
      <c r="J220">
        <f t="shared" si="32"/>
        <v>0</v>
      </c>
      <c r="K220">
        <f t="shared" si="33"/>
        <v>0</v>
      </c>
      <c r="L220">
        <f t="shared" si="34"/>
        <v>0</v>
      </c>
      <c r="M220">
        <f t="shared" si="34"/>
        <v>0</v>
      </c>
      <c r="N220">
        <f t="shared" si="35"/>
        <v>0</v>
      </c>
    </row>
    <row r="221" spans="1:14" x14ac:dyDescent="0.4">
      <c r="A221">
        <v>220</v>
      </c>
      <c r="B221" s="1">
        <v>43411</v>
      </c>
      <c r="C221">
        <v>142</v>
      </c>
      <c r="D221" s="3">
        <f t="shared" si="27"/>
        <v>2018</v>
      </c>
      <c r="E221" s="2" t="s">
        <v>221</v>
      </c>
      <c r="F221">
        <f t="shared" si="28"/>
        <v>1</v>
      </c>
      <c r="G221">
        <f t="shared" si="29"/>
        <v>0</v>
      </c>
      <c r="H221">
        <f t="shared" si="30"/>
        <v>1</v>
      </c>
      <c r="I221">
        <f t="shared" si="31"/>
        <v>0</v>
      </c>
      <c r="J221">
        <f t="shared" si="32"/>
        <v>0</v>
      </c>
      <c r="K221">
        <f t="shared" si="33"/>
        <v>0</v>
      </c>
      <c r="L221">
        <f t="shared" si="34"/>
        <v>1</v>
      </c>
      <c r="M221">
        <f t="shared" si="34"/>
        <v>1</v>
      </c>
      <c r="N221">
        <f t="shared" si="35"/>
        <v>0</v>
      </c>
    </row>
    <row r="222" spans="1:14" x14ac:dyDescent="0.4">
      <c r="A222">
        <v>221</v>
      </c>
      <c r="B222" s="1">
        <v>43412</v>
      </c>
      <c r="C222">
        <v>343</v>
      </c>
      <c r="D222" s="3">
        <f t="shared" si="27"/>
        <v>2018</v>
      </c>
      <c r="E222" s="2" t="s">
        <v>222</v>
      </c>
      <c r="F222">
        <f t="shared" si="28"/>
        <v>1</v>
      </c>
      <c r="G222">
        <f t="shared" si="29"/>
        <v>1</v>
      </c>
      <c r="H222">
        <f t="shared" si="30"/>
        <v>0</v>
      </c>
      <c r="I222">
        <f t="shared" si="31"/>
        <v>0</v>
      </c>
      <c r="J222">
        <f t="shared" si="32"/>
        <v>0</v>
      </c>
      <c r="K222">
        <f t="shared" si="33"/>
        <v>0</v>
      </c>
      <c r="L222">
        <f t="shared" si="34"/>
        <v>1</v>
      </c>
      <c r="M222">
        <f t="shared" si="34"/>
        <v>0</v>
      </c>
      <c r="N222">
        <f t="shared" si="35"/>
        <v>0</v>
      </c>
    </row>
    <row r="223" spans="1:14" x14ac:dyDescent="0.4">
      <c r="A223">
        <v>222</v>
      </c>
      <c r="B223" s="1">
        <v>43413</v>
      </c>
      <c r="C223">
        <v>209</v>
      </c>
      <c r="D223" s="3">
        <f t="shared" si="27"/>
        <v>2018</v>
      </c>
      <c r="E223" s="2" t="s">
        <v>223</v>
      </c>
      <c r="F223">
        <f t="shared" si="28"/>
        <v>2</v>
      </c>
      <c r="G223">
        <f t="shared" si="29"/>
        <v>1</v>
      </c>
      <c r="H223">
        <f t="shared" si="30"/>
        <v>0</v>
      </c>
      <c r="I223">
        <f t="shared" si="31"/>
        <v>1</v>
      </c>
      <c r="J223">
        <f t="shared" si="32"/>
        <v>0</v>
      </c>
      <c r="K223">
        <f t="shared" si="33"/>
        <v>0</v>
      </c>
      <c r="L223">
        <f t="shared" si="34"/>
        <v>2</v>
      </c>
      <c r="M223">
        <f t="shared" si="34"/>
        <v>1</v>
      </c>
      <c r="N223">
        <f t="shared" si="35"/>
        <v>1</v>
      </c>
    </row>
    <row r="224" spans="1:14" x14ac:dyDescent="0.4">
      <c r="A224">
        <v>223</v>
      </c>
      <c r="B224" s="1">
        <v>43416</v>
      </c>
      <c r="C224">
        <v>132</v>
      </c>
      <c r="D224" s="3">
        <f t="shared" si="27"/>
        <v>2018</v>
      </c>
      <c r="E224" s="2" t="s">
        <v>224</v>
      </c>
      <c r="F224">
        <f t="shared" si="28"/>
        <v>1</v>
      </c>
      <c r="G224">
        <f t="shared" si="29"/>
        <v>0</v>
      </c>
      <c r="H224">
        <f t="shared" si="30"/>
        <v>0</v>
      </c>
      <c r="I224">
        <f t="shared" si="31"/>
        <v>0</v>
      </c>
      <c r="J224">
        <f t="shared" si="32"/>
        <v>0</v>
      </c>
      <c r="K224">
        <f t="shared" si="33"/>
        <v>1</v>
      </c>
      <c r="L224">
        <f t="shared" si="34"/>
        <v>0</v>
      </c>
      <c r="M224">
        <f t="shared" si="34"/>
        <v>1</v>
      </c>
      <c r="N224">
        <f t="shared" si="35"/>
        <v>1</v>
      </c>
    </row>
    <row r="225" spans="1:14" x14ac:dyDescent="0.4">
      <c r="A225">
        <v>224</v>
      </c>
      <c r="B225" s="1">
        <v>43417</v>
      </c>
      <c r="C225">
        <v>309</v>
      </c>
      <c r="D225" s="3">
        <f t="shared" si="27"/>
        <v>2018</v>
      </c>
      <c r="E225" s="2" t="s">
        <v>225</v>
      </c>
      <c r="F225">
        <f t="shared" si="28"/>
        <v>3</v>
      </c>
      <c r="G225">
        <f t="shared" si="29"/>
        <v>3</v>
      </c>
      <c r="H225">
        <f t="shared" si="30"/>
        <v>0</v>
      </c>
      <c r="I225">
        <f t="shared" si="31"/>
        <v>0</v>
      </c>
      <c r="J225">
        <f t="shared" si="32"/>
        <v>0</v>
      </c>
      <c r="K225">
        <f t="shared" si="33"/>
        <v>0</v>
      </c>
      <c r="L225">
        <f t="shared" si="34"/>
        <v>3</v>
      </c>
      <c r="M225">
        <f t="shared" si="34"/>
        <v>0</v>
      </c>
      <c r="N225">
        <f t="shared" si="35"/>
        <v>0</v>
      </c>
    </row>
    <row r="226" spans="1:14" x14ac:dyDescent="0.4">
      <c r="A226">
        <v>225</v>
      </c>
      <c r="B226" s="1">
        <v>43418</v>
      </c>
      <c r="C226">
        <v>281</v>
      </c>
      <c r="D226" s="3">
        <f t="shared" si="27"/>
        <v>2018</v>
      </c>
      <c r="E226" s="2" t="s">
        <v>226</v>
      </c>
      <c r="F226">
        <f t="shared" si="28"/>
        <v>1</v>
      </c>
      <c r="G226">
        <f t="shared" si="29"/>
        <v>0</v>
      </c>
      <c r="H226">
        <f t="shared" si="30"/>
        <v>0</v>
      </c>
      <c r="I226">
        <f t="shared" si="31"/>
        <v>1</v>
      </c>
      <c r="J226">
        <f t="shared" si="32"/>
        <v>0</v>
      </c>
      <c r="K226">
        <f t="shared" si="33"/>
        <v>0</v>
      </c>
      <c r="L226">
        <f t="shared" si="34"/>
        <v>1</v>
      </c>
      <c r="M226">
        <f t="shared" si="34"/>
        <v>1</v>
      </c>
      <c r="N226">
        <f t="shared" si="35"/>
        <v>1</v>
      </c>
    </row>
    <row r="227" spans="1:14" x14ac:dyDescent="0.4">
      <c r="A227">
        <v>226</v>
      </c>
      <c r="B227" s="1">
        <v>43419</v>
      </c>
      <c r="C227">
        <v>105</v>
      </c>
      <c r="D227" s="3">
        <f t="shared" si="27"/>
        <v>2018</v>
      </c>
      <c r="E227" s="2" t="s">
        <v>227</v>
      </c>
      <c r="F227">
        <f t="shared" si="28"/>
        <v>0</v>
      </c>
      <c r="G227">
        <f t="shared" si="29"/>
        <v>0</v>
      </c>
      <c r="H227">
        <f t="shared" si="30"/>
        <v>0</v>
      </c>
      <c r="I227">
        <f t="shared" si="31"/>
        <v>0</v>
      </c>
      <c r="J227">
        <f t="shared" si="32"/>
        <v>0</v>
      </c>
      <c r="K227">
        <f t="shared" si="33"/>
        <v>0</v>
      </c>
      <c r="L227">
        <f t="shared" si="34"/>
        <v>0</v>
      </c>
      <c r="M227">
        <f t="shared" si="34"/>
        <v>0</v>
      </c>
      <c r="N227">
        <f t="shared" si="35"/>
        <v>0</v>
      </c>
    </row>
    <row r="228" spans="1:14" x14ac:dyDescent="0.4">
      <c r="A228">
        <v>227</v>
      </c>
      <c r="B228" s="1">
        <v>43420</v>
      </c>
      <c r="C228">
        <v>800</v>
      </c>
      <c r="D228" s="3">
        <f t="shared" si="27"/>
        <v>2018</v>
      </c>
      <c r="E228" s="2" t="s">
        <v>228</v>
      </c>
      <c r="F228">
        <f t="shared" si="28"/>
        <v>4</v>
      </c>
      <c r="G228">
        <f t="shared" si="29"/>
        <v>0</v>
      </c>
      <c r="H228">
        <f t="shared" si="30"/>
        <v>1</v>
      </c>
      <c r="I228">
        <f t="shared" si="31"/>
        <v>1</v>
      </c>
      <c r="J228">
        <f t="shared" si="32"/>
        <v>1</v>
      </c>
      <c r="K228">
        <f t="shared" si="33"/>
        <v>1</v>
      </c>
      <c r="L228">
        <f t="shared" si="34"/>
        <v>3</v>
      </c>
      <c r="M228">
        <f t="shared" si="34"/>
        <v>4</v>
      </c>
      <c r="N228">
        <f t="shared" si="35"/>
        <v>3</v>
      </c>
    </row>
    <row r="229" spans="1:14" x14ac:dyDescent="0.4">
      <c r="A229">
        <v>228</v>
      </c>
      <c r="B229" s="1">
        <v>43423</v>
      </c>
      <c r="C229">
        <v>775</v>
      </c>
      <c r="D229" s="3">
        <f t="shared" si="27"/>
        <v>2018</v>
      </c>
      <c r="E229" s="2" t="s">
        <v>229</v>
      </c>
      <c r="F229">
        <f t="shared" si="28"/>
        <v>1</v>
      </c>
      <c r="G229">
        <f t="shared" si="29"/>
        <v>0</v>
      </c>
      <c r="H229">
        <f t="shared" si="30"/>
        <v>0</v>
      </c>
      <c r="I229">
        <f t="shared" si="31"/>
        <v>0</v>
      </c>
      <c r="J229">
        <f t="shared" si="32"/>
        <v>1</v>
      </c>
      <c r="K229">
        <f t="shared" si="33"/>
        <v>0</v>
      </c>
      <c r="L229">
        <f t="shared" si="34"/>
        <v>1</v>
      </c>
      <c r="M229">
        <f t="shared" si="34"/>
        <v>1</v>
      </c>
      <c r="N229">
        <f t="shared" si="35"/>
        <v>1</v>
      </c>
    </row>
    <row r="230" spans="1:14" x14ac:dyDescent="0.4">
      <c r="A230">
        <v>229</v>
      </c>
      <c r="B230" s="1">
        <v>43424</v>
      </c>
      <c r="C230">
        <v>476</v>
      </c>
      <c r="D230" s="3">
        <f t="shared" si="27"/>
        <v>2018</v>
      </c>
      <c r="E230" s="2" t="s">
        <v>230</v>
      </c>
      <c r="F230">
        <f t="shared" si="28"/>
        <v>0</v>
      </c>
      <c r="G230">
        <f t="shared" si="29"/>
        <v>0</v>
      </c>
      <c r="H230">
        <f t="shared" si="30"/>
        <v>0</v>
      </c>
      <c r="I230">
        <f t="shared" si="31"/>
        <v>0</v>
      </c>
      <c r="J230">
        <f t="shared" si="32"/>
        <v>0</v>
      </c>
      <c r="K230">
        <f t="shared" si="33"/>
        <v>0</v>
      </c>
      <c r="L230">
        <f t="shared" si="34"/>
        <v>0</v>
      </c>
      <c r="M230">
        <f t="shared" si="34"/>
        <v>0</v>
      </c>
      <c r="N230">
        <f t="shared" si="35"/>
        <v>0</v>
      </c>
    </row>
    <row r="231" spans="1:14" x14ac:dyDescent="0.4">
      <c r="A231">
        <v>230</v>
      </c>
      <c r="B231" s="1">
        <v>43425</v>
      </c>
      <c r="C231">
        <v>885</v>
      </c>
      <c r="D231" s="3">
        <f t="shared" si="27"/>
        <v>2018</v>
      </c>
      <c r="E231" s="2" t="s">
        <v>231</v>
      </c>
      <c r="F231">
        <f t="shared" si="28"/>
        <v>3</v>
      </c>
      <c r="G231">
        <f t="shared" si="29"/>
        <v>0</v>
      </c>
      <c r="H231">
        <f t="shared" si="30"/>
        <v>0</v>
      </c>
      <c r="I231">
        <f t="shared" si="31"/>
        <v>1</v>
      </c>
      <c r="J231">
        <f t="shared" si="32"/>
        <v>1</v>
      </c>
      <c r="K231">
        <f t="shared" si="33"/>
        <v>1</v>
      </c>
      <c r="L231">
        <f t="shared" si="34"/>
        <v>2</v>
      </c>
      <c r="M231">
        <f t="shared" si="34"/>
        <v>3</v>
      </c>
      <c r="N231">
        <f t="shared" si="35"/>
        <v>3</v>
      </c>
    </row>
    <row r="232" spans="1:14" x14ac:dyDescent="0.4">
      <c r="A232">
        <v>231</v>
      </c>
      <c r="B232" s="1">
        <v>43426</v>
      </c>
      <c r="C232">
        <v>589</v>
      </c>
      <c r="D232" s="3">
        <f t="shared" si="27"/>
        <v>2018</v>
      </c>
      <c r="E232" s="2" t="s">
        <v>232</v>
      </c>
      <c r="F232">
        <f t="shared" si="28"/>
        <v>0</v>
      </c>
      <c r="G232">
        <f t="shared" si="29"/>
        <v>0</v>
      </c>
      <c r="H232">
        <f t="shared" si="30"/>
        <v>0</v>
      </c>
      <c r="I232">
        <f t="shared" si="31"/>
        <v>0</v>
      </c>
      <c r="J232">
        <f t="shared" si="32"/>
        <v>0</v>
      </c>
      <c r="K232">
        <f t="shared" si="33"/>
        <v>0</v>
      </c>
      <c r="L232">
        <f t="shared" si="34"/>
        <v>0</v>
      </c>
      <c r="M232">
        <f t="shared" si="34"/>
        <v>0</v>
      </c>
      <c r="N232">
        <f t="shared" si="35"/>
        <v>0</v>
      </c>
    </row>
    <row r="233" spans="1:14" x14ac:dyDescent="0.4">
      <c r="A233">
        <v>232</v>
      </c>
      <c r="B233" s="1">
        <v>43427</v>
      </c>
      <c r="C233">
        <v>275</v>
      </c>
      <c r="D233" s="3">
        <f t="shared" si="27"/>
        <v>2018</v>
      </c>
      <c r="E233" s="2" t="s">
        <v>233</v>
      </c>
      <c r="F233">
        <f t="shared" si="28"/>
        <v>0</v>
      </c>
      <c r="G233">
        <f t="shared" si="29"/>
        <v>0</v>
      </c>
      <c r="H233">
        <f t="shared" si="30"/>
        <v>0</v>
      </c>
      <c r="I233">
        <f t="shared" si="31"/>
        <v>0</v>
      </c>
      <c r="J233">
        <f t="shared" si="32"/>
        <v>0</v>
      </c>
      <c r="K233">
        <f t="shared" si="33"/>
        <v>0</v>
      </c>
      <c r="L233">
        <f t="shared" si="34"/>
        <v>0</v>
      </c>
      <c r="M233">
        <f t="shared" si="34"/>
        <v>0</v>
      </c>
      <c r="N233">
        <f t="shared" si="35"/>
        <v>0</v>
      </c>
    </row>
    <row r="234" spans="1:14" x14ac:dyDescent="0.4">
      <c r="A234">
        <v>233</v>
      </c>
      <c r="B234" s="1">
        <v>43430</v>
      </c>
      <c r="C234">
        <v>196</v>
      </c>
      <c r="D234" s="3">
        <f t="shared" si="27"/>
        <v>2018</v>
      </c>
      <c r="E234" s="2" t="s">
        <v>234</v>
      </c>
      <c r="F234">
        <f t="shared" si="28"/>
        <v>1</v>
      </c>
      <c r="G234">
        <f t="shared" si="29"/>
        <v>0</v>
      </c>
      <c r="H234">
        <f t="shared" si="30"/>
        <v>0</v>
      </c>
      <c r="I234">
        <f t="shared" si="31"/>
        <v>0</v>
      </c>
      <c r="J234">
        <f t="shared" si="32"/>
        <v>0</v>
      </c>
      <c r="K234">
        <f t="shared" si="33"/>
        <v>1</v>
      </c>
      <c r="L234">
        <f t="shared" si="34"/>
        <v>0</v>
      </c>
      <c r="M234">
        <f t="shared" si="34"/>
        <v>1</v>
      </c>
      <c r="N234">
        <f t="shared" si="35"/>
        <v>1</v>
      </c>
    </row>
    <row r="235" spans="1:14" x14ac:dyDescent="0.4">
      <c r="A235">
        <v>234</v>
      </c>
      <c r="B235" s="1">
        <v>43431</v>
      </c>
      <c r="C235">
        <v>948</v>
      </c>
      <c r="D235" s="3">
        <f t="shared" si="27"/>
        <v>2018</v>
      </c>
      <c r="E235" s="2" t="s">
        <v>235</v>
      </c>
      <c r="F235">
        <f t="shared" si="28"/>
        <v>2</v>
      </c>
      <c r="G235">
        <f t="shared" si="29"/>
        <v>1</v>
      </c>
      <c r="H235">
        <f t="shared" si="30"/>
        <v>0</v>
      </c>
      <c r="I235">
        <f t="shared" si="31"/>
        <v>1</v>
      </c>
      <c r="J235">
        <f t="shared" si="32"/>
        <v>0</v>
      </c>
      <c r="K235">
        <f t="shared" si="33"/>
        <v>0</v>
      </c>
      <c r="L235">
        <f t="shared" si="34"/>
        <v>2</v>
      </c>
      <c r="M235">
        <f t="shared" si="34"/>
        <v>1</v>
      </c>
      <c r="N235">
        <f t="shared" si="35"/>
        <v>1</v>
      </c>
    </row>
    <row r="236" spans="1:14" x14ac:dyDescent="0.4">
      <c r="A236">
        <v>235</v>
      </c>
      <c r="B236" s="1">
        <v>43432</v>
      </c>
      <c r="C236">
        <v>987</v>
      </c>
      <c r="D236" s="3">
        <f t="shared" si="27"/>
        <v>2018</v>
      </c>
      <c r="E236" s="2" t="s">
        <v>236</v>
      </c>
      <c r="F236">
        <f t="shared" si="28"/>
        <v>3</v>
      </c>
      <c r="G236">
        <f t="shared" si="29"/>
        <v>3</v>
      </c>
      <c r="H236">
        <f t="shared" si="30"/>
        <v>0</v>
      </c>
      <c r="I236">
        <f t="shared" si="31"/>
        <v>0</v>
      </c>
      <c r="J236">
        <f t="shared" si="32"/>
        <v>0</v>
      </c>
      <c r="K236">
        <f t="shared" si="33"/>
        <v>0</v>
      </c>
      <c r="L236">
        <f t="shared" si="34"/>
        <v>3</v>
      </c>
      <c r="M236">
        <f t="shared" si="34"/>
        <v>0</v>
      </c>
      <c r="N236">
        <f t="shared" si="35"/>
        <v>0</v>
      </c>
    </row>
    <row r="237" spans="1:14" x14ac:dyDescent="0.4">
      <c r="A237">
        <v>236</v>
      </c>
      <c r="B237" s="1">
        <v>43433</v>
      </c>
      <c r="C237">
        <v>405</v>
      </c>
      <c r="D237" s="3">
        <f t="shared" si="27"/>
        <v>2018</v>
      </c>
      <c r="E237" s="2" t="s">
        <v>237</v>
      </c>
      <c r="F237">
        <f t="shared" si="28"/>
        <v>0</v>
      </c>
      <c r="G237">
        <f t="shared" si="29"/>
        <v>0</v>
      </c>
      <c r="H237">
        <f t="shared" si="30"/>
        <v>0</v>
      </c>
      <c r="I237">
        <f t="shared" si="31"/>
        <v>0</v>
      </c>
      <c r="J237">
        <f t="shared" si="32"/>
        <v>0</v>
      </c>
      <c r="K237">
        <f t="shared" si="33"/>
        <v>0</v>
      </c>
      <c r="L237">
        <f t="shared" si="34"/>
        <v>0</v>
      </c>
      <c r="M237">
        <f t="shared" si="34"/>
        <v>0</v>
      </c>
      <c r="N237">
        <f t="shared" si="35"/>
        <v>0</v>
      </c>
    </row>
    <row r="238" spans="1:14" x14ac:dyDescent="0.4">
      <c r="A238">
        <v>237</v>
      </c>
      <c r="B238" s="1">
        <v>43434</v>
      </c>
      <c r="C238">
        <v>285</v>
      </c>
      <c r="D238" s="3">
        <f t="shared" si="27"/>
        <v>2018</v>
      </c>
      <c r="E238" s="2" t="s">
        <v>238</v>
      </c>
      <c r="F238">
        <f t="shared" si="28"/>
        <v>2</v>
      </c>
      <c r="G238">
        <f t="shared" si="29"/>
        <v>1</v>
      </c>
      <c r="H238">
        <f t="shared" si="30"/>
        <v>0</v>
      </c>
      <c r="I238">
        <f t="shared" si="31"/>
        <v>0</v>
      </c>
      <c r="J238">
        <f t="shared" si="32"/>
        <v>1</v>
      </c>
      <c r="K238">
        <f t="shared" si="33"/>
        <v>0</v>
      </c>
      <c r="L238">
        <f t="shared" si="34"/>
        <v>2</v>
      </c>
      <c r="M238">
        <f t="shared" si="34"/>
        <v>1</v>
      </c>
      <c r="N238">
        <f t="shared" si="35"/>
        <v>1</v>
      </c>
    </row>
    <row r="239" spans="1:14" x14ac:dyDescent="0.4">
      <c r="A239">
        <v>238</v>
      </c>
      <c r="B239" s="1">
        <v>43437</v>
      </c>
      <c r="C239">
        <v>313</v>
      </c>
      <c r="D239" s="3">
        <f t="shared" si="27"/>
        <v>2018</v>
      </c>
      <c r="E239" s="2" t="s">
        <v>239</v>
      </c>
      <c r="F239">
        <f t="shared" si="28"/>
        <v>0</v>
      </c>
      <c r="G239">
        <f t="shared" si="29"/>
        <v>0</v>
      </c>
      <c r="H239">
        <f t="shared" si="30"/>
        <v>0</v>
      </c>
      <c r="I239">
        <f t="shared" si="31"/>
        <v>0</v>
      </c>
      <c r="J239">
        <f t="shared" si="32"/>
        <v>0</v>
      </c>
      <c r="K239">
        <f t="shared" si="33"/>
        <v>0</v>
      </c>
      <c r="L239">
        <f t="shared" si="34"/>
        <v>0</v>
      </c>
      <c r="M239">
        <f t="shared" si="34"/>
        <v>0</v>
      </c>
      <c r="N239">
        <f t="shared" si="35"/>
        <v>0</v>
      </c>
    </row>
    <row r="240" spans="1:14" x14ac:dyDescent="0.4">
      <c r="A240">
        <v>239</v>
      </c>
      <c r="B240" s="1">
        <v>43438</v>
      </c>
      <c r="C240">
        <v>921</v>
      </c>
      <c r="D240" s="3">
        <f t="shared" si="27"/>
        <v>2018</v>
      </c>
      <c r="E240" s="2" t="s">
        <v>240</v>
      </c>
      <c r="F240">
        <f t="shared" si="28"/>
        <v>0</v>
      </c>
      <c r="G240">
        <f t="shared" si="29"/>
        <v>0</v>
      </c>
      <c r="H240">
        <f t="shared" si="30"/>
        <v>0</v>
      </c>
      <c r="I240">
        <f t="shared" si="31"/>
        <v>0</v>
      </c>
      <c r="J240">
        <f t="shared" si="32"/>
        <v>0</v>
      </c>
      <c r="K240">
        <f t="shared" si="33"/>
        <v>0</v>
      </c>
      <c r="L240">
        <f t="shared" si="34"/>
        <v>0</v>
      </c>
      <c r="M240">
        <f t="shared" si="34"/>
        <v>0</v>
      </c>
      <c r="N240">
        <f t="shared" si="35"/>
        <v>0</v>
      </c>
    </row>
    <row r="241" spans="1:14" x14ac:dyDescent="0.4">
      <c r="A241">
        <v>240</v>
      </c>
      <c r="B241" s="1">
        <v>43439</v>
      </c>
      <c r="C241">
        <v>9</v>
      </c>
      <c r="D241" s="3">
        <f t="shared" si="27"/>
        <v>2018</v>
      </c>
      <c r="E241" s="2" t="s">
        <v>241</v>
      </c>
      <c r="F241">
        <f t="shared" si="28"/>
        <v>1</v>
      </c>
      <c r="G241">
        <f t="shared" si="29"/>
        <v>0</v>
      </c>
      <c r="H241">
        <f t="shared" si="30"/>
        <v>0</v>
      </c>
      <c r="I241">
        <f t="shared" si="31"/>
        <v>0</v>
      </c>
      <c r="J241">
        <f t="shared" si="32"/>
        <v>1</v>
      </c>
      <c r="K241">
        <f t="shared" si="33"/>
        <v>0</v>
      </c>
      <c r="L241">
        <f t="shared" si="34"/>
        <v>1</v>
      </c>
      <c r="M241">
        <f t="shared" si="34"/>
        <v>1</v>
      </c>
      <c r="N241">
        <f t="shared" si="35"/>
        <v>1</v>
      </c>
    </row>
    <row r="242" spans="1:14" x14ac:dyDescent="0.4">
      <c r="A242">
        <v>241</v>
      </c>
      <c r="B242" s="1">
        <v>43440</v>
      </c>
      <c r="C242">
        <v>295</v>
      </c>
      <c r="D242" s="3">
        <f t="shared" si="27"/>
        <v>2018</v>
      </c>
      <c r="E242" s="2" t="s">
        <v>242</v>
      </c>
      <c r="F242">
        <f t="shared" si="28"/>
        <v>6</v>
      </c>
      <c r="G242">
        <f t="shared" si="29"/>
        <v>1</v>
      </c>
      <c r="H242">
        <f t="shared" si="30"/>
        <v>1</v>
      </c>
      <c r="I242">
        <f t="shared" si="31"/>
        <v>1</v>
      </c>
      <c r="J242">
        <f t="shared" si="32"/>
        <v>3</v>
      </c>
      <c r="K242">
        <f t="shared" si="33"/>
        <v>0</v>
      </c>
      <c r="L242">
        <f t="shared" si="34"/>
        <v>6</v>
      </c>
      <c r="M242">
        <f t="shared" si="34"/>
        <v>5</v>
      </c>
      <c r="N242">
        <f t="shared" si="35"/>
        <v>4</v>
      </c>
    </row>
    <row r="243" spans="1:14" x14ac:dyDescent="0.4">
      <c r="A243">
        <v>242</v>
      </c>
      <c r="B243" s="1">
        <v>43441</v>
      </c>
      <c r="C243">
        <v>223</v>
      </c>
      <c r="D243" s="3">
        <f t="shared" si="27"/>
        <v>2018</v>
      </c>
      <c r="E243" s="2" t="s">
        <v>243</v>
      </c>
      <c r="F243">
        <f t="shared" si="28"/>
        <v>1</v>
      </c>
      <c r="G243">
        <f t="shared" si="29"/>
        <v>1</v>
      </c>
      <c r="H243">
        <f t="shared" si="30"/>
        <v>0</v>
      </c>
      <c r="I243">
        <f t="shared" si="31"/>
        <v>0</v>
      </c>
      <c r="J243">
        <f t="shared" si="32"/>
        <v>0</v>
      </c>
      <c r="K243">
        <f t="shared" si="33"/>
        <v>0</v>
      </c>
      <c r="L243">
        <f t="shared" si="34"/>
        <v>1</v>
      </c>
      <c r="M243">
        <f t="shared" si="34"/>
        <v>0</v>
      </c>
      <c r="N243">
        <f t="shared" si="35"/>
        <v>0</v>
      </c>
    </row>
    <row r="244" spans="1:14" x14ac:dyDescent="0.4">
      <c r="A244">
        <v>243</v>
      </c>
      <c r="B244" s="1">
        <v>43444</v>
      </c>
      <c r="C244">
        <v>991</v>
      </c>
      <c r="D244" s="3">
        <f t="shared" si="27"/>
        <v>2018</v>
      </c>
      <c r="E244" s="2" t="s">
        <v>244</v>
      </c>
      <c r="F244">
        <f t="shared" si="28"/>
        <v>2</v>
      </c>
      <c r="G244">
        <f t="shared" si="29"/>
        <v>0</v>
      </c>
      <c r="H244">
        <f t="shared" si="30"/>
        <v>1</v>
      </c>
      <c r="I244">
        <f t="shared" si="31"/>
        <v>1</v>
      </c>
      <c r="J244">
        <f t="shared" si="32"/>
        <v>0</v>
      </c>
      <c r="K244">
        <f t="shared" si="33"/>
        <v>0</v>
      </c>
      <c r="L244">
        <f t="shared" si="34"/>
        <v>2</v>
      </c>
      <c r="M244">
        <f t="shared" si="34"/>
        <v>2</v>
      </c>
      <c r="N244">
        <f t="shared" si="35"/>
        <v>1</v>
      </c>
    </row>
    <row r="245" spans="1:14" x14ac:dyDescent="0.4">
      <c r="A245">
        <v>244</v>
      </c>
      <c r="B245" s="1">
        <v>43445</v>
      </c>
      <c r="C245">
        <v>656</v>
      </c>
      <c r="D245" s="3">
        <f t="shared" si="27"/>
        <v>2018</v>
      </c>
      <c r="E245" s="2" t="s">
        <v>245</v>
      </c>
      <c r="F245">
        <f t="shared" si="28"/>
        <v>1</v>
      </c>
      <c r="G245">
        <f t="shared" si="29"/>
        <v>1</v>
      </c>
      <c r="H245">
        <f t="shared" si="30"/>
        <v>0</v>
      </c>
      <c r="I245">
        <f t="shared" si="31"/>
        <v>0</v>
      </c>
      <c r="J245">
        <f t="shared" si="32"/>
        <v>0</v>
      </c>
      <c r="K245">
        <f t="shared" si="33"/>
        <v>0</v>
      </c>
      <c r="L245">
        <f t="shared" si="34"/>
        <v>1</v>
      </c>
      <c r="M245">
        <f t="shared" si="34"/>
        <v>0</v>
      </c>
      <c r="N245">
        <f t="shared" si="35"/>
        <v>0</v>
      </c>
    </row>
    <row r="246" spans="1:14" x14ac:dyDescent="0.4">
      <c r="A246">
        <v>245</v>
      </c>
      <c r="B246" s="1">
        <v>43446</v>
      </c>
      <c r="C246">
        <v>304</v>
      </c>
      <c r="D246" s="3">
        <f t="shared" si="27"/>
        <v>2018</v>
      </c>
      <c r="E246" s="2" t="s">
        <v>246</v>
      </c>
      <c r="F246">
        <f t="shared" si="28"/>
        <v>1</v>
      </c>
      <c r="G246">
        <f t="shared" si="29"/>
        <v>1</v>
      </c>
      <c r="H246">
        <f t="shared" si="30"/>
        <v>0</v>
      </c>
      <c r="I246">
        <f t="shared" si="31"/>
        <v>0</v>
      </c>
      <c r="J246">
        <f t="shared" si="32"/>
        <v>0</v>
      </c>
      <c r="K246">
        <f t="shared" si="33"/>
        <v>0</v>
      </c>
      <c r="L246">
        <f t="shared" si="34"/>
        <v>1</v>
      </c>
      <c r="M246">
        <f t="shared" si="34"/>
        <v>0</v>
      </c>
      <c r="N246">
        <f t="shared" si="35"/>
        <v>0</v>
      </c>
    </row>
    <row r="247" spans="1:14" x14ac:dyDescent="0.4">
      <c r="A247">
        <v>246</v>
      </c>
      <c r="B247" s="1">
        <v>43447</v>
      </c>
      <c r="C247">
        <v>136</v>
      </c>
      <c r="D247" s="3">
        <f t="shared" si="27"/>
        <v>2018</v>
      </c>
      <c r="E247" s="2" t="s">
        <v>247</v>
      </c>
      <c r="F247">
        <f t="shared" si="28"/>
        <v>3</v>
      </c>
      <c r="G247">
        <f t="shared" si="29"/>
        <v>0</v>
      </c>
      <c r="H247">
        <f t="shared" si="30"/>
        <v>0</v>
      </c>
      <c r="I247">
        <f t="shared" si="31"/>
        <v>1</v>
      </c>
      <c r="J247">
        <f t="shared" si="32"/>
        <v>2</v>
      </c>
      <c r="K247">
        <f t="shared" si="33"/>
        <v>0</v>
      </c>
      <c r="L247">
        <f t="shared" si="34"/>
        <v>3</v>
      </c>
      <c r="M247">
        <f t="shared" si="34"/>
        <v>3</v>
      </c>
      <c r="N247">
        <f t="shared" si="35"/>
        <v>3</v>
      </c>
    </row>
    <row r="248" spans="1:14" x14ac:dyDescent="0.4">
      <c r="A248">
        <v>247</v>
      </c>
      <c r="B248" s="1">
        <v>43448</v>
      </c>
      <c r="C248">
        <v>922</v>
      </c>
      <c r="D248" s="3">
        <f t="shared" si="27"/>
        <v>2018</v>
      </c>
      <c r="E248" s="2" t="s">
        <v>248</v>
      </c>
      <c r="F248">
        <f t="shared" si="28"/>
        <v>3</v>
      </c>
      <c r="G248">
        <f t="shared" si="29"/>
        <v>0</v>
      </c>
      <c r="H248">
        <f t="shared" si="30"/>
        <v>2</v>
      </c>
      <c r="I248">
        <f t="shared" si="31"/>
        <v>0</v>
      </c>
      <c r="J248">
        <f t="shared" si="32"/>
        <v>1</v>
      </c>
      <c r="K248">
        <f t="shared" si="33"/>
        <v>0</v>
      </c>
      <c r="L248">
        <f t="shared" si="34"/>
        <v>3</v>
      </c>
      <c r="M248">
        <f t="shared" si="34"/>
        <v>3</v>
      </c>
      <c r="N248">
        <f t="shared" si="35"/>
        <v>1</v>
      </c>
    </row>
    <row r="249" spans="1:14" x14ac:dyDescent="0.4">
      <c r="A249">
        <v>248</v>
      </c>
      <c r="B249" s="1">
        <v>43451</v>
      </c>
      <c r="C249">
        <v>234</v>
      </c>
      <c r="D249" s="3">
        <f t="shared" si="27"/>
        <v>2018</v>
      </c>
      <c r="E249" s="2" t="s">
        <v>249</v>
      </c>
      <c r="F249">
        <f t="shared" si="28"/>
        <v>2</v>
      </c>
      <c r="G249">
        <f t="shared" si="29"/>
        <v>0</v>
      </c>
      <c r="H249">
        <f t="shared" si="30"/>
        <v>2</v>
      </c>
      <c r="I249">
        <f t="shared" si="31"/>
        <v>0</v>
      </c>
      <c r="J249">
        <f t="shared" si="32"/>
        <v>0</v>
      </c>
      <c r="K249">
        <f t="shared" si="33"/>
        <v>0</v>
      </c>
      <c r="L249">
        <f t="shared" si="34"/>
        <v>2</v>
      </c>
      <c r="M249">
        <f t="shared" si="34"/>
        <v>2</v>
      </c>
      <c r="N249">
        <f t="shared" si="35"/>
        <v>0</v>
      </c>
    </row>
    <row r="250" spans="1:14" x14ac:dyDescent="0.4">
      <c r="A250">
        <v>249</v>
      </c>
      <c r="B250" s="1">
        <v>43452</v>
      </c>
      <c r="C250">
        <v>643</v>
      </c>
      <c r="D250" s="3">
        <f t="shared" si="27"/>
        <v>2018</v>
      </c>
      <c r="E250" s="2" t="s">
        <v>250</v>
      </c>
      <c r="F250">
        <f t="shared" si="28"/>
        <v>0</v>
      </c>
      <c r="G250">
        <f t="shared" si="29"/>
        <v>0</v>
      </c>
      <c r="H250">
        <f t="shared" si="30"/>
        <v>0</v>
      </c>
      <c r="I250">
        <f t="shared" si="31"/>
        <v>0</v>
      </c>
      <c r="J250">
        <f t="shared" si="32"/>
        <v>0</v>
      </c>
      <c r="K250">
        <f t="shared" si="33"/>
        <v>0</v>
      </c>
      <c r="L250">
        <f t="shared" si="34"/>
        <v>0</v>
      </c>
      <c r="M250">
        <f t="shared" si="34"/>
        <v>0</v>
      </c>
      <c r="N250">
        <f t="shared" si="35"/>
        <v>0</v>
      </c>
    </row>
    <row r="251" spans="1:14" x14ac:dyDescent="0.4">
      <c r="A251">
        <v>250</v>
      </c>
      <c r="B251" s="1">
        <v>43453</v>
      </c>
      <c r="C251">
        <v>871</v>
      </c>
      <c r="D251" s="3">
        <f t="shared" si="27"/>
        <v>2018</v>
      </c>
      <c r="E251" s="2" t="s">
        <v>251</v>
      </c>
      <c r="F251">
        <f t="shared" si="28"/>
        <v>1</v>
      </c>
      <c r="G251">
        <f t="shared" si="29"/>
        <v>0</v>
      </c>
      <c r="H251">
        <f t="shared" si="30"/>
        <v>1</v>
      </c>
      <c r="I251">
        <f t="shared" si="31"/>
        <v>0</v>
      </c>
      <c r="J251">
        <f t="shared" si="32"/>
        <v>0</v>
      </c>
      <c r="K251">
        <f t="shared" si="33"/>
        <v>0</v>
      </c>
      <c r="L251">
        <f t="shared" si="34"/>
        <v>1</v>
      </c>
      <c r="M251">
        <f t="shared" si="34"/>
        <v>1</v>
      </c>
      <c r="N251">
        <f t="shared" si="35"/>
        <v>0</v>
      </c>
    </row>
    <row r="252" spans="1:14" x14ac:dyDescent="0.4">
      <c r="A252">
        <v>251</v>
      </c>
      <c r="B252" s="1">
        <v>43454</v>
      </c>
      <c r="C252">
        <v>600</v>
      </c>
      <c r="D252" s="3">
        <f t="shared" si="27"/>
        <v>2018</v>
      </c>
      <c r="E252" s="2" t="s">
        <v>252</v>
      </c>
      <c r="F252">
        <f t="shared" si="28"/>
        <v>1</v>
      </c>
      <c r="G252">
        <f t="shared" si="29"/>
        <v>0</v>
      </c>
      <c r="H252">
        <f t="shared" si="30"/>
        <v>0</v>
      </c>
      <c r="I252">
        <f t="shared" si="31"/>
        <v>0</v>
      </c>
      <c r="J252">
        <f t="shared" si="32"/>
        <v>0</v>
      </c>
      <c r="K252">
        <f t="shared" si="33"/>
        <v>1</v>
      </c>
      <c r="L252">
        <f t="shared" si="34"/>
        <v>0</v>
      </c>
      <c r="M252">
        <f t="shared" si="34"/>
        <v>1</v>
      </c>
      <c r="N252">
        <f t="shared" si="35"/>
        <v>1</v>
      </c>
    </row>
    <row r="253" spans="1:14" x14ac:dyDescent="0.4">
      <c r="A253">
        <v>252</v>
      </c>
      <c r="B253" s="1">
        <v>43455</v>
      </c>
      <c r="C253">
        <v>100</v>
      </c>
      <c r="D253" s="3">
        <f t="shared" si="27"/>
        <v>2018</v>
      </c>
      <c r="E253" s="2" t="s">
        <v>253</v>
      </c>
      <c r="F253">
        <f t="shared" si="28"/>
        <v>0</v>
      </c>
      <c r="G253">
        <f t="shared" si="29"/>
        <v>0</v>
      </c>
      <c r="H253">
        <f t="shared" si="30"/>
        <v>0</v>
      </c>
      <c r="I253">
        <f t="shared" si="31"/>
        <v>0</v>
      </c>
      <c r="J253">
        <f t="shared" si="32"/>
        <v>0</v>
      </c>
      <c r="K253">
        <f t="shared" si="33"/>
        <v>0</v>
      </c>
      <c r="L253">
        <f t="shared" si="34"/>
        <v>0</v>
      </c>
      <c r="M253">
        <f t="shared" si="34"/>
        <v>0</v>
      </c>
      <c r="N253">
        <f t="shared" si="35"/>
        <v>0</v>
      </c>
    </row>
    <row r="254" spans="1:14" x14ac:dyDescent="0.4">
      <c r="A254">
        <v>253</v>
      </c>
      <c r="B254" s="1">
        <v>43458</v>
      </c>
      <c r="C254">
        <v>329</v>
      </c>
      <c r="D254" s="3">
        <f t="shared" si="27"/>
        <v>2018</v>
      </c>
      <c r="E254" s="2" t="s">
        <v>254</v>
      </c>
      <c r="F254">
        <f t="shared" si="28"/>
        <v>1</v>
      </c>
      <c r="G254">
        <f t="shared" si="29"/>
        <v>0</v>
      </c>
      <c r="H254">
        <f t="shared" si="30"/>
        <v>0</v>
      </c>
      <c r="I254">
        <f t="shared" si="31"/>
        <v>0</v>
      </c>
      <c r="J254">
        <f t="shared" si="32"/>
        <v>0</v>
      </c>
      <c r="K254">
        <f t="shared" si="33"/>
        <v>1</v>
      </c>
      <c r="L254">
        <f t="shared" si="34"/>
        <v>0</v>
      </c>
      <c r="M254">
        <f t="shared" si="34"/>
        <v>1</v>
      </c>
      <c r="N254">
        <f t="shared" si="35"/>
        <v>1</v>
      </c>
    </row>
    <row r="255" spans="1:14" x14ac:dyDescent="0.4">
      <c r="A255">
        <v>254</v>
      </c>
      <c r="B255" s="1">
        <v>43459</v>
      </c>
      <c r="C255">
        <v>442</v>
      </c>
      <c r="D255" s="3">
        <f t="shared" si="27"/>
        <v>2018</v>
      </c>
      <c r="E255" s="2" t="s">
        <v>255</v>
      </c>
      <c r="F255">
        <f t="shared" si="28"/>
        <v>0</v>
      </c>
      <c r="G255">
        <f t="shared" si="29"/>
        <v>0</v>
      </c>
      <c r="H255">
        <f t="shared" si="30"/>
        <v>0</v>
      </c>
      <c r="I255">
        <f t="shared" si="31"/>
        <v>0</v>
      </c>
      <c r="J255">
        <f t="shared" si="32"/>
        <v>0</v>
      </c>
      <c r="K255">
        <f t="shared" si="33"/>
        <v>0</v>
      </c>
      <c r="L255">
        <f t="shared" si="34"/>
        <v>0</v>
      </c>
      <c r="M255">
        <f t="shared" si="34"/>
        <v>0</v>
      </c>
      <c r="N255">
        <f t="shared" si="35"/>
        <v>0</v>
      </c>
    </row>
    <row r="256" spans="1:14" x14ac:dyDescent="0.4">
      <c r="A256">
        <v>255</v>
      </c>
      <c r="B256" s="1">
        <v>43460</v>
      </c>
      <c r="C256">
        <v>644</v>
      </c>
      <c r="D256" s="3">
        <f t="shared" si="27"/>
        <v>2018</v>
      </c>
      <c r="E256" s="2" t="s">
        <v>256</v>
      </c>
      <c r="F256">
        <f t="shared" si="28"/>
        <v>1</v>
      </c>
      <c r="G256">
        <f t="shared" si="29"/>
        <v>0</v>
      </c>
      <c r="H256">
        <f t="shared" si="30"/>
        <v>1</v>
      </c>
      <c r="I256">
        <f t="shared" si="31"/>
        <v>0</v>
      </c>
      <c r="J256">
        <f t="shared" si="32"/>
        <v>0</v>
      </c>
      <c r="K256">
        <f t="shared" si="33"/>
        <v>0</v>
      </c>
      <c r="L256">
        <f t="shared" si="34"/>
        <v>1</v>
      </c>
      <c r="M256">
        <f t="shared" si="34"/>
        <v>1</v>
      </c>
      <c r="N256">
        <f t="shared" si="35"/>
        <v>0</v>
      </c>
    </row>
    <row r="257" spans="1:14" x14ac:dyDescent="0.4">
      <c r="A257">
        <v>256</v>
      </c>
      <c r="B257" s="1">
        <v>43461</v>
      </c>
      <c r="C257">
        <v>80</v>
      </c>
      <c r="D257" s="3">
        <f t="shared" si="27"/>
        <v>2018</v>
      </c>
      <c r="E257" s="2" t="s">
        <v>257</v>
      </c>
      <c r="F257">
        <f t="shared" si="28"/>
        <v>0</v>
      </c>
      <c r="G257">
        <f t="shared" si="29"/>
        <v>0</v>
      </c>
      <c r="H257">
        <f t="shared" si="30"/>
        <v>0</v>
      </c>
      <c r="I257">
        <f t="shared" si="31"/>
        <v>0</v>
      </c>
      <c r="J257">
        <f t="shared" si="32"/>
        <v>0</v>
      </c>
      <c r="K257">
        <f t="shared" si="33"/>
        <v>0</v>
      </c>
      <c r="L257">
        <f t="shared" si="34"/>
        <v>0</v>
      </c>
      <c r="M257">
        <f t="shared" si="34"/>
        <v>0</v>
      </c>
      <c r="N257">
        <f t="shared" si="35"/>
        <v>0</v>
      </c>
    </row>
    <row r="258" spans="1:14" x14ac:dyDescent="0.4">
      <c r="A258">
        <v>257</v>
      </c>
      <c r="B258" s="1">
        <v>43462</v>
      </c>
      <c r="C258">
        <v>234</v>
      </c>
      <c r="D258" s="3">
        <f t="shared" ref="D258:D321" si="36">YEAR(B258)</f>
        <v>2018</v>
      </c>
      <c r="E258" s="2" t="s">
        <v>258</v>
      </c>
      <c r="F258">
        <f t="shared" ref="F258:F321" si="37">COUNTIF($C$2:$C$1291,E258)</f>
        <v>1</v>
      </c>
      <c r="G258">
        <f t="shared" ref="G258:G321" si="38">COUNTIFS($D$2:$D$1291,$G$1,$C$2:$C$1291,E258)</f>
        <v>1</v>
      </c>
      <c r="H258">
        <f t="shared" ref="H258:H321" si="39">COUNTIFS($D$2:$D$1291,$H$1,$C$2:$C$1291,E258)</f>
        <v>0</v>
      </c>
      <c r="I258">
        <f t="shared" ref="I258:I321" si="40">COUNTIFS($D$2:$D$1291,$I$1,$C$2:$C$1291,E258)</f>
        <v>0</v>
      </c>
      <c r="J258">
        <f t="shared" ref="J258:J321" si="41">COUNTIFS($D$2:$D$1291,$J$1,$C$2:$C$1291,E258)</f>
        <v>0</v>
      </c>
      <c r="K258">
        <f t="shared" ref="K258:K321" si="42">COUNTIFS($D$2:$D$1291,$K$1,$C$2:$C$1291,E258)</f>
        <v>0</v>
      </c>
      <c r="L258">
        <f t="shared" ref="L258:M321" si="43">SUM(G258:J258)</f>
        <v>1</v>
      </c>
      <c r="M258">
        <f t="shared" si="43"/>
        <v>0</v>
      </c>
      <c r="N258">
        <f t="shared" ref="N258:N321" si="44">SUM(I258:K258)</f>
        <v>0</v>
      </c>
    </row>
    <row r="259" spans="1:14" x14ac:dyDescent="0.4">
      <c r="A259">
        <v>258</v>
      </c>
      <c r="B259" s="1">
        <v>43469</v>
      </c>
      <c r="C259">
        <v>804</v>
      </c>
      <c r="D259" s="3">
        <f t="shared" si="36"/>
        <v>2019</v>
      </c>
      <c r="E259" s="2" t="s">
        <v>259</v>
      </c>
      <c r="F259">
        <f t="shared" si="37"/>
        <v>1</v>
      </c>
      <c r="G259">
        <f t="shared" si="38"/>
        <v>0</v>
      </c>
      <c r="H259">
        <f t="shared" si="39"/>
        <v>0</v>
      </c>
      <c r="I259">
        <f t="shared" si="40"/>
        <v>0</v>
      </c>
      <c r="J259">
        <f t="shared" si="41"/>
        <v>0</v>
      </c>
      <c r="K259">
        <f t="shared" si="42"/>
        <v>1</v>
      </c>
      <c r="L259">
        <f t="shared" si="43"/>
        <v>0</v>
      </c>
      <c r="M259">
        <f t="shared" si="43"/>
        <v>1</v>
      </c>
      <c r="N259">
        <f t="shared" si="44"/>
        <v>1</v>
      </c>
    </row>
    <row r="260" spans="1:14" x14ac:dyDescent="0.4">
      <c r="A260">
        <v>259</v>
      </c>
      <c r="B260" s="1">
        <v>43472</v>
      </c>
      <c r="C260">
        <v>755</v>
      </c>
      <c r="D260" s="3">
        <f t="shared" si="36"/>
        <v>2019</v>
      </c>
      <c r="E260" s="2" t="s">
        <v>260</v>
      </c>
      <c r="F260">
        <f t="shared" si="37"/>
        <v>1</v>
      </c>
      <c r="G260">
        <f t="shared" si="38"/>
        <v>0</v>
      </c>
      <c r="H260">
        <f t="shared" si="39"/>
        <v>0</v>
      </c>
      <c r="I260">
        <f t="shared" si="40"/>
        <v>0</v>
      </c>
      <c r="J260">
        <f t="shared" si="41"/>
        <v>1</v>
      </c>
      <c r="K260">
        <f t="shared" si="42"/>
        <v>0</v>
      </c>
      <c r="L260">
        <f t="shared" si="43"/>
        <v>1</v>
      </c>
      <c r="M260">
        <f t="shared" si="43"/>
        <v>1</v>
      </c>
      <c r="N260">
        <f t="shared" si="44"/>
        <v>1</v>
      </c>
    </row>
    <row r="261" spans="1:14" x14ac:dyDescent="0.4">
      <c r="A261">
        <v>260</v>
      </c>
      <c r="B261" s="1">
        <v>43473</v>
      </c>
      <c r="C261">
        <v>88</v>
      </c>
      <c r="D261" s="3">
        <f t="shared" si="36"/>
        <v>2019</v>
      </c>
      <c r="E261" s="2" t="s">
        <v>261</v>
      </c>
      <c r="F261">
        <f t="shared" si="37"/>
        <v>0</v>
      </c>
      <c r="G261">
        <f t="shared" si="38"/>
        <v>0</v>
      </c>
      <c r="H261">
        <f t="shared" si="39"/>
        <v>0</v>
      </c>
      <c r="I261">
        <f t="shared" si="40"/>
        <v>0</v>
      </c>
      <c r="J261">
        <f t="shared" si="41"/>
        <v>0</v>
      </c>
      <c r="K261">
        <f t="shared" si="42"/>
        <v>0</v>
      </c>
      <c r="L261">
        <f t="shared" si="43"/>
        <v>0</v>
      </c>
      <c r="M261">
        <f t="shared" si="43"/>
        <v>0</v>
      </c>
      <c r="N261">
        <f t="shared" si="44"/>
        <v>0</v>
      </c>
    </row>
    <row r="262" spans="1:14" x14ac:dyDescent="0.4">
      <c r="A262">
        <v>261</v>
      </c>
      <c r="B262" s="1">
        <v>43474</v>
      </c>
      <c r="C262">
        <v>733</v>
      </c>
      <c r="D262" s="3">
        <f t="shared" si="36"/>
        <v>2019</v>
      </c>
      <c r="E262" s="2" t="s">
        <v>262</v>
      </c>
      <c r="F262">
        <f t="shared" si="37"/>
        <v>1</v>
      </c>
      <c r="G262">
        <f t="shared" si="38"/>
        <v>1</v>
      </c>
      <c r="H262">
        <f t="shared" si="39"/>
        <v>0</v>
      </c>
      <c r="I262">
        <f t="shared" si="40"/>
        <v>0</v>
      </c>
      <c r="J262">
        <f t="shared" si="41"/>
        <v>0</v>
      </c>
      <c r="K262">
        <f t="shared" si="42"/>
        <v>0</v>
      </c>
      <c r="L262">
        <f t="shared" si="43"/>
        <v>1</v>
      </c>
      <c r="M262">
        <f t="shared" si="43"/>
        <v>0</v>
      </c>
      <c r="N262">
        <f t="shared" si="44"/>
        <v>0</v>
      </c>
    </row>
    <row r="263" spans="1:14" x14ac:dyDescent="0.4">
      <c r="A263">
        <v>262</v>
      </c>
      <c r="B263" s="1">
        <v>43475</v>
      </c>
      <c r="C263">
        <v>654</v>
      </c>
      <c r="D263" s="3">
        <f t="shared" si="36"/>
        <v>2019</v>
      </c>
      <c r="E263" s="2" t="s">
        <v>263</v>
      </c>
      <c r="F263">
        <f t="shared" si="37"/>
        <v>1</v>
      </c>
      <c r="G263">
        <f t="shared" si="38"/>
        <v>0</v>
      </c>
      <c r="H263">
        <f t="shared" si="39"/>
        <v>0</v>
      </c>
      <c r="I263">
        <f t="shared" si="40"/>
        <v>0</v>
      </c>
      <c r="J263">
        <f t="shared" si="41"/>
        <v>1</v>
      </c>
      <c r="K263">
        <f t="shared" si="42"/>
        <v>0</v>
      </c>
      <c r="L263">
        <f t="shared" si="43"/>
        <v>1</v>
      </c>
      <c r="M263">
        <f t="shared" si="43"/>
        <v>1</v>
      </c>
      <c r="N263">
        <f t="shared" si="44"/>
        <v>1</v>
      </c>
    </row>
    <row r="264" spans="1:14" x14ac:dyDescent="0.4">
      <c r="A264">
        <v>263</v>
      </c>
      <c r="B264" s="1">
        <v>43476</v>
      </c>
      <c r="C264">
        <v>953</v>
      </c>
      <c r="D264" s="3">
        <f t="shared" si="36"/>
        <v>2019</v>
      </c>
      <c r="E264" s="2" t="s">
        <v>264</v>
      </c>
      <c r="F264">
        <f t="shared" si="37"/>
        <v>1</v>
      </c>
      <c r="G264">
        <f t="shared" si="38"/>
        <v>0</v>
      </c>
      <c r="H264">
        <f t="shared" si="39"/>
        <v>0</v>
      </c>
      <c r="I264">
        <f t="shared" si="40"/>
        <v>0</v>
      </c>
      <c r="J264">
        <f t="shared" si="41"/>
        <v>1</v>
      </c>
      <c r="K264">
        <f t="shared" si="42"/>
        <v>0</v>
      </c>
      <c r="L264">
        <f t="shared" si="43"/>
        <v>1</v>
      </c>
      <c r="M264">
        <f t="shared" si="43"/>
        <v>1</v>
      </c>
      <c r="N264">
        <f t="shared" si="44"/>
        <v>1</v>
      </c>
    </row>
    <row r="265" spans="1:14" x14ac:dyDescent="0.4">
      <c r="A265">
        <v>264</v>
      </c>
      <c r="B265" s="1">
        <v>43479</v>
      </c>
      <c r="C265">
        <v>650</v>
      </c>
      <c r="D265" s="3">
        <f t="shared" si="36"/>
        <v>2019</v>
      </c>
      <c r="E265" s="2" t="s">
        <v>265</v>
      </c>
      <c r="F265">
        <f t="shared" si="37"/>
        <v>0</v>
      </c>
      <c r="G265">
        <f t="shared" si="38"/>
        <v>0</v>
      </c>
      <c r="H265">
        <f t="shared" si="39"/>
        <v>0</v>
      </c>
      <c r="I265">
        <f t="shared" si="40"/>
        <v>0</v>
      </c>
      <c r="J265">
        <f t="shared" si="41"/>
        <v>0</v>
      </c>
      <c r="K265">
        <f t="shared" si="42"/>
        <v>0</v>
      </c>
      <c r="L265">
        <f t="shared" si="43"/>
        <v>0</v>
      </c>
      <c r="M265">
        <f t="shared" si="43"/>
        <v>0</v>
      </c>
      <c r="N265">
        <f t="shared" si="44"/>
        <v>0</v>
      </c>
    </row>
    <row r="266" spans="1:14" x14ac:dyDescent="0.4">
      <c r="A266">
        <v>265</v>
      </c>
      <c r="B266" s="1">
        <v>43480</v>
      </c>
      <c r="C266">
        <v>608</v>
      </c>
      <c r="D266" s="3">
        <f t="shared" si="36"/>
        <v>2019</v>
      </c>
      <c r="E266" s="2" t="s">
        <v>266</v>
      </c>
      <c r="F266">
        <f t="shared" si="37"/>
        <v>1</v>
      </c>
      <c r="G266">
        <f t="shared" si="38"/>
        <v>0</v>
      </c>
      <c r="H266">
        <f t="shared" si="39"/>
        <v>0</v>
      </c>
      <c r="I266">
        <f t="shared" si="40"/>
        <v>0</v>
      </c>
      <c r="J266">
        <f t="shared" si="41"/>
        <v>0</v>
      </c>
      <c r="K266">
        <f t="shared" si="42"/>
        <v>1</v>
      </c>
      <c r="L266">
        <f t="shared" si="43"/>
        <v>0</v>
      </c>
      <c r="M266">
        <f t="shared" si="43"/>
        <v>1</v>
      </c>
      <c r="N266">
        <f t="shared" si="44"/>
        <v>1</v>
      </c>
    </row>
    <row r="267" spans="1:14" x14ac:dyDescent="0.4">
      <c r="A267">
        <v>266</v>
      </c>
      <c r="B267" s="1">
        <v>43481</v>
      </c>
      <c r="C267">
        <v>704</v>
      </c>
      <c r="D267" s="3">
        <f t="shared" si="36"/>
        <v>2019</v>
      </c>
      <c r="E267" s="2" t="s">
        <v>267</v>
      </c>
      <c r="F267">
        <f t="shared" si="37"/>
        <v>3</v>
      </c>
      <c r="G267">
        <f t="shared" si="38"/>
        <v>0</v>
      </c>
      <c r="H267">
        <f t="shared" si="39"/>
        <v>1</v>
      </c>
      <c r="I267">
        <f t="shared" si="40"/>
        <v>0</v>
      </c>
      <c r="J267">
        <f t="shared" si="41"/>
        <v>2</v>
      </c>
      <c r="K267">
        <f t="shared" si="42"/>
        <v>0</v>
      </c>
      <c r="L267">
        <f t="shared" si="43"/>
        <v>3</v>
      </c>
      <c r="M267">
        <f t="shared" si="43"/>
        <v>3</v>
      </c>
      <c r="N267">
        <f t="shared" si="44"/>
        <v>2</v>
      </c>
    </row>
    <row r="268" spans="1:14" x14ac:dyDescent="0.4">
      <c r="A268">
        <v>267</v>
      </c>
      <c r="B268" s="1">
        <v>43482</v>
      </c>
      <c r="C268">
        <v>162</v>
      </c>
      <c r="D268" s="3">
        <f t="shared" si="36"/>
        <v>2019</v>
      </c>
      <c r="E268" s="2" t="s">
        <v>268</v>
      </c>
      <c r="F268">
        <f t="shared" si="37"/>
        <v>0</v>
      </c>
      <c r="G268">
        <f t="shared" si="38"/>
        <v>0</v>
      </c>
      <c r="H268">
        <f t="shared" si="39"/>
        <v>0</v>
      </c>
      <c r="I268">
        <f t="shared" si="40"/>
        <v>0</v>
      </c>
      <c r="J268">
        <f t="shared" si="41"/>
        <v>0</v>
      </c>
      <c r="K268">
        <f t="shared" si="42"/>
        <v>0</v>
      </c>
      <c r="L268">
        <f t="shared" si="43"/>
        <v>0</v>
      </c>
      <c r="M268">
        <f t="shared" si="43"/>
        <v>0</v>
      </c>
      <c r="N268">
        <f t="shared" si="44"/>
        <v>0</v>
      </c>
    </row>
    <row r="269" spans="1:14" x14ac:dyDescent="0.4">
      <c r="A269">
        <v>268</v>
      </c>
      <c r="B269" s="1">
        <v>43483</v>
      </c>
      <c r="C269">
        <v>616</v>
      </c>
      <c r="D269" s="3">
        <f t="shared" si="36"/>
        <v>2019</v>
      </c>
      <c r="E269" s="2" t="s">
        <v>269</v>
      </c>
      <c r="F269">
        <f t="shared" si="37"/>
        <v>1</v>
      </c>
      <c r="G269">
        <f t="shared" si="38"/>
        <v>0</v>
      </c>
      <c r="H269">
        <f t="shared" si="39"/>
        <v>0</v>
      </c>
      <c r="I269">
        <f t="shared" si="40"/>
        <v>1</v>
      </c>
      <c r="J269">
        <f t="shared" si="41"/>
        <v>0</v>
      </c>
      <c r="K269">
        <f t="shared" si="42"/>
        <v>0</v>
      </c>
      <c r="L269">
        <f t="shared" si="43"/>
        <v>1</v>
      </c>
      <c r="M269">
        <f t="shared" si="43"/>
        <v>1</v>
      </c>
      <c r="N269">
        <f t="shared" si="44"/>
        <v>1</v>
      </c>
    </row>
    <row r="270" spans="1:14" x14ac:dyDescent="0.4">
      <c r="A270">
        <v>269</v>
      </c>
      <c r="B270" s="1">
        <v>43486</v>
      </c>
      <c r="C270">
        <v>702</v>
      </c>
      <c r="D270" s="3">
        <f t="shared" si="36"/>
        <v>2019</v>
      </c>
      <c r="E270" s="2" t="s">
        <v>270</v>
      </c>
      <c r="F270">
        <f t="shared" si="37"/>
        <v>0</v>
      </c>
      <c r="G270">
        <f t="shared" si="38"/>
        <v>0</v>
      </c>
      <c r="H270">
        <f t="shared" si="39"/>
        <v>0</v>
      </c>
      <c r="I270">
        <f t="shared" si="40"/>
        <v>0</v>
      </c>
      <c r="J270">
        <f t="shared" si="41"/>
        <v>0</v>
      </c>
      <c r="K270">
        <f t="shared" si="42"/>
        <v>0</v>
      </c>
      <c r="L270">
        <f t="shared" si="43"/>
        <v>0</v>
      </c>
      <c r="M270">
        <f t="shared" si="43"/>
        <v>0</v>
      </c>
      <c r="N270">
        <f t="shared" si="44"/>
        <v>0</v>
      </c>
    </row>
    <row r="271" spans="1:14" x14ac:dyDescent="0.4">
      <c r="A271">
        <v>270</v>
      </c>
      <c r="B271" s="1">
        <v>43487</v>
      </c>
      <c r="C271">
        <v>637</v>
      </c>
      <c r="D271" s="3">
        <f t="shared" si="36"/>
        <v>2019</v>
      </c>
      <c r="E271" s="2" t="s">
        <v>271</v>
      </c>
      <c r="F271">
        <f t="shared" si="37"/>
        <v>1</v>
      </c>
      <c r="G271">
        <f t="shared" si="38"/>
        <v>1</v>
      </c>
      <c r="H271">
        <f t="shared" si="39"/>
        <v>0</v>
      </c>
      <c r="I271">
        <f t="shared" si="40"/>
        <v>0</v>
      </c>
      <c r="J271">
        <f t="shared" si="41"/>
        <v>0</v>
      </c>
      <c r="K271">
        <f t="shared" si="42"/>
        <v>0</v>
      </c>
      <c r="L271">
        <f t="shared" si="43"/>
        <v>1</v>
      </c>
      <c r="M271">
        <f t="shared" si="43"/>
        <v>0</v>
      </c>
      <c r="N271">
        <f t="shared" si="44"/>
        <v>0</v>
      </c>
    </row>
    <row r="272" spans="1:14" x14ac:dyDescent="0.4">
      <c r="A272">
        <v>271</v>
      </c>
      <c r="B272" s="1">
        <v>43488</v>
      </c>
      <c r="C272">
        <v>249</v>
      </c>
      <c r="D272" s="3">
        <f t="shared" si="36"/>
        <v>2019</v>
      </c>
      <c r="E272" s="2" t="s">
        <v>272</v>
      </c>
      <c r="F272">
        <f t="shared" si="37"/>
        <v>1</v>
      </c>
      <c r="G272">
        <f t="shared" si="38"/>
        <v>0</v>
      </c>
      <c r="H272">
        <f t="shared" si="39"/>
        <v>0</v>
      </c>
      <c r="I272">
        <f t="shared" si="40"/>
        <v>0</v>
      </c>
      <c r="J272">
        <f t="shared" si="41"/>
        <v>1</v>
      </c>
      <c r="K272">
        <f t="shared" si="42"/>
        <v>0</v>
      </c>
      <c r="L272">
        <f t="shared" si="43"/>
        <v>1</v>
      </c>
      <c r="M272">
        <f t="shared" si="43"/>
        <v>1</v>
      </c>
      <c r="N272">
        <f t="shared" si="44"/>
        <v>1</v>
      </c>
    </row>
    <row r="273" spans="1:14" x14ac:dyDescent="0.4">
      <c r="A273">
        <v>272</v>
      </c>
      <c r="B273" s="1">
        <v>43489</v>
      </c>
      <c r="C273">
        <v>547</v>
      </c>
      <c r="D273" s="3">
        <f t="shared" si="36"/>
        <v>2019</v>
      </c>
      <c r="E273" s="2" t="s">
        <v>273</v>
      </c>
      <c r="F273">
        <f t="shared" si="37"/>
        <v>3</v>
      </c>
      <c r="G273">
        <f t="shared" si="38"/>
        <v>3</v>
      </c>
      <c r="H273">
        <f t="shared" si="39"/>
        <v>0</v>
      </c>
      <c r="I273">
        <f t="shared" si="40"/>
        <v>0</v>
      </c>
      <c r="J273">
        <f t="shared" si="41"/>
        <v>0</v>
      </c>
      <c r="K273">
        <f t="shared" si="42"/>
        <v>0</v>
      </c>
      <c r="L273">
        <f t="shared" si="43"/>
        <v>3</v>
      </c>
      <c r="M273">
        <f t="shared" si="43"/>
        <v>0</v>
      </c>
      <c r="N273">
        <f t="shared" si="44"/>
        <v>0</v>
      </c>
    </row>
    <row r="274" spans="1:14" x14ac:dyDescent="0.4">
      <c r="A274">
        <v>273</v>
      </c>
      <c r="B274" s="1">
        <v>43490</v>
      </c>
      <c r="C274">
        <v>79</v>
      </c>
      <c r="D274" s="3">
        <f t="shared" si="36"/>
        <v>2019</v>
      </c>
      <c r="E274" s="2" t="s">
        <v>274</v>
      </c>
      <c r="F274">
        <f t="shared" si="37"/>
        <v>2</v>
      </c>
      <c r="G274">
        <f t="shared" si="38"/>
        <v>0</v>
      </c>
      <c r="H274">
        <f t="shared" si="39"/>
        <v>0</v>
      </c>
      <c r="I274">
        <f t="shared" si="40"/>
        <v>1</v>
      </c>
      <c r="J274">
        <f t="shared" si="41"/>
        <v>0</v>
      </c>
      <c r="K274">
        <f t="shared" si="42"/>
        <v>1</v>
      </c>
      <c r="L274">
        <f t="shared" si="43"/>
        <v>1</v>
      </c>
      <c r="M274">
        <f t="shared" si="43"/>
        <v>2</v>
      </c>
      <c r="N274">
        <f t="shared" si="44"/>
        <v>2</v>
      </c>
    </row>
    <row r="275" spans="1:14" x14ac:dyDescent="0.4">
      <c r="A275">
        <v>274</v>
      </c>
      <c r="B275" s="1">
        <v>43493</v>
      </c>
      <c r="C275">
        <v>647</v>
      </c>
      <c r="D275" s="3">
        <f t="shared" si="36"/>
        <v>2019</v>
      </c>
      <c r="E275" s="2" t="s">
        <v>275</v>
      </c>
      <c r="F275">
        <f t="shared" si="37"/>
        <v>1</v>
      </c>
      <c r="G275">
        <f t="shared" si="38"/>
        <v>0</v>
      </c>
      <c r="H275">
        <f t="shared" si="39"/>
        <v>1</v>
      </c>
      <c r="I275">
        <f t="shared" si="40"/>
        <v>0</v>
      </c>
      <c r="J275">
        <f t="shared" si="41"/>
        <v>0</v>
      </c>
      <c r="K275">
        <f t="shared" si="42"/>
        <v>0</v>
      </c>
      <c r="L275">
        <f t="shared" si="43"/>
        <v>1</v>
      </c>
      <c r="M275">
        <f t="shared" si="43"/>
        <v>1</v>
      </c>
      <c r="N275">
        <f t="shared" si="44"/>
        <v>0</v>
      </c>
    </row>
    <row r="276" spans="1:14" x14ac:dyDescent="0.4">
      <c r="A276">
        <v>275</v>
      </c>
      <c r="B276" s="1">
        <v>43494</v>
      </c>
      <c r="C276">
        <v>596</v>
      </c>
      <c r="D276" s="3">
        <f t="shared" si="36"/>
        <v>2019</v>
      </c>
      <c r="E276" s="2" t="s">
        <v>276</v>
      </c>
      <c r="F276">
        <f t="shared" si="37"/>
        <v>2</v>
      </c>
      <c r="G276">
        <f t="shared" si="38"/>
        <v>0</v>
      </c>
      <c r="H276">
        <f t="shared" si="39"/>
        <v>0</v>
      </c>
      <c r="I276">
        <f t="shared" si="40"/>
        <v>0</v>
      </c>
      <c r="J276">
        <f t="shared" si="41"/>
        <v>0</v>
      </c>
      <c r="K276">
        <f t="shared" si="42"/>
        <v>2</v>
      </c>
      <c r="L276">
        <f t="shared" si="43"/>
        <v>0</v>
      </c>
      <c r="M276">
        <f t="shared" si="43"/>
        <v>2</v>
      </c>
      <c r="N276">
        <f t="shared" si="44"/>
        <v>2</v>
      </c>
    </row>
    <row r="277" spans="1:14" x14ac:dyDescent="0.4">
      <c r="A277">
        <v>276</v>
      </c>
      <c r="B277" s="1">
        <v>43495</v>
      </c>
      <c r="C277">
        <v>603</v>
      </c>
      <c r="D277" s="3">
        <f t="shared" si="36"/>
        <v>2019</v>
      </c>
      <c r="E277" s="2" t="s">
        <v>277</v>
      </c>
      <c r="F277">
        <f t="shared" si="37"/>
        <v>4</v>
      </c>
      <c r="G277">
        <f t="shared" si="38"/>
        <v>1</v>
      </c>
      <c r="H277">
        <f t="shared" si="39"/>
        <v>1</v>
      </c>
      <c r="I277">
        <f t="shared" si="40"/>
        <v>1</v>
      </c>
      <c r="J277">
        <f t="shared" si="41"/>
        <v>1</v>
      </c>
      <c r="K277">
        <f t="shared" si="42"/>
        <v>0</v>
      </c>
      <c r="L277">
        <f t="shared" si="43"/>
        <v>4</v>
      </c>
      <c r="M277">
        <f t="shared" si="43"/>
        <v>3</v>
      </c>
      <c r="N277">
        <f t="shared" si="44"/>
        <v>2</v>
      </c>
    </row>
    <row r="278" spans="1:14" x14ac:dyDescent="0.4">
      <c r="A278">
        <v>277</v>
      </c>
      <c r="B278" s="1">
        <v>43496</v>
      </c>
      <c r="C278">
        <v>210</v>
      </c>
      <c r="D278" s="3">
        <f t="shared" si="36"/>
        <v>2019</v>
      </c>
      <c r="E278" s="2" t="s">
        <v>278</v>
      </c>
      <c r="F278">
        <f t="shared" si="37"/>
        <v>0</v>
      </c>
      <c r="G278">
        <f t="shared" si="38"/>
        <v>0</v>
      </c>
      <c r="H278">
        <f t="shared" si="39"/>
        <v>0</v>
      </c>
      <c r="I278">
        <f t="shared" si="40"/>
        <v>0</v>
      </c>
      <c r="J278">
        <f t="shared" si="41"/>
        <v>0</v>
      </c>
      <c r="K278">
        <f t="shared" si="42"/>
        <v>0</v>
      </c>
      <c r="L278">
        <f t="shared" si="43"/>
        <v>0</v>
      </c>
      <c r="M278">
        <f t="shared" si="43"/>
        <v>0</v>
      </c>
      <c r="N278">
        <f t="shared" si="44"/>
        <v>0</v>
      </c>
    </row>
    <row r="279" spans="1:14" x14ac:dyDescent="0.4">
      <c r="A279">
        <v>278</v>
      </c>
      <c r="B279" s="1">
        <v>43497</v>
      </c>
      <c r="C279">
        <v>49</v>
      </c>
      <c r="D279" s="3">
        <f t="shared" si="36"/>
        <v>2019</v>
      </c>
      <c r="E279" s="2" t="s">
        <v>279</v>
      </c>
      <c r="F279">
        <f t="shared" si="37"/>
        <v>1</v>
      </c>
      <c r="G279">
        <f t="shared" si="38"/>
        <v>0</v>
      </c>
      <c r="H279">
        <f t="shared" si="39"/>
        <v>0</v>
      </c>
      <c r="I279">
        <f t="shared" si="40"/>
        <v>1</v>
      </c>
      <c r="J279">
        <f t="shared" si="41"/>
        <v>0</v>
      </c>
      <c r="K279">
        <f t="shared" si="42"/>
        <v>0</v>
      </c>
      <c r="L279">
        <f t="shared" si="43"/>
        <v>1</v>
      </c>
      <c r="M279">
        <f t="shared" si="43"/>
        <v>1</v>
      </c>
      <c r="N279">
        <f t="shared" si="44"/>
        <v>1</v>
      </c>
    </row>
    <row r="280" spans="1:14" x14ac:dyDescent="0.4">
      <c r="A280">
        <v>279</v>
      </c>
      <c r="B280" s="1">
        <v>43500</v>
      </c>
      <c r="C280">
        <v>766</v>
      </c>
      <c r="D280" s="3">
        <f t="shared" si="36"/>
        <v>2019</v>
      </c>
      <c r="E280" s="2" t="s">
        <v>280</v>
      </c>
      <c r="F280">
        <f t="shared" si="37"/>
        <v>2</v>
      </c>
      <c r="G280">
        <f t="shared" si="38"/>
        <v>0</v>
      </c>
      <c r="H280">
        <f t="shared" si="39"/>
        <v>0</v>
      </c>
      <c r="I280">
        <f t="shared" si="40"/>
        <v>1</v>
      </c>
      <c r="J280">
        <f t="shared" si="41"/>
        <v>0</v>
      </c>
      <c r="K280">
        <f t="shared" si="42"/>
        <v>1</v>
      </c>
      <c r="L280">
        <f t="shared" si="43"/>
        <v>1</v>
      </c>
      <c r="M280">
        <f t="shared" si="43"/>
        <v>2</v>
      </c>
      <c r="N280">
        <f t="shared" si="44"/>
        <v>2</v>
      </c>
    </row>
    <row r="281" spans="1:14" x14ac:dyDescent="0.4">
      <c r="A281">
        <v>280</v>
      </c>
      <c r="B281" s="1">
        <v>43501</v>
      </c>
      <c r="C281">
        <v>322</v>
      </c>
      <c r="D281" s="3">
        <f t="shared" si="36"/>
        <v>2019</v>
      </c>
      <c r="E281" s="2" t="s">
        <v>281</v>
      </c>
      <c r="F281">
        <f t="shared" si="37"/>
        <v>0</v>
      </c>
      <c r="G281">
        <f t="shared" si="38"/>
        <v>0</v>
      </c>
      <c r="H281">
        <f t="shared" si="39"/>
        <v>0</v>
      </c>
      <c r="I281">
        <f t="shared" si="40"/>
        <v>0</v>
      </c>
      <c r="J281">
        <f t="shared" si="41"/>
        <v>0</v>
      </c>
      <c r="K281">
        <f t="shared" si="42"/>
        <v>0</v>
      </c>
      <c r="L281">
        <f t="shared" si="43"/>
        <v>0</v>
      </c>
      <c r="M281">
        <f t="shared" si="43"/>
        <v>0</v>
      </c>
      <c r="N281">
        <f t="shared" si="44"/>
        <v>0</v>
      </c>
    </row>
    <row r="282" spans="1:14" x14ac:dyDescent="0.4">
      <c r="A282">
        <v>281</v>
      </c>
      <c r="B282" s="1">
        <v>43502</v>
      </c>
      <c r="C282">
        <v>660</v>
      </c>
      <c r="D282" s="3">
        <f t="shared" si="36"/>
        <v>2019</v>
      </c>
      <c r="E282" s="2" t="s">
        <v>282</v>
      </c>
      <c r="F282">
        <f t="shared" si="37"/>
        <v>2</v>
      </c>
      <c r="G282">
        <f t="shared" si="38"/>
        <v>0</v>
      </c>
      <c r="H282">
        <f t="shared" si="39"/>
        <v>0</v>
      </c>
      <c r="I282">
        <f t="shared" si="40"/>
        <v>0</v>
      </c>
      <c r="J282">
        <f t="shared" si="41"/>
        <v>0</v>
      </c>
      <c r="K282">
        <f t="shared" si="42"/>
        <v>2</v>
      </c>
      <c r="L282">
        <f t="shared" si="43"/>
        <v>0</v>
      </c>
      <c r="M282">
        <f t="shared" si="43"/>
        <v>2</v>
      </c>
      <c r="N282">
        <f t="shared" si="44"/>
        <v>2</v>
      </c>
    </row>
    <row r="283" spans="1:14" x14ac:dyDescent="0.4">
      <c r="A283">
        <v>282</v>
      </c>
      <c r="B283" s="1">
        <v>43503</v>
      </c>
      <c r="C283">
        <v>626</v>
      </c>
      <c r="D283" s="3">
        <f t="shared" si="36"/>
        <v>2019</v>
      </c>
      <c r="E283" s="2" t="s">
        <v>283</v>
      </c>
      <c r="F283">
        <f t="shared" si="37"/>
        <v>4</v>
      </c>
      <c r="G283">
        <f t="shared" si="38"/>
        <v>1</v>
      </c>
      <c r="H283">
        <f t="shared" si="39"/>
        <v>0</v>
      </c>
      <c r="I283">
        <f t="shared" si="40"/>
        <v>0</v>
      </c>
      <c r="J283">
        <f t="shared" si="41"/>
        <v>1</v>
      </c>
      <c r="K283">
        <f t="shared" si="42"/>
        <v>2</v>
      </c>
      <c r="L283">
        <f t="shared" si="43"/>
        <v>2</v>
      </c>
      <c r="M283">
        <f t="shared" si="43"/>
        <v>3</v>
      </c>
      <c r="N283">
        <f t="shared" si="44"/>
        <v>3</v>
      </c>
    </row>
    <row r="284" spans="1:14" x14ac:dyDescent="0.4">
      <c r="A284">
        <v>283</v>
      </c>
      <c r="B284" s="1">
        <v>43504</v>
      </c>
      <c r="C284">
        <v>684</v>
      </c>
      <c r="D284" s="3">
        <f t="shared" si="36"/>
        <v>2019</v>
      </c>
      <c r="E284" s="2" t="s">
        <v>284</v>
      </c>
      <c r="F284">
        <f t="shared" si="37"/>
        <v>3</v>
      </c>
      <c r="G284">
        <f t="shared" si="38"/>
        <v>1</v>
      </c>
      <c r="H284">
        <f t="shared" si="39"/>
        <v>0</v>
      </c>
      <c r="I284">
        <f t="shared" si="40"/>
        <v>1</v>
      </c>
      <c r="J284">
        <f t="shared" si="41"/>
        <v>1</v>
      </c>
      <c r="K284">
        <f t="shared" si="42"/>
        <v>0</v>
      </c>
      <c r="L284">
        <f t="shared" si="43"/>
        <v>3</v>
      </c>
      <c r="M284">
        <f t="shared" si="43"/>
        <v>2</v>
      </c>
      <c r="N284">
        <f t="shared" si="44"/>
        <v>2</v>
      </c>
    </row>
    <row r="285" spans="1:14" x14ac:dyDescent="0.4">
      <c r="A285">
        <v>284</v>
      </c>
      <c r="B285" s="1">
        <v>43507</v>
      </c>
      <c r="C285">
        <v>77</v>
      </c>
      <c r="D285" s="3">
        <f t="shared" si="36"/>
        <v>2019</v>
      </c>
      <c r="E285" s="2" t="s">
        <v>285</v>
      </c>
      <c r="F285">
        <f t="shared" si="37"/>
        <v>2</v>
      </c>
      <c r="G285">
        <f t="shared" si="38"/>
        <v>1</v>
      </c>
      <c r="H285">
        <f t="shared" si="39"/>
        <v>0</v>
      </c>
      <c r="I285">
        <f t="shared" si="40"/>
        <v>0</v>
      </c>
      <c r="J285">
        <f t="shared" si="41"/>
        <v>0</v>
      </c>
      <c r="K285">
        <f t="shared" si="42"/>
        <v>1</v>
      </c>
      <c r="L285">
        <f t="shared" si="43"/>
        <v>1</v>
      </c>
      <c r="M285">
        <f t="shared" si="43"/>
        <v>1</v>
      </c>
      <c r="N285">
        <f t="shared" si="44"/>
        <v>1</v>
      </c>
    </row>
    <row r="286" spans="1:14" x14ac:dyDescent="0.4">
      <c r="A286">
        <v>285</v>
      </c>
      <c r="B286" s="1">
        <v>43508</v>
      </c>
      <c r="C286">
        <v>882</v>
      </c>
      <c r="D286" s="3">
        <f t="shared" si="36"/>
        <v>2019</v>
      </c>
      <c r="E286" s="2" t="s">
        <v>286</v>
      </c>
      <c r="F286">
        <f t="shared" si="37"/>
        <v>0</v>
      </c>
      <c r="G286">
        <f t="shared" si="38"/>
        <v>0</v>
      </c>
      <c r="H286">
        <f t="shared" si="39"/>
        <v>0</v>
      </c>
      <c r="I286">
        <f t="shared" si="40"/>
        <v>0</v>
      </c>
      <c r="J286">
        <f t="shared" si="41"/>
        <v>0</v>
      </c>
      <c r="K286">
        <f t="shared" si="42"/>
        <v>0</v>
      </c>
      <c r="L286">
        <f t="shared" si="43"/>
        <v>0</v>
      </c>
      <c r="M286">
        <f t="shared" si="43"/>
        <v>0</v>
      </c>
      <c r="N286">
        <f t="shared" si="44"/>
        <v>0</v>
      </c>
    </row>
    <row r="287" spans="1:14" x14ac:dyDescent="0.4">
      <c r="A287">
        <v>286</v>
      </c>
      <c r="B287" s="1">
        <v>43509</v>
      </c>
      <c r="C287">
        <v>87</v>
      </c>
      <c r="D287" s="3">
        <f t="shared" si="36"/>
        <v>2019</v>
      </c>
      <c r="E287" s="2" t="s">
        <v>287</v>
      </c>
      <c r="F287">
        <f t="shared" si="37"/>
        <v>1</v>
      </c>
      <c r="G287">
        <f t="shared" si="38"/>
        <v>1</v>
      </c>
      <c r="H287">
        <f t="shared" si="39"/>
        <v>0</v>
      </c>
      <c r="I287">
        <f t="shared" si="40"/>
        <v>0</v>
      </c>
      <c r="J287">
        <f t="shared" si="41"/>
        <v>0</v>
      </c>
      <c r="K287">
        <f t="shared" si="42"/>
        <v>0</v>
      </c>
      <c r="L287">
        <f t="shared" si="43"/>
        <v>1</v>
      </c>
      <c r="M287">
        <f t="shared" si="43"/>
        <v>0</v>
      </c>
      <c r="N287">
        <f t="shared" si="44"/>
        <v>0</v>
      </c>
    </row>
    <row r="288" spans="1:14" x14ac:dyDescent="0.4">
      <c r="A288">
        <v>287</v>
      </c>
      <c r="B288" s="1">
        <v>43510</v>
      </c>
      <c r="C288">
        <v>446</v>
      </c>
      <c r="D288" s="3">
        <f t="shared" si="36"/>
        <v>2019</v>
      </c>
      <c r="E288" s="2" t="s">
        <v>288</v>
      </c>
      <c r="F288">
        <f t="shared" si="37"/>
        <v>1</v>
      </c>
      <c r="G288">
        <f t="shared" si="38"/>
        <v>0</v>
      </c>
      <c r="H288">
        <f t="shared" si="39"/>
        <v>1</v>
      </c>
      <c r="I288">
        <f t="shared" si="40"/>
        <v>0</v>
      </c>
      <c r="J288">
        <f t="shared" si="41"/>
        <v>0</v>
      </c>
      <c r="K288">
        <f t="shared" si="42"/>
        <v>0</v>
      </c>
      <c r="L288">
        <f t="shared" si="43"/>
        <v>1</v>
      </c>
      <c r="M288">
        <f t="shared" si="43"/>
        <v>1</v>
      </c>
      <c r="N288">
        <f t="shared" si="44"/>
        <v>0</v>
      </c>
    </row>
    <row r="289" spans="1:14" x14ac:dyDescent="0.4">
      <c r="A289">
        <v>288</v>
      </c>
      <c r="B289" s="1">
        <v>43511</v>
      </c>
      <c r="C289">
        <v>771</v>
      </c>
      <c r="D289" s="3">
        <f t="shared" si="36"/>
        <v>2019</v>
      </c>
      <c r="E289" s="2" t="s">
        <v>289</v>
      </c>
      <c r="F289">
        <f t="shared" si="37"/>
        <v>2</v>
      </c>
      <c r="G289">
        <f t="shared" si="38"/>
        <v>0</v>
      </c>
      <c r="H289">
        <f t="shared" si="39"/>
        <v>0</v>
      </c>
      <c r="I289">
        <f t="shared" si="40"/>
        <v>1</v>
      </c>
      <c r="J289">
        <f t="shared" si="41"/>
        <v>0</v>
      </c>
      <c r="K289">
        <f t="shared" si="42"/>
        <v>1</v>
      </c>
      <c r="L289">
        <f t="shared" si="43"/>
        <v>1</v>
      </c>
      <c r="M289">
        <f t="shared" si="43"/>
        <v>2</v>
      </c>
      <c r="N289">
        <f t="shared" si="44"/>
        <v>2</v>
      </c>
    </row>
    <row r="290" spans="1:14" x14ac:dyDescent="0.4">
      <c r="A290">
        <v>289</v>
      </c>
      <c r="B290" s="1">
        <v>43514</v>
      </c>
      <c r="C290">
        <v>878</v>
      </c>
      <c r="D290" s="3">
        <f t="shared" si="36"/>
        <v>2019</v>
      </c>
      <c r="E290" s="2" t="s">
        <v>290</v>
      </c>
      <c r="F290">
        <f t="shared" si="37"/>
        <v>0</v>
      </c>
      <c r="G290">
        <f t="shared" si="38"/>
        <v>0</v>
      </c>
      <c r="H290">
        <f t="shared" si="39"/>
        <v>0</v>
      </c>
      <c r="I290">
        <f t="shared" si="40"/>
        <v>0</v>
      </c>
      <c r="J290">
        <f t="shared" si="41"/>
        <v>0</v>
      </c>
      <c r="K290">
        <f t="shared" si="42"/>
        <v>0</v>
      </c>
      <c r="L290">
        <f t="shared" si="43"/>
        <v>0</v>
      </c>
      <c r="M290">
        <f t="shared" si="43"/>
        <v>0</v>
      </c>
      <c r="N290">
        <f t="shared" si="44"/>
        <v>0</v>
      </c>
    </row>
    <row r="291" spans="1:14" x14ac:dyDescent="0.4">
      <c r="A291">
        <v>290</v>
      </c>
      <c r="B291" s="1">
        <v>43515</v>
      </c>
      <c r="C291">
        <v>991</v>
      </c>
      <c r="D291" s="3">
        <f t="shared" si="36"/>
        <v>2019</v>
      </c>
      <c r="E291" s="2" t="s">
        <v>291</v>
      </c>
      <c r="F291">
        <f t="shared" si="37"/>
        <v>0</v>
      </c>
      <c r="G291">
        <f t="shared" si="38"/>
        <v>0</v>
      </c>
      <c r="H291">
        <f t="shared" si="39"/>
        <v>0</v>
      </c>
      <c r="I291">
        <f t="shared" si="40"/>
        <v>0</v>
      </c>
      <c r="J291">
        <f t="shared" si="41"/>
        <v>0</v>
      </c>
      <c r="K291">
        <f t="shared" si="42"/>
        <v>0</v>
      </c>
      <c r="L291">
        <f t="shared" si="43"/>
        <v>0</v>
      </c>
      <c r="M291">
        <f t="shared" si="43"/>
        <v>0</v>
      </c>
      <c r="N291">
        <f t="shared" si="44"/>
        <v>0</v>
      </c>
    </row>
    <row r="292" spans="1:14" x14ac:dyDescent="0.4">
      <c r="A292">
        <v>291</v>
      </c>
      <c r="B292" s="1">
        <v>43516</v>
      </c>
      <c r="C292">
        <v>956</v>
      </c>
      <c r="D292" s="3">
        <f t="shared" si="36"/>
        <v>2019</v>
      </c>
      <c r="E292" s="2" t="s">
        <v>292</v>
      </c>
      <c r="F292">
        <f t="shared" si="37"/>
        <v>0</v>
      </c>
      <c r="G292">
        <f t="shared" si="38"/>
        <v>0</v>
      </c>
      <c r="H292">
        <f t="shared" si="39"/>
        <v>0</v>
      </c>
      <c r="I292">
        <f t="shared" si="40"/>
        <v>0</v>
      </c>
      <c r="J292">
        <f t="shared" si="41"/>
        <v>0</v>
      </c>
      <c r="K292">
        <f t="shared" si="42"/>
        <v>0</v>
      </c>
      <c r="L292">
        <f t="shared" si="43"/>
        <v>0</v>
      </c>
      <c r="M292">
        <f t="shared" si="43"/>
        <v>0</v>
      </c>
      <c r="N292">
        <f t="shared" si="44"/>
        <v>0</v>
      </c>
    </row>
    <row r="293" spans="1:14" x14ac:dyDescent="0.4">
      <c r="A293">
        <v>292</v>
      </c>
      <c r="B293" s="1">
        <v>43517</v>
      </c>
      <c r="C293">
        <v>831</v>
      </c>
      <c r="D293" s="3">
        <f t="shared" si="36"/>
        <v>2019</v>
      </c>
      <c r="E293" s="2" t="s">
        <v>293</v>
      </c>
      <c r="F293">
        <f t="shared" si="37"/>
        <v>2</v>
      </c>
      <c r="G293">
        <f t="shared" si="38"/>
        <v>1</v>
      </c>
      <c r="H293">
        <f t="shared" si="39"/>
        <v>0</v>
      </c>
      <c r="I293">
        <f t="shared" si="40"/>
        <v>0</v>
      </c>
      <c r="J293">
        <f t="shared" si="41"/>
        <v>1</v>
      </c>
      <c r="K293">
        <f t="shared" si="42"/>
        <v>0</v>
      </c>
      <c r="L293">
        <f t="shared" si="43"/>
        <v>2</v>
      </c>
      <c r="M293">
        <f t="shared" si="43"/>
        <v>1</v>
      </c>
      <c r="N293">
        <f t="shared" si="44"/>
        <v>1</v>
      </c>
    </row>
    <row r="294" spans="1:14" x14ac:dyDescent="0.4">
      <c r="A294">
        <v>293</v>
      </c>
      <c r="B294" s="1">
        <v>43518</v>
      </c>
      <c r="C294">
        <v>672</v>
      </c>
      <c r="D294" s="3">
        <f t="shared" si="36"/>
        <v>2019</v>
      </c>
      <c r="E294" s="2" t="s">
        <v>294</v>
      </c>
      <c r="F294">
        <f t="shared" si="37"/>
        <v>1</v>
      </c>
      <c r="G294">
        <f t="shared" si="38"/>
        <v>0</v>
      </c>
      <c r="H294">
        <f t="shared" si="39"/>
        <v>0</v>
      </c>
      <c r="I294">
        <f t="shared" si="40"/>
        <v>0</v>
      </c>
      <c r="J294">
        <f t="shared" si="41"/>
        <v>1</v>
      </c>
      <c r="K294">
        <f t="shared" si="42"/>
        <v>0</v>
      </c>
      <c r="L294">
        <f t="shared" si="43"/>
        <v>1</v>
      </c>
      <c r="M294">
        <f t="shared" si="43"/>
        <v>1</v>
      </c>
      <c r="N294">
        <f t="shared" si="44"/>
        <v>1</v>
      </c>
    </row>
    <row r="295" spans="1:14" x14ac:dyDescent="0.4">
      <c r="A295">
        <v>294</v>
      </c>
      <c r="B295" s="1">
        <v>43521</v>
      </c>
      <c r="C295">
        <v>661</v>
      </c>
      <c r="D295" s="3">
        <f t="shared" si="36"/>
        <v>2019</v>
      </c>
      <c r="E295" s="2" t="s">
        <v>295</v>
      </c>
      <c r="F295">
        <f t="shared" si="37"/>
        <v>1</v>
      </c>
      <c r="G295">
        <f t="shared" si="38"/>
        <v>0</v>
      </c>
      <c r="H295">
        <f t="shared" si="39"/>
        <v>0</v>
      </c>
      <c r="I295">
        <f t="shared" si="40"/>
        <v>0</v>
      </c>
      <c r="J295">
        <f t="shared" si="41"/>
        <v>1</v>
      </c>
      <c r="K295">
        <f t="shared" si="42"/>
        <v>0</v>
      </c>
      <c r="L295">
        <f t="shared" si="43"/>
        <v>1</v>
      </c>
      <c r="M295">
        <f t="shared" si="43"/>
        <v>1</v>
      </c>
      <c r="N295">
        <f t="shared" si="44"/>
        <v>1</v>
      </c>
    </row>
    <row r="296" spans="1:14" x14ac:dyDescent="0.4">
      <c r="A296">
        <v>295</v>
      </c>
      <c r="B296" s="1">
        <v>43522</v>
      </c>
      <c r="C296">
        <v>635</v>
      </c>
      <c r="D296" s="3">
        <f t="shared" si="36"/>
        <v>2019</v>
      </c>
      <c r="E296" s="2" t="s">
        <v>296</v>
      </c>
      <c r="F296">
        <f t="shared" si="37"/>
        <v>1</v>
      </c>
      <c r="G296">
        <f t="shared" si="38"/>
        <v>0</v>
      </c>
      <c r="H296">
        <f t="shared" si="39"/>
        <v>0</v>
      </c>
      <c r="I296">
        <f t="shared" si="40"/>
        <v>0</v>
      </c>
      <c r="J296">
        <f t="shared" si="41"/>
        <v>1</v>
      </c>
      <c r="K296">
        <f t="shared" si="42"/>
        <v>0</v>
      </c>
      <c r="L296">
        <f t="shared" si="43"/>
        <v>1</v>
      </c>
      <c r="M296">
        <f t="shared" si="43"/>
        <v>1</v>
      </c>
      <c r="N296">
        <f t="shared" si="44"/>
        <v>1</v>
      </c>
    </row>
    <row r="297" spans="1:14" x14ac:dyDescent="0.4">
      <c r="A297">
        <v>296</v>
      </c>
      <c r="B297" s="1">
        <v>43523</v>
      </c>
      <c r="C297">
        <v>663</v>
      </c>
      <c r="D297" s="3">
        <f t="shared" si="36"/>
        <v>2019</v>
      </c>
      <c r="E297" s="2" t="s">
        <v>297</v>
      </c>
      <c r="F297">
        <f t="shared" si="37"/>
        <v>1</v>
      </c>
      <c r="G297">
        <f t="shared" si="38"/>
        <v>1</v>
      </c>
      <c r="H297">
        <f t="shared" si="39"/>
        <v>0</v>
      </c>
      <c r="I297">
        <f t="shared" si="40"/>
        <v>0</v>
      </c>
      <c r="J297">
        <f t="shared" si="41"/>
        <v>0</v>
      </c>
      <c r="K297">
        <f t="shared" si="42"/>
        <v>0</v>
      </c>
      <c r="L297">
        <f t="shared" si="43"/>
        <v>1</v>
      </c>
      <c r="M297">
        <f t="shared" si="43"/>
        <v>0</v>
      </c>
      <c r="N297">
        <f t="shared" si="44"/>
        <v>0</v>
      </c>
    </row>
    <row r="298" spans="1:14" x14ac:dyDescent="0.4">
      <c r="A298">
        <v>297</v>
      </c>
      <c r="B298" s="1">
        <v>43524</v>
      </c>
      <c r="C298">
        <v>366</v>
      </c>
      <c r="D298" s="3">
        <f t="shared" si="36"/>
        <v>2019</v>
      </c>
      <c r="E298" s="2" t="s">
        <v>298</v>
      </c>
      <c r="F298">
        <f t="shared" si="37"/>
        <v>0</v>
      </c>
      <c r="G298">
        <f t="shared" si="38"/>
        <v>0</v>
      </c>
      <c r="H298">
        <f t="shared" si="39"/>
        <v>0</v>
      </c>
      <c r="I298">
        <f t="shared" si="40"/>
        <v>0</v>
      </c>
      <c r="J298">
        <f t="shared" si="41"/>
        <v>0</v>
      </c>
      <c r="K298">
        <f t="shared" si="42"/>
        <v>0</v>
      </c>
      <c r="L298">
        <f t="shared" si="43"/>
        <v>0</v>
      </c>
      <c r="M298">
        <f t="shared" si="43"/>
        <v>0</v>
      </c>
      <c r="N298">
        <f t="shared" si="44"/>
        <v>0</v>
      </c>
    </row>
    <row r="299" spans="1:14" x14ac:dyDescent="0.4">
      <c r="A299">
        <v>298</v>
      </c>
      <c r="B299" s="1">
        <v>43525</v>
      </c>
      <c r="C299">
        <v>958</v>
      </c>
      <c r="D299" s="3">
        <f t="shared" si="36"/>
        <v>2019</v>
      </c>
      <c r="E299" s="2" t="s">
        <v>299</v>
      </c>
      <c r="F299">
        <f t="shared" si="37"/>
        <v>2</v>
      </c>
      <c r="G299">
        <f t="shared" si="38"/>
        <v>0</v>
      </c>
      <c r="H299">
        <f t="shared" si="39"/>
        <v>2</v>
      </c>
      <c r="I299">
        <f t="shared" si="40"/>
        <v>0</v>
      </c>
      <c r="J299">
        <f t="shared" si="41"/>
        <v>0</v>
      </c>
      <c r="K299">
        <f t="shared" si="42"/>
        <v>0</v>
      </c>
      <c r="L299">
        <f t="shared" si="43"/>
        <v>2</v>
      </c>
      <c r="M299">
        <f t="shared" si="43"/>
        <v>2</v>
      </c>
      <c r="N299">
        <f t="shared" si="44"/>
        <v>0</v>
      </c>
    </row>
    <row r="300" spans="1:14" x14ac:dyDescent="0.4">
      <c r="A300">
        <v>299</v>
      </c>
      <c r="B300" s="1">
        <v>43528</v>
      </c>
      <c r="C300">
        <v>123</v>
      </c>
      <c r="D300" s="3">
        <f t="shared" si="36"/>
        <v>2019</v>
      </c>
      <c r="E300" s="2" t="s">
        <v>300</v>
      </c>
      <c r="F300">
        <f t="shared" si="37"/>
        <v>1</v>
      </c>
      <c r="G300">
        <f t="shared" si="38"/>
        <v>0</v>
      </c>
      <c r="H300">
        <f t="shared" si="39"/>
        <v>0</v>
      </c>
      <c r="I300">
        <f t="shared" si="40"/>
        <v>0</v>
      </c>
      <c r="J300">
        <f t="shared" si="41"/>
        <v>1</v>
      </c>
      <c r="K300">
        <f t="shared" si="42"/>
        <v>0</v>
      </c>
      <c r="L300">
        <f t="shared" si="43"/>
        <v>1</v>
      </c>
      <c r="M300">
        <f t="shared" si="43"/>
        <v>1</v>
      </c>
      <c r="N300">
        <f t="shared" si="44"/>
        <v>1</v>
      </c>
    </row>
    <row r="301" spans="1:14" x14ac:dyDescent="0.4">
      <c r="A301">
        <v>300</v>
      </c>
      <c r="B301" s="1">
        <v>43529</v>
      </c>
      <c r="C301">
        <v>892</v>
      </c>
      <c r="D301" s="3">
        <f t="shared" si="36"/>
        <v>2019</v>
      </c>
      <c r="E301" s="2" t="s">
        <v>301</v>
      </c>
      <c r="F301">
        <f t="shared" si="37"/>
        <v>1</v>
      </c>
      <c r="G301">
        <f t="shared" si="38"/>
        <v>1</v>
      </c>
      <c r="H301">
        <f t="shared" si="39"/>
        <v>0</v>
      </c>
      <c r="I301">
        <f t="shared" si="40"/>
        <v>0</v>
      </c>
      <c r="J301">
        <f t="shared" si="41"/>
        <v>0</v>
      </c>
      <c r="K301">
        <f t="shared" si="42"/>
        <v>0</v>
      </c>
      <c r="L301">
        <f t="shared" si="43"/>
        <v>1</v>
      </c>
      <c r="M301">
        <f t="shared" si="43"/>
        <v>0</v>
      </c>
      <c r="N301">
        <f t="shared" si="44"/>
        <v>0</v>
      </c>
    </row>
    <row r="302" spans="1:14" x14ac:dyDescent="0.4">
      <c r="A302">
        <v>301</v>
      </c>
      <c r="B302" s="1">
        <v>43530</v>
      </c>
      <c r="C302">
        <v>637</v>
      </c>
      <c r="D302" s="3">
        <f t="shared" si="36"/>
        <v>2019</v>
      </c>
      <c r="E302" s="2" t="s">
        <v>302</v>
      </c>
      <c r="F302">
        <f t="shared" si="37"/>
        <v>2</v>
      </c>
      <c r="G302">
        <f t="shared" si="38"/>
        <v>1</v>
      </c>
      <c r="H302">
        <f t="shared" si="39"/>
        <v>0</v>
      </c>
      <c r="I302">
        <f t="shared" si="40"/>
        <v>1</v>
      </c>
      <c r="J302">
        <f t="shared" si="41"/>
        <v>0</v>
      </c>
      <c r="K302">
        <f t="shared" si="42"/>
        <v>0</v>
      </c>
      <c r="L302">
        <f t="shared" si="43"/>
        <v>2</v>
      </c>
      <c r="M302">
        <f t="shared" si="43"/>
        <v>1</v>
      </c>
      <c r="N302">
        <f t="shared" si="44"/>
        <v>1</v>
      </c>
    </row>
    <row r="303" spans="1:14" x14ac:dyDescent="0.4">
      <c r="A303">
        <v>302</v>
      </c>
      <c r="B303" s="1">
        <v>43531</v>
      </c>
      <c r="C303">
        <v>757</v>
      </c>
      <c r="D303" s="3">
        <f t="shared" si="36"/>
        <v>2019</v>
      </c>
      <c r="E303" s="2" t="s">
        <v>303</v>
      </c>
      <c r="F303">
        <f t="shared" si="37"/>
        <v>0</v>
      </c>
      <c r="G303">
        <f t="shared" si="38"/>
        <v>0</v>
      </c>
      <c r="H303">
        <f t="shared" si="39"/>
        <v>0</v>
      </c>
      <c r="I303">
        <f t="shared" si="40"/>
        <v>0</v>
      </c>
      <c r="J303">
        <f t="shared" si="41"/>
        <v>0</v>
      </c>
      <c r="K303">
        <f t="shared" si="42"/>
        <v>0</v>
      </c>
      <c r="L303">
        <f t="shared" si="43"/>
        <v>0</v>
      </c>
      <c r="M303">
        <f t="shared" si="43"/>
        <v>0</v>
      </c>
      <c r="N303">
        <f t="shared" si="44"/>
        <v>0</v>
      </c>
    </row>
    <row r="304" spans="1:14" x14ac:dyDescent="0.4">
      <c r="A304">
        <v>303</v>
      </c>
      <c r="B304" s="1">
        <v>43532</v>
      </c>
      <c r="C304">
        <v>97</v>
      </c>
      <c r="D304" s="3">
        <f t="shared" si="36"/>
        <v>2019</v>
      </c>
      <c r="E304" s="2" t="s">
        <v>304</v>
      </c>
      <c r="F304">
        <f t="shared" si="37"/>
        <v>2</v>
      </c>
      <c r="G304">
        <f t="shared" si="38"/>
        <v>0</v>
      </c>
      <c r="H304">
        <f t="shared" si="39"/>
        <v>1</v>
      </c>
      <c r="I304">
        <f t="shared" si="40"/>
        <v>0</v>
      </c>
      <c r="J304">
        <f t="shared" si="41"/>
        <v>0</v>
      </c>
      <c r="K304">
        <f t="shared" si="42"/>
        <v>1</v>
      </c>
      <c r="L304">
        <f t="shared" si="43"/>
        <v>1</v>
      </c>
      <c r="M304">
        <f t="shared" si="43"/>
        <v>2</v>
      </c>
      <c r="N304">
        <f t="shared" si="44"/>
        <v>1</v>
      </c>
    </row>
    <row r="305" spans="1:14" x14ac:dyDescent="0.4">
      <c r="A305">
        <v>304</v>
      </c>
      <c r="B305" s="1">
        <v>43535</v>
      </c>
      <c r="C305">
        <v>302</v>
      </c>
      <c r="D305" s="3">
        <f t="shared" si="36"/>
        <v>2019</v>
      </c>
      <c r="E305" s="2" t="s">
        <v>305</v>
      </c>
      <c r="F305">
        <f t="shared" si="37"/>
        <v>0</v>
      </c>
      <c r="G305">
        <f t="shared" si="38"/>
        <v>0</v>
      </c>
      <c r="H305">
        <f t="shared" si="39"/>
        <v>0</v>
      </c>
      <c r="I305">
        <f t="shared" si="40"/>
        <v>0</v>
      </c>
      <c r="J305">
        <f t="shared" si="41"/>
        <v>0</v>
      </c>
      <c r="K305">
        <f t="shared" si="42"/>
        <v>0</v>
      </c>
      <c r="L305">
        <f t="shared" si="43"/>
        <v>0</v>
      </c>
      <c r="M305">
        <f t="shared" si="43"/>
        <v>0</v>
      </c>
      <c r="N305">
        <f t="shared" si="44"/>
        <v>0</v>
      </c>
    </row>
    <row r="306" spans="1:14" x14ac:dyDescent="0.4">
      <c r="A306">
        <v>305</v>
      </c>
      <c r="B306" s="1">
        <v>43536</v>
      </c>
      <c r="C306">
        <v>30</v>
      </c>
      <c r="D306" s="3">
        <f t="shared" si="36"/>
        <v>2019</v>
      </c>
      <c r="E306" s="2" t="s">
        <v>306</v>
      </c>
      <c r="F306">
        <f t="shared" si="37"/>
        <v>2</v>
      </c>
      <c r="G306">
        <f t="shared" si="38"/>
        <v>1</v>
      </c>
      <c r="H306">
        <f t="shared" si="39"/>
        <v>1</v>
      </c>
      <c r="I306">
        <f t="shared" si="40"/>
        <v>0</v>
      </c>
      <c r="J306">
        <f t="shared" si="41"/>
        <v>0</v>
      </c>
      <c r="K306">
        <f t="shared" si="42"/>
        <v>0</v>
      </c>
      <c r="L306">
        <f t="shared" si="43"/>
        <v>2</v>
      </c>
      <c r="M306">
        <f t="shared" si="43"/>
        <v>1</v>
      </c>
      <c r="N306">
        <f t="shared" si="44"/>
        <v>0</v>
      </c>
    </row>
    <row r="307" spans="1:14" x14ac:dyDescent="0.4">
      <c r="A307">
        <v>306</v>
      </c>
      <c r="B307" s="1">
        <v>43537</v>
      </c>
      <c r="C307">
        <v>413</v>
      </c>
      <c r="D307" s="3">
        <f t="shared" si="36"/>
        <v>2019</v>
      </c>
      <c r="E307" s="2" t="s">
        <v>307</v>
      </c>
      <c r="F307">
        <f t="shared" si="37"/>
        <v>0</v>
      </c>
      <c r="G307">
        <f t="shared" si="38"/>
        <v>0</v>
      </c>
      <c r="H307">
        <f t="shared" si="39"/>
        <v>0</v>
      </c>
      <c r="I307">
        <f t="shared" si="40"/>
        <v>0</v>
      </c>
      <c r="J307">
        <f t="shared" si="41"/>
        <v>0</v>
      </c>
      <c r="K307">
        <f t="shared" si="42"/>
        <v>0</v>
      </c>
      <c r="L307">
        <f t="shared" si="43"/>
        <v>0</v>
      </c>
      <c r="M307">
        <f t="shared" si="43"/>
        <v>0</v>
      </c>
      <c r="N307">
        <f t="shared" si="44"/>
        <v>0</v>
      </c>
    </row>
    <row r="308" spans="1:14" x14ac:dyDescent="0.4">
      <c r="A308">
        <v>307</v>
      </c>
      <c r="B308" s="1">
        <v>43538</v>
      </c>
      <c r="C308">
        <v>449</v>
      </c>
      <c r="D308" s="3">
        <f t="shared" si="36"/>
        <v>2019</v>
      </c>
      <c r="E308" s="2" t="s">
        <v>308</v>
      </c>
      <c r="F308">
        <f t="shared" si="37"/>
        <v>0</v>
      </c>
      <c r="G308">
        <f t="shared" si="38"/>
        <v>0</v>
      </c>
      <c r="H308">
        <f t="shared" si="39"/>
        <v>0</v>
      </c>
      <c r="I308">
        <f t="shared" si="40"/>
        <v>0</v>
      </c>
      <c r="J308">
        <f t="shared" si="41"/>
        <v>0</v>
      </c>
      <c r="K308">
        <f t="shared" si="42"/>
        <v>0</v>
      </c>
      <c r="L308">
        <f t="shared" si="43"/>
        <v>0</v>
      </c>
      <c r="M308">
        <f t="shared" si="43"/>
        <v>0</v>
      </c>
      <c r="N308">
        <f t="shared" si="44"/>
        <v>0</v>
      </c>
    </row>
    <row r="309" spans="1:14" x14ac:dyDescent="0.4">
      <c r="A309">
        <v>308</v>
      </c>
      <c r="B309" s="1">
        <v>43539</v>
      </c>
      <c r="C309">
        <v>652</v>
      </c>
      <c r="D309" s="3">
        <f t="shared" si="36"/>
        <v>2019</v>
      </c>
      <c r="E309" s="2" t="s">
        <v>309</v>
      </c>
      <c r="F309">
        <f t="shared" si="37"/>
        <v>0</v>
      </c>
      <c r="G309">
        <f t="shared" si="38"/>
        <v>0</v>
      </c>
      <c r="H309">
        <f t="shared" si="39"/>
        <v>0</v>
      </c>
      <c r="I309">
        <f t="shared" si="40"/>
        <v>0</v>
      </c>
      <c r="J309">
        <f t="shared" si="41"/>
        <v>0</v>
      </c>
      <c r="K309">
        <f t="shared" si="42"/>
        <v>0</v>
      </c>
      <c r="L309">
        <f t="shared" si="43"/>
        <v>0</v>
      </c>
      <c r="M309">
        <f t="shared" si="43"/>
        <v>0</v>
      </c>
      <c r="N309">
        <f t="shared" si="44"/>
        <v>0</v>
      </c>
    </row>
    <row r="310" spans="1:14" x14ac:dyDescent="0.4">
      <c r="A310">
        <v>309</v>
      </c>
      <c r="B310" s="1">
        <v>43542</v>
      </c>
      <c r="C310">
        <v>631</v>
      </c>
      <c r="D310" s="3">
        <f t="shared" si="36"/>
        <v>2019</v>
      </c>
      <c r="E310" s="2" t="s">
        <v>310</v>
      </c>
      <c r="F310">
        <f t="shared" si="37"/>
        <v>1</v>
      </c>
      <c r="G310">
        <f t="shared" si="38"/>
        <v>1</v>
      </c>
      <c r="H310">
        <f t="shared" si="39"/>
        <v>0</v>
      </c>
      <c r="I310">
        <f t="shared" si="40"/>
        <v>0</v>
      </c>
      <c r="J310">
        <f t="shared" si="41"/>
        <v>0</v>
      </c>
      <c r="K310">
        <f t="shared" si="42"/>
        <v>0</v>
      </c>
      <c r="L310">
        <f t="shared" si="43"/>
        <v>1</v>
      </c>
      <c r="M310">
        <f t="shared" si="43"/>
        <v>0</v>
      </c>
      <c r="N310">
        <f t="shared" si="44"/>
        <v>0</v>
      </c>
    </row>
    <row r="311" spans="1:14" x14ac:dyDescent="0.4">
      <c r="A311">
        <v>310</v>
      </c>
      <c r="B311" s="1">
        <v>43543</v>
      </c>
      <c r="C311">
        <v>998</v>
      </c>
      <c r="D311" s="3">
        <f t="shared" si="36"/>
        <v>2019</v>
      </c>
      <c r="E311" s="2" t="s">
        <v>311</v>
      </c>
      <c r="F311">
        <f t="shared" si="37"/>
        <v>1</v>
      </c>
      <c r="G311">
        <f t="shared" si="38"/>
        <v>1</v>
      </c>
      <c r="H311">
        <f t="shared" si="39"/>
        <v>0</v>
      </c>
      <c r="I311">
        <f t="shared" si="40"/>
        <v>0</v>
      </c>
      <c r="J311">
        <f t="shared" si="41"/>
        <v>0</v>
      </c>
      <c r="K311">
        <f t="shared" si="42"/>
        <v>0</v>
      </c>
      <c r="L311">
        <f t="shared" si="43"/>
        <v>1</v>
      </c>
      <c r="M311">
        <f t="shared" si="43"/>
        <v>0</v>
      </c>
      <c r="N311">
        <f t="shared" si="44"/>
        <v>0</v>
      </c>
    </row>
    <row r="312" spans="1:14" x14ac:dyDescent="0.4">
      <c r="A312">
        <v>311</v>
      </c>
      <c r="B312" s="1">
        <v>43544</v>
      </c>
      <c r="C312">
        <v>431</v>
      </c>
      <c r="D312" s="3">
        <f t="shared" si="36"/>
        <v>2019</v>
      </c>
      <c r="E312" s="2" t="s">
        <v>312</v>
      </c>
      <c r="F312">
        <f t="shared" si="37"/>
        <v>0</v>
      </c>
      <c r="G312">
        <f t="shared" si="38"/>
        <v>0</v>
      </c>
      <c r="H312">
        <f t="shared" si="39"/>
        <v>0</v>
      </c>
      <c r="I312">
        <f t="shared" si="40"/>
        <v>0</v>
      </c>
      <c r="J312">
        <f t="shared" si="41"/>
        <v>0</v>
      </c>
      <c r="K312">
        <f t="shared" si="42"/>
        <v>0</v>
      </c>
      <c r="L312">
        <f t="shared" si="43"/>
        <v>0</v>
      </c>
      <c r="M312">
        <f t="shared" si="43"/>
        <v>0</v>
      </c>
      <c r="N312">
        <f t="shared" si="44"/>
        <v>0</v>
      </c>
    </row>
    <row r="313" spans="1:14" x14ac:dyDescent="0.4">
      <c r="A313">
        <v>312</v>
      </c>
      <c r="B313" s="1">
        <v>43545</v>
      </c>
      <c r="C313">
        <v>378</v>
      </c>
      <c r="D313" s="3">
        <f t="shared" si="36"/>
        <v>2019</v>
      </c>
      <c r="E313" s="2" t="s">
        <v>313</v>
      </c>
      <c r="F313">
        <f t="shared" si="37"/>
        <v>0</v>
      </c>
      <c r="G313">
        <f t="shared" si="38"/>
        <v>0</v>
      </c>
      <c r="H313">
        <f t="shared" si="39"/>
        <v>0</v>
      </c>
      <c r="I313">
        <f t="shared" si="40"/>
        <v>0</v>
      </c>
      <c r="J313">
        <f t="shared" si="41"/>
        <v>0</v>
      </c>
      <c r="K313">
        <f t="shared" si="42"/>
        <v>0</v>
      </c>
      <c r="L313">
        <f t="shared" si="43"/>
        <v>0</v>
      </c>
      <c r="M313">
        <f t="shared" si="43"/>
        <v>0</v>
      </c>
      <c r="N313">
        <f t="shared" si="44"/>
        <v>0</v>
      </c>
    </row>
    <row r="314" spans="1:14" x14ac:dyDescent="0.4">
      <c r="A314">
        <v>313</v>
      </c>
      <c r="B314" s="1">
        <v>43546</v>
      </c>
      <c r="C314">
        <v>148</v>
      </c>
      <c r="D314" s="3">
        <f t="shared" si="36"/>
        <v>2019</v>
      </c>
      <c r="E314" s="2" t="s">
        <v>314</v>
      </c>
      <c r="F314">
        <f t="shared" si="37"/>
        <v>1</v>
      </c>
      <c r="G314">
        <f t="shared" si="38"/>
        <v>0</v>
      </c>
      <c r="H314">
        <f t="shared" si="39"/>
        <v>0</v>
      </c>
      <c r="I314">
        <f t="shared" si="40"/>
        <v>1</v>
      </c>
      <c r="J314">
        <f t="shared" si="41"/>
        <v>0</v>
      </c>
      <c r="K314">
        <f t="shared" si="42"/>
        <v>0</v>
      </c>
      <c r="L314">
        <f t="shared" si="43"/>
        <v>1</v>
      </c>
      <c r="M314">
        <f t="shared" si="43"/>
        <v>1</v>
      </c>
      <c r="N314">
        <f t="shared" si="44"/>
        <v>1</v>
      </c>
    </row>
    <row r="315" spans="1:14" x14ac:dyDescent="0.4">
      <c r="A315">
        <v>314</v>
      </c>
      <c r="B315" s="1">
        <v>43549</v>
      </c>
      <c r="C315">
        <v>887</v>
      </c>
      <c r="D315" s="3">
        <f t="shared" si="36"/>
        <v>2019</v>
      </c>
      <c r="E315" s="2" t="s">
        <v>315</v>
      </c>
      <c r="F315">
        <f t="shared" si="37"/>
        <v>2</v>
      </c>
      <c r="G315">
        <f t="shared" si="38"/>
        <v>1</v>
      </c>
      <c r="H315">
        <f t="shared" si="39"/>
        <v>0</v>
      </c>
      <c r="I315">
        <f t="shared" si="40"/>
        <v>0</v>
      </c>
      <c r="J315">
        <f t="shared" si="41"/>
        <v>1</v>
      </c>
      <c r="K315">
        <f t="shared" si="42"/>
        <v>0</v>
      </c>
      <c r="L315">
        <f t="shared" si="43"/>
        <v>2</v>
      </c>
      <c r="M315">
        <f t="shared" si="43"/>
        <v>1</v>
      </c>
      <c r="N315">
        <f t="shared" si="44"/>
        <v>1</v>
      </c>
    </row>
    <row r="316" spans="1:14" x14ac:dyDescent="0.4">
      <c r="A316">
        <v>315</v>
      </c>
      <c r="B316" s="1">
        <v>43550</v>
      </c>
      <c r="C316">
        <v>556</v>
      </c>
      <c r="D316" s="3">
        <f t="shared" si="36"/>
        <v>2019</v>
      </c>
      <c r="E316" s="2" t="s">
        <v>316</v>
      </c>
      <c r="F316">
        <f t="shared" si="37"/>
        <v>2</v>
      </c>
      <c r="G316">
        <f t="shared" si="38"/>
        <v>0</v>
      </c>
      <c r="H316">
        <f t="shared" si="39"/>
        <v>1</v>
      </c>
      <c r="I316">
        <f t="shared" si="40"/>
        <v>1</v>
      </c>
      <c r="J316">
        <f t="shared" si="41"/>
        <v>0</v>
      </c>
      <c r="K316">
        <f t="shared" si="42"/>
        <v>0</v>
      </c>
      <c r="L316">
        <f t="shared" si="43"/>
        <v>2</v>
      </c>
      <c r="M316">
        <f t="shared" si="43"/>
        <v>2</v>
      </c>
      <c r="N316">
        <f t="shared" si="44"/>
        <v>1</v>
      </c>
    </row>
    <row r="317" spans="1:14" x14ac:dyDescent="0.4">
      <c r="A317">
        <v>316</v>
      </c>
      <c r="B317" s="1">
        <v>43551</v>
      </c>
      <c r="C317">
        <v>247</v>
      </c>
      <c r="D317" s="3">
        <f t="shared" si="36"/>
        <v>2019</v>
      </c>
      <c r="E317" s="2" t="s">
        <v>317</v>
      </c>
      <c r="F317">
        <f t="shared" si="37"/>
        <v>0</v>
      </c>
      <c r="G317">
        <f t="shared" si="38"/>
        <v>0</v>
      </c>
      <c r="H317">
        <f t="shared" si="39"/>
        <v>0</v>
      </c>
      <c r="I317">
        <f t="shared" si="40"/>
        <v>0</v>
      </c>
      <c r="J317">
        <f t="shared" si="41"/>
        <v>0</v>
      </c>
      <c r="K317">
        <f t="shared" si="42"/>
        <v>0</v>
      </c>
      <c r="L317">
        <f t="shared" si="43"/>
        <v>0</v>
      </c>
      <c r="M317">
        <f t="shared" si="43"/>
        <v>0</v>
      </c>
      <c r="N317">
        <f t="shared" si="44"/>
        <v>0</v>
      </c>
    </row>
    <row r="318" spans="1:14" x14ac:dyDescent="0.4">
      <c r="A318">
        <v>317</v>
      </c>
      <c r="B318" s="1">
        <v>43552</v>
      </c>
      <c r="C318">
        <v>967</v>
      </c>
      <c r="D318" s="3">
        <f t="shared" si="36"/>
        <v>2019</v>
      </c>
      <c r="E318" s="2" t="s">
        <v>318</v>
      </c>
      <c r="F318">
        <f t="shared" si="37"/>
        <v>1</v>
      </c>
      <c r="G318">
        <f t="shared" si="38"/>
        <v>0</v>
      </c>
      <c r="H318">
        <f t="shared" si="39"/>
        <v>0</v>
      </c>
      <c r="I318">
        <f t="shared" si="40"/>
        <v>1</v>
      </c>
      <c r="J318">
        <f t="shared" si="41"/>
        <v>0</v>
      </c>
      <c r="K318">
        <f t="shared" si="42"/>
        <v>0</v>
      </c>
      <c r="L318">
        <f t="shared" si="43"/>
        <v>1</v>
      </c>
      <c r="M318">
        <f t="shared" si="43"/>
        <v>1</v>
      </c>
      <c r="N318">
        <f t="shared" si="44"/>
        <v>1</v>
      </c>
    </row>
    <row r="319" spans="1:14" x14ac:dyDescent="0.4">
      <c r="A319">
        <v>318</v>
      </c>
      <c r="B319" s="1">
        <v>43553</v>
      </c>
      <c r="C319">
        <v>960</v>
      </c>
      <c r="D319" s="3">
        <f t="shared" si="36"/>
        <v>2019</v>
      </c>
      <c r="E319" s="2" t="s">
        <v>319</v>
      </c>
      <c r="F319">
        <f t="shared" si="37"/>
        <v>3</v>
      </c>
      <c r="G319">
        <f t="shared" si="38"/>
        <v>1</v>
      </c>
      <c r="H319">
        <f t="shared" si="39"/>
        <v>1</v>
      </c>
      <c r="I319">
        <f t="shared" si="40"/>
        <v>1</v>
      </c>
      <c r="J319">
        <f t="shared" si="41"/>
        <v>0</v>
      </c>
      <c r="K319">
        <f t="shared" si="42"/>
        <v>0</v>
      </c>
      <c r="L319">
        <f t="shared" si="43"/>
        <v>3</v>
      </c>
      <c r="M319">
        <f t="shared" si="43"/>
        <v>2</v>
      </c>
      <c r="N319">
        <f t="shared" si="44"/>
        <v>1</v>
      </c>
    </row>
    <row r="320" spans="1:14" x14ac:dyDescent="0.4">
      <c r="A320">
        <v>319</v>
      </c>
      <c r="B320" s="1">
        <v>43556</v>
      </c>
      <c r="C320">
        <v>373</v>
      </c>
      <c r="D320" s="3">
        <f t="shared" si="36"/>
        <v>2019</v>
      </c>
      <c r="E320" s="2" t="s">
        <v>320</v>
      </c>
      <c r="F320">
        <f t="shared" si="37"/>
        <v>1</v>
      </c>
      <c r="G320">
        <f t="shared" si="38"/>
        <v>0</v>
      </c>
      <c r="H320">
        <f t="shared" si="39"/>
        <v>0</v>
      </c>
      <c r="I320">
        <f t="shared" si="40"/>
        <v>0</v>
      </c>
      <c r="J320">
        <f t="shared" si="41"/>
        <v>0</v>
      </c>
      <c r="K320">
        <f t="shared" si="42"/>
        <v>1</v>
      </c>
      <c r="L320">
        <f t="shared" si="43"/>
        <v>0</v>
      </c>
      <c r="M320">
        <f t="shared" si="43"/>
        <v>1</v>
      </c>
      <c r="N320">
        <f t="shared" si="44"/>
        <v>1</v>
      </c>
    </row>
    <row r="321" spans="1:14" x14ac:dyDescent="0.4">
      <c r="A321">
        <v>320</v>
      </c>
      <c r="B321" s="1">
        <v>43557</v>
      </c>
      <c r="C321">
        <v>502</v>
      </c>
      <c r="D321" s="3">
        <f t="shared" si="36"/>
        <v>2019</v>
      </c>
      <c r="E321" s="2" t="s">
        <v>321</v>
      </c>
      <c r="F321">
        <f t="shared" si="37"/>
        <v>2</v>
      </c>
      <c r="G321">
        <f t="shared" si="38"/>
        <v>1</v>
      </c>
      <c r="H321">
        <f t="shared" si="39"/>
        <v>0</v>
      </c>
      <c r="I321">
        <f t="shared" si="40"/>
        <v>0</v>
      </c>
      <c r="J321">
        <f t="shared" si="41"/>
        <v>0</v>
      </c>
      <c r="K321">
        <f t="shared" si="42"/>
        <v>1</v>
      </c>
      <c r="L321">
        <f t="shared" si="43"/>
        <v>1</v>
      </c>
      <c r="M321">
        <f t="shared" si="43"/>
        <v>1</v>
      </c>
      <c r="N321">
        <f t="shared" si="44"/>
        <v>1</v>
      </c>
    </row>
    <row r="322" spans="1:14" x14ac:dyDescent="0.4">
      <c r="A322">
        <v>321</v>
      </c>
      <c r="B322" s="1">
        <v>43558</v>
      </c>
      <c r="C322">
        <v>942</v>
      </c>
      <c r="D322" s="3">
        <f t="shared" ref="D322:D385" si="45">YEAR(B322)</f>
        <v>2019</v>
      </c>
      <c r="E322" s="2" t="s">
        <v>322</v>
      </c>
      <c r="F322">
        <f t="shared" ref="F322:F385" si="46">COUNTIF($C$2:$C$1291,E322)</f>
        <v>1</v>
      </c>
      <c r="G322">
        <f t="shared" ref="G322:G385" si="47">COUNTIFS($D$2:$D$1291,$G$1,$C$2:$C$1291,E322)</f>
        <v>1</v>
      </c>
      <c r="H322">
        <f t="shared" ref="H322:H385" si="48">COUNTIFS($D$2:$D$1291,$H$1,$C$2:$C$1291,E322)</f>
        <v>0</v>
      </c>
      <c r="I322">
        <f t="shared" ref="I322:I385" si="49">COUNTIFS($D$2:$D$1291,$I$1,$C$2:$C$1291,E322)</f>
        <v>0</v>
      </c>
      <c r="J322">
        <f t="shared" ref="J322:J385" si="50">COUNTIFS($D$2:$D$1291,$J$1,$C$2:$C$1291,E322)</f>
        <v>0</v>
      </c>
      <c r="K322">
        <f t="shared" ref="K322:K385" si="51">COUNTIFS($D$2:$D$1291,$K$1,$C$2:$C$1291,E322)</f>
        <v>0</v>
      </c>
      <c r="L322">
        <f t="shared" ref="L322:M385" si="52">SUM(G322:J322)</f>
        <v>1</v>
      </c>
      <c r="M322">
        <f t="shared" si="52"/>
        <v>0</v>
      </c>
      <c r="N322">
        <f t="shared" ref="N322:N385" si="53">SUM(I322:K322)</f>
        <v>0</v>
      </c>
    </row>
    <row r="323" spans="1:14" x14ac:dyDescent="0.4">
      <c r="A323">
        <v>322</v>
      </c>
      <c r="B323" s="1">
        <v>43559</v>
      </c>
      <c r="C323">
        <v>391</v>
      </c>
      <c r="D323" s="3">
        <f t="shared" si="45"/>
        <v>2019</v>
      </c>
      <c r="E323" s="2" t="s">
        <v>323</v>
      </c>
      <c r="F323">
        <f t="shared" si="46"/>
        <v>1</v>
      </c>
      <c r="G323">
        <f t="shared" si="47"/>
        <v>0</v>
      </c>
      <c r="H323">
        <f t="shared" si="48"/>
        <v>0</v>
      </c>
      <c r="I323">
        <f t="shared" si="49"/>
        <v>1</v>
      </c>
      <c r="J323">
        <f t="shared" si="50"/>
        <v>0</v>
      </c>
      <c r="K323">
        <f t="shared" si="51"/>
        <v>0</v>
      </c>
      <c r="L323">
        <f t="shared" si="52"/>
        <v>1</v>
      </c>
      <c r="M323">
        <f t="shared" si="52"/>
        <v>1</v>
      </c>
      <c r="N323">
        <f t="shared" si="53"/>
        <v>1</v>
      </c>
    </row>
    <row r="324" spans="1:14" x14ac:dyDescent="0.4">
      <c r="A324">
        <v>323</v>
      </c>
      <c r="B324" s="1">
        <v>43560</v>
      </c>
      <c r="C324">
        <v>699</v>
      </c>
      <c r="D324" s="3">
        <f t="shared" si="45"/>
        <v>2019</v>
      </c>
      <c r="E324" s="2" t="s">
        <v>324</v>
      </c>
      <c r="F324">
        <f t="shared" si="46"/>
        <v>3</v>
      </c>
      <c r="G324">
        <f t="shared" si="47"/>
        <v>1</v>
      </c>
      <c r="H324">
        <f t="shared" si="48"/>
        <v>1</v>
      </c>
      <c r="I324">
        <f t="shared" si="49"/>
        <v>1</v>
      </c>
      <c r="J324">
        <f t="shared" si="50"/>
        <v>0</v>
      </c>
      <c r="K324">
        <f t="shared" si="51"/>
        <v>0</v>
      </c>
      <c r="L324">
        <f t="shared" si="52"/>
        <v>3</v>
      </c>
      <c r="M324">
        <f t="shared" si="52"/>
        <v>2</v>
      </c>
      <c r="N324">
        <f t="shared" si="53"/>
        <v>1</v>
      </c>
    </row>
    <row r="325" spans="1:14" x14ac:dyDescent="0.4">
      <c r="A325">
        <v>324</v>
      </c>
      <c r="B325" s="1">
        <v>43563</v>
      </c>
      <c r="C325">
        <v>169</v>
      </c>
      <c r="D325" s="3">
        <f t="shared" si="45"/>
        <v>2019</v>
      </c>
      <c r="E325" s="2" t="s">
        <v>325</v>
      </c>
      <c r="F325">
        <f t="shared" si="46"/>
        <v>1</v>
      </c>
      <c r="G325">
        <f t="shared" si="47"/>
        <v>0</v>
      </c>
      <c r="H325">
        <f t="shared" si="48"/>
        <v>1</v>
      </c>
      <c r="I325">
        <f t="shared" si="49"/>
        <v>0</v>
      </c>
      <c r="J325">
        <f t="shared" si="50"/>
        <v>0</v>
      </c>
      <c r="K325">
        <f t="shared" si="51"/>
        <v>0</v>
      </c>
      <c r="L325">
        <f t="shared" si="52"/>
        <v>1</v>
      </c>
      <c r="M325">
        <f t="shared" si="52"/>
        <v>1</v>
      </c>
      <c r="N325">
        <f t="shared" si="53"/>
        <v>0</v>
      </c>
    </row>
    <row r="326" spans="1:14" x14ac:dyDescent="0.4">
      <c r="A326">
        <v>325</v>
      </c>
      <c r="B326" s="1">
        <v>43564</v>
      </c>
      <c r="C326">
        <v>745</v>
      </c>
      <c r="D326" s="3">
        <f t="shared" si="45"/>
        <v>2019</v>
      </c>
      <c r="E326" s="2" t="s">
        <v>326</v>
      </c>
      <c r="F326">
        <f t="shared" si="46"/>
        <v>0</v>
      </c>
      <c r="G326">
        <f t="shared" si="47"/>
        <v>0</v>
      </c>
      <c r="H326">
        <f t="shared" si="48"/>
        <v>0</v>
      </c>
      <c r="I326">
        <f t="shared" si="49"/>
        <v>0</v>
      </c>
      <c r="J326">
        <f t="shared" si="50"/>
        <v>0</v>
      </c>
      <c r="K326">
        <f t="shared" si="51"/>
        <v>0</v>
      </c>
      <c r="L326">
        <f t="shared" si="52"/>
        <v>0</v>
      </c>
      <c r="M326">
        <f t="shared" si="52"/>
        <v>0</v>
      </c>
      <c r="N326">
        <f t="shared" si="53"/>
        <v>0</v>
      </c>
    </row>
    <row r="327" spans="1:14" x14ac:dyDescent="0.4">
      <c r="A327">
        <v>326</v>
      </c>
      <c r="B327" s="1">
        <v>43565</v>
      </c>
      <c r="C327">
        <v>511</v>
      </c>
      <c r="D327" s="3">
        <f t="shared" si="45"/>
        <v>2019</v>
      </c>
      <c r="E327" s="2" t="s">
        <v>327</v>
      </c>
      <c r="F327">
        <f t="shared" si="46"/>
        <v>3</v>
      </c>
      <c r="G327">
        <f t="shared" si="47"/>
        <v>0</v>
      </c>
      <c r="H327">
        <f t="shared" si="48"/>
        <v>1</v>
      </c>
      <c r="I327">
        <f t="shared" si="49"/>
        <v>1</v>
      </c>
      <c r="J327">
        <f t="shared" si="50"/>
        <v>1</v>
      </c>
      <c r="K327">
        <f t="shared" si="51"/>
        <v>0</v>
      </c>
      <c r="L327">
        <f t="shared" si="52"/>
        <v>3</v>
      </c>
      <c r="M327">
        <f t="shared" si="52"/>
        <v>3</v>
      </c>
      <c r="N327">
        <f t="shared" si="53"/>
        <v>2</v>
      </c>
    </row>
    <row r="328" spans="1:14" x14ac:dyDescent="0.4">
      <c r="A328">
        <v>327</v>
      </c>
      <c r="B328" s="1">
        <v>43566</v>
      </c>
      <c r="C328">
        <v>26</v>
      </c>
      <c r="D328" s="3">
        <f t="shared" si="45"/>
        <v>2019</v>
      </c>
      <c r="E328" s="2" t="s">
        <v>328</v>
      </c>
      <c r="F328">
        <f t="shared" si="46"/>
        <v>0</v>
      </c>
      <c r="G328">
        <f t="shared" si="47"/>
        <v>0</v>
      </c>
      <c r="H328">
        <f t="shared" si="48"/>
        <v>0</v>
      </c>
      <c r="I328">
        <f t="shared" si="49"/>
        <v>0</v>
      </c>
      <c r="J328">
        <f t="shared" si="50"/>
        <v>0</v>
      </c>
      <c r="K328">
        <f t="shared" si="51"/>
        <v>0</v>
      </c>
      <c r="L328">
        <f t="shared" si="52"/>
        <v>0</v>
      </c>
      <c r="M328">
        <f t="shared" si="52"/>
        <v>0</v>
      </c>
      <c r="N328">
        <f t="shared" si="53"/>
        <v>0</v>
      </c>
    </row>
    <row r="329" spans="1:14" x14ac:dyDescent="0.4">
      <c r="A329">
        <v>328</v>
      </c>
      <c r="B329" s="1">
        <v>43567</v>
      </c>
      <c r="C329">
        <v>906</v>
      </c>
      <c r="D329" s="3">
        <f t="shared" si="45"/>
        <v>2019</v>
      </c>
      <c r="E329" s="2" t="s">
        <v>329</v>
      </c>
      <c r="F329">
        <f t="shared" si="46"/>
        <v>1</v>
      </c>
      <c r="G329">
        <f t="shared" si="47"/>
        <v>1</v>
      </c>
      <c r="H329">
        <f t="shared" si="48"/>
        <v>0</v>
      </c>
      <c r="I329">
        <f t="shared" si="49"/>
        <v>0</v>
      </c>
      <c r="J329">
        <f t="shared" si="50"/>
        <v>0</v>
      </c>
      <c r="K329">
        <f t="shared" si="51"/>
        <v>0</v>
      </c>
      <c r="L329">
        <f t="shared" si="52"/>
        <v>1</v>
      </c>
      <c r="M329">
        <f t="shared" si="52"/>
        <v>0</v>
      </c>
      <c r="N329">
        <f t="shared" si="53"/>
        <v>0</v>
      </c>
    </row>
    <row r="330" spans="1:14" x14ac:dyDescent="0.4">
      <c r="A330">
        <v>329</v>
      </c>
      <c r="B330" s="1">
        <v>43570</v>
      </c>
      <c r="C330">
        <v>167</v>
      </c>
      <c r="D330" s="3">
        <f t="shared" si="45"/>
        <v>2019</v>
      </c>
      <c r="E330" s="2" t="s">
        <v>330</v>
      </c>
      <c r="F330">
        <f t="shared" si="46"/>
        <v>0</v>
      </c>
      <c r="G330">
        <f t="shared" si="47"/>
        <v>0</v>
      </c>
      <c r="H330">
        <f t="shared" si="48"/>
        <v>0</v>
      </c>
      <c r="I330">
        <f t="shared" si="49"/>
        <v>0</v>
      </c>
      <c r="J330">
        <f t="shared" si="50"/>
        <v>0</v>
      </c>
      <c r="K330">
        <f t="shared" si="51"/>
        <v>0</v>
      </c>
      <c r="L330">
        <f t="shared" si="52"/>
        <v>0</v>
      </c>
      <c r="M330">
        <f t="shared" si="52"/>
        <v>0</v>
      </c>
      <c r="N330">
        <f t="shared" si="53"/>
        <v>0</v>
      </c>
    </row>
    <row r="331" spans="1:14" x14ac:dyDescent="0.4">
      <c r="A331">
        <v>330</v>
      </c>
      <c r="B331" s="1">
        <v>43571</v>
      </c>
      <c r="C331">
        <v>607</v>
      </c>
      <c r="D331" s="3">
        <f t="shared" si="45"/>
        <v>2019</v>
      </c>
      <c r="E331" s="2" t="s">
        <v>331</v>
      </c>
      <c r="F331">
        <f t="shared" si="46"/>
        <v>2</v>
      </c>
      <c r="G331">
        <f t="shared" si="47"/>
        <v>1</v>
      </c>
      <c r="H331">
        <f t="shared" si="48"/>
        <v>0</v>
      </c>
      <c r="I331">
        <f t="shared" si="49"/>
        <v>0</v>
      </c>
      <c r="J331">
        <f t="shared" si="50"/>
        <v>0</v>
      </c>
      <c r="K331">
        <f t="shared" si="51"/>
        <v>1</v>
      </c>
      <c r="L331">
        <f t="shared" si="52"/>
        <v>1</v>
      </c>
      <c r="M331">
        <f t="shared" si="52"/>
        <v>1</v>
      </c>
      <c r="N331">
        <f t="shared" si="53"/>
        <v>1</v>
      </c>
    </row>
    <row r="332" spans="1:14" x14ac:dyDescent="0.4">
      <c r="A332">
        <v>331</v>
      </c>
      <c r="B332" s="1">
        <v>43572</v>
      </c>
      <c r="C332">
        <v>765</v>
      </c>
      <c r="D332" s="3">
        <f t="shared" si="45"/>
        <v>2019</v>
      </c>
      <c r="E332" s="2" t="s">
        <v>332</v>
      </c>
      <c r="F332">
        <f t="shared" si="46"/>
        <v>2</v>
      </c>
      <c r="G332">
        <f t="shared" si="47"/>
        <v>1</v>
      </c>
      <c r="H332">
        <f t="shared" si="48"/>
        <v>0</v>
      </c>
      <c r="I332">
        <f t="shared" si="49"/>
        <v>0</v>
      </c>
      <c r="J332">
        <f t="shared" si="50"/>
        <v>0</v>
      </c>
      <c r="K332">
        <f t="shared" si="51"/>
        <v>1</v>
      </c>
      <c r="L332">
        <f t="shared" si="52"/>
        <v>1</v>
      </c>
      <c r="M332">
        <f t="shared" si="52"/>
        <v>1</v>
      </c>
      <c r="N332">
        <f t="shared" si="53"/>
        <v>1</v>
      </c>
    </row>
    <row r="333" spans="1:14" x14ac:dyDescent="0.4">
      <c r="A333">
        <v>332</v>
      </c>
      <c r="B333" s="1">
        <v>43573</v>
      </c>
      <c r="C333">
        <v>145</v>
      </c>
      <c r="D333" s="3">
        <f t="shared" si="45"/>
        <v>2019</v>
      </c>
      <c r="E333" s="2" t="s">
        <v>333</v>
      </c>
      <c r="F333">
        <f t="shared" si="46"/>
        <v>0</v>
      </c>
      <c r="G333">
        <f t="shared" si="47"/>
        <v>0</v>
      </c>
      <c r="H333">
        <f t="shared" si="48"/>
        <v>0</v>
      </c>
      <c r="I333">
        <f t="shared" si="49"/>
        <v>0</v>
      </c>
      <c r="J333">
        <f t="shared" si="50"/>
        <v>0</v>
      </c>
      <c r="K333">
        <f t="shared" si="51"/>
        <v>0</v>
      </c>
      <c r="L333">
        <f t="shared" si="52"/>
        <v>0</v>
      </c>
      <c r="M333">
        <f t="shared" si="52"/>
        <v>0</v>
      </c>
      <c r="N333">
        <f t="shared" si="53"/>
        <v>0</v>
      </c>
    </row>
    <row r="334" spans="1:14" x14ac:dyDescent="0.4">
      <c r="A334">
        <v>333</v>
      </c>
      <c r="B334" s="1">
        <v>43574</v>
      </c>
      <c r="C334">
        <v>984</v>
      </c>
      <c r="D334" s="3">
        <f t="shared" si="45"/>
        <v>2019</v>
      </c>
      <c r="E334" s="2" t="s">
        <v>334</v>
      </c>
      <c r="F334">
        <f t="shared" si="46"/>
        <v>1</v>
      </c>
      <c r="G334">
        <f t="shared" si="47"/>
        <v>0</v>
      </c>
      <c r="H334">
        <f t="shared" si="48"/>
        <v>0</v>
      </c>
      <c r="I334">
        <f t="shared" si="49"/>
        <v>1</v>
      </c>
      <c r="J334">
        <f t="shared" si="50"/>
        <v>0</v>
      </c>
      <c r="K334">
        <f t="shared" si="51"/>
        <v>0</v>
      </c>
      <c r="L334">
        <f t="shared" si="52"/>
        <v>1</v>
      </c>
      <c r="M334">
        <f t="shared" si="52"/>
        <v>1</v>
      </c>
      <c r="N334">
        <f t="shared" si="53"/>
        <v>1</v>
      </c>
    </row>
    <row r="335" spans="1:14" x14ac:dyDescent="0.4">
      <c r="A335">
        <v>334</v>
      </c>
      <c r="B335" s="1">
        <v>43577</v>
      </c>
      <c r="C335">
        <v>764</v>
      </c>
      <c r="D335" s="3">
        <f t="shared" si="45"/>
        <v>2019</v>
      </c>
      <c r="E335" s="2" t="s">
        <v>335</v>
      </c>
      <c r="F335">
        <f t="shared" si="46"/>
        <v>0</v>
      </c>
      <c r="G335">
        <f t="shared" si="47"/>
        <v>0</v>
      </c>
      <c r="H335">
        <f t="shared" si="48"/>
        <v>0</v>
      </c>
      <c r="I335">
        <f t="shared" si="49"/>
        <v>0</v>
      </c>
      <c r="J335">
        <f t="shared" si="50"/>
        <v>0</v>
      </c>
      <c r="K335">
        <f t="shared" si="51"/>
        <v>0</v>
      </c>
      <c r="L335">
        <f t="shared" si="52"/>
        <v>0</v>
      </c>
      <c r="M335">
        <f t="shared" si="52"/>
        <v>0</v>
      </c>
      <c r="N335">
        <f t="shared" si="53"/>
        <v>0</v>
      </c>
    </row>
    <row r="336" spans="1:14" x14ac:dyDescent="0.4">
      <c r="A336">
        <v>335</v>
      </c>
      <c r="B336" s="1">
        <v>43578</v>
      </c>
      <c r="C336">
        <v>452</v>
      </c>
      <c r="D336" s="3">
        <f t="shared" si="45"/>
        <v>2019</v>
      </c>
      <c r="E336" s="2" t="s">
        <v>336</v>
      </c>
      <c r="F336">
        <f t="shared" si="46"/>
        <v>0</v>
      </c>
      <c r="G336">
        <f t="shared" si="47"/>
        <v>0</v>
      </c>
      <c r="H336">
        <f t="shared" si="48"/>
        <v>0</v>
      </c>
      <c r="I336">
        <f t="shared" si="49"/>
        <v>0</v>
      </c>
      <c r="J336">
        <f t="shared" si="50"/>
        <v>0</v>
      </c>
      <c r="K336">
        <f t="shared" si="51"/>
        <v>0</v>
      </c>
      <c r="L336">
        <f t="shared" si="52"/>
        <v>0</v>
      </c>
      <c r="M336">
        <f t="shared" si="52"/>
        <v>0</v>
      </c>
      <c r="N336">
        <f t="shared" si="53"/>
        <v>0</v>
      </c>
    </row>
    <row r="337" spans="1:14" x14ac:dyDescent="0.4">
      <c r="A337">
        <v>336</v>
      </c>
      <c r="B337" s="1">
        <v>43579</v>
      </c>
      <c r="C337">
        <v>152</v>
      </c>
      <c r="D337" s="3">
        <f t="shared" si="45"/>
        <v>2019</v>
      </c>
      <c r="E337" s="2" t="s">
        <v>337</v>
      </c>
      <c r="F337">
        <f t="shared" si="46"/>
        <v>2</v>
      </c>
      <c r="G337">
        <f t="shared" si="47"/>
        <v>0</v>
      </c>
      <c r="H337">
        <f t="shared" si="48"/>
        <v>1</v>
      </c>
      <c r="I337">
        <f t="shared" si="49"/>
        <v>0</v>
      </c>
      <c r="J337">
        <f t="shared" si="50"/>
        <v>1</v>
      </c>
      <c r="K337">
        <f t="shared" si="51"/>
        <v>0</v>
      </c>
      <c r="L337">
        <f t="shared" si="52"/>
        <v>2</v>
      </c>
      <c r="M337">
        <f t="shared" si="52"/>
        <v>2</v>
      </c>
      <c r="N337">
        <f t="shared" si="53"/>
        <v>1</v>
      </c>
    </row>
    <row r="338" spans="1:14" x14ac:dyDescent="0.4">
      <c r="A338">
        <v>337</v>
      </c>
      <c r="B338" s="1">
        <v>43580</v>
      </c>
      <c r="C338">
        <v>830</v>
      </c>
      <c r="D338" s="3">
        <f t="shared" si="45"/>
        <v>2019</v>
      </c>
      <c r="E338" s="2" t="s">
        <v>338</v>
      </c>
      <c r="F338">
        <f t="shared" si="46"/>
        <v>0</v>
      </c>
      <c r="G338">
        <f t="shared" si="47"/>
        <v>0</v>
      </c>
      <c r="H338">
        <f t="shared" si="48"/>
        <v>0</v>
      </c>
      <c r="I338">
        <f t="shared" si="49"/>
        <v>0</v>
      </c>
      <c r="J338">
        <f t="shared" si="50"/>
        <v>0</v>
      </c>
      <c r="K338">
        <f t="shared" si="51"/>
        <v>0</v>
      </c>
      <c r="L338">
        <f t="shared" si="52"/>
        <v>0</v>
      </c>
      <c r="M338">
        <f t="shared" si="52"/>
        <v>0</v>
      </c>
      <c r="N338">
        <f t="shared" si="53"/>
        <v>0</v>
      </c>
    </row>
    <row r="339" spans="1:14" x14ac:dyDescent="0.4">
      <c r="A339">
        <v>338</v>
      </c>
      <c r="B339" s="1">
        <v>43581</v>
      </c>
      <c r="C339">
        <v>166</v>
      </c>
      <c r="D339" s="3">
        <f t="shared" si="45"/>
        <v>2019</v>
      </c>
      <c r="E339" s="2" t="s">
        <v>339</v>
      </c>
      <c r="F339">
        <f t="shared" si="46"/>
        <v>1</v>
      </c>
      <c r="G339">
        <f t="shared" si="47"/>
        <v>0</v>
      </c>
      <c r="H339">
        <f t="shared" si="48"/>
        <v>0</v>
      </c>
      <c r="I339">
        <f t="shared" si="49"/>
        <v>1</v>
      </c>
      <c r="J339">
        <f t="shared" si="50"/>
        <v>0</v>
      </c>
      <c r="K339">
        <f t="shared" si="51"/>
        <v>0</v>
      </c>
      <c r="L339">
        <f t="shared" si="52"/>
        <v>1</v>
      </c>
      <c r="M339">
        <f t="shared" si="52"/>
        <v>1</v>
      </c>
      <c r="N339">
        <f t="shared" si="53"/>
        <v>1</v>
      </c>
    </row>
    <row r="340" spans="1:14" x14ac:dyDescent="0.4">
      <c r="A340">
        <v>339</v>
      </c>
      <c r="B340" s="1">
        <v>43584</v>
      </c>
      <c r="C340">
        <v>746</v>
      </c>
      <c r="D340" s="3">
        <f t="shared" si="45"/>
        <v>2019</v>
      </c>
      <c r="E340" s="2" t="s">
        <v>340</v>
      </c>
      <c r="F340">
        <f t="shared" si="46"/>
        <v>1</v>
      </c>
      <c r="G340">
        <f t="shared" si="47"/>
        <v>0</v>
      </c>
      <c r="H340">
        <f t="shared" si="48"/>
        <v>0</v>
      </c>
      <c r="I340">
        <f t="shared" si="49"/>
        <v>0</v>
      </c>
      <c r="J340">
        <f t="shared" si="50"/>
        <v>0</v>
      </c>
      <c r="K340">
        <f t="shared" si="51"/>
        <v>1</v>
      </c>
      <c r="L340">
        <f t="shared" si="52"/>
        <v>0</v>
      </c>
      <c r="M340">
        <f t="shared" si="52"/>
        <v>1</v>
      </c>
      <c r="N340">
        <f t="shared" si="53"/>
        <v>1</v>
      </c>
    </row>
    <row r="341" spans="1:14" x14ac:dyDescent="0.4">
      <c r="A341">
        <v>340</v>
      </c>
      <c r="B341" s="1">
        <v>43585</v>
      </c>
      <c r="C341">
        <v>619</v>
      </c>
      <c r="D341" s="3">
        <f t="shared" si="45"/>
        <v>2019</v>
      </c>
      <c r="E341" s="2" t="s">
        <v>341</v>
      </c>
      <c r="F341">
        <f t="shared" si="46"/>
        <v>3</v>
      </c>
      <c r="G341">
        <f t="shared" si="47"/>
        <v>1</v>
      </c>
      <c r="H341">
        <f t="shared" si="48"/>
        <v>1</v>
      </c>
      <c r="I341">
        <f t="shared" si="49"/>
        <v>1</v>
      </c>
      <c r="J341">
        <f t="shared" si="50"/>
        <v>0</v>
      </c>
      <c r="K341">
        <f t="shared" si="51"/>
        <v>0</v>
      </c>
      <c r="L341">
        <f t="shared" si="52"/>
        <v>3</v>
      </c>
      <c r="M341">
        <f t="shared" si="52"/>
        <v>2</v>
      </c>
      <c r="N341">
        <f t="shared" si="53"/>
        <v>1</v>
      </c>
    </row>
    <row r="342" spans="1:14" x14ac:dyDescent="0.4">
      <c r="A342">
        <v>341</v>
      </c>
      <c r="B342" s="1">
        <v>43586</v>
      </c>
      <c r="C342">
        <v>335</v>
      </c>
      <c r="D342" s="3">
        <f t="shared" si="45"/>
        <v>2019</v>
      </c>
      <c r="E342" s="2" t="s">
        <v>342</v>
      </c>
      <c r="F342">
        <f t="shared" si="46"/>
        <v>1</v>
      </c>
      <c r="G342">
        <f t="shared" si="47"/>
        <v>0</v>
      </c>
      <c r="H342">
        <f t="shared" si="48"/>
        <v>1</v>
      </c>
      <c r="I342">
        <f t="shared" si="49"/>
        <v>0</v>
      </c>
      <c r="J342">
        <f t="shared" si="50"/>
        <v>0</v>
      </c>
      <c r="K342">
        <f t="shared" si="51"/>
        <v>0</v>
      </c>
      <c r="L342">
        <f t="shared" si="52"/>
        <v>1</v>
      </c>
      <c r="M342">
        <f t="shared" si="52"/>
        <v>1</v>
      </c>
      <c r="N342">
        <f t="shared" si="53"/>
        <v>0</v>
      </c>
    </row>
    <row r="343" spans="1:14" x14ac:dyDescent="0.4">
      <c r="A343">
        <v>342</v>
      </c>
      <c r="B343" s="1">
        <v>43587</v>
      </c>
      <c r="C343">
        <v>992</v>
      </c>
      <c r="D343" s="3">
        <f t="shared" si="45"/>
        <v>2019</v>
      </c>
      <c r="E343" s="2" t="s">
        <v>343</v>
      </c>
      <c r="F343">
        <f t="shared" si="46"/>
        <v>0</v>
      </c>
      <c r="G343">
        <f t="shared" si="47"/>
        <v>0</v>
      </c>
      <c r="H343">
        <f t="shared" si="48"/>
        <v>0</v>
      </c>
      <c r="I343">
        <f t="shared" si="49"/>
        <v>0</v>
      </c>
      <c r="J343">
        <f t="shared" si="50"/>
        <v>0</v>
      </c>
      <c r="K343">
        <f t="shared" si="51"/>
        <v>0</v>
      </c>
      <c r="L343">
        <f t="shared" si="52"/>
        <v>0</v>
      </c>
      <c r="M343">
        <f t="shared" si="52"/>
        <v>0</v>
      </c>
      <c r="N343">
        <f t="shared" si="53"/>
        <v>0</v>
      </c>
    </row>
    <row r="344" spans="1:14" x14ac:dyDescent="0.4">
      <c r="A344">
        <v>343</v>
      </c>
      <c r="B344" s="1">
        <v>43588</v>
      </c>
      <c r="C344">
        <v>349</v>
      </c>
      <c r="D344" s="3">
        <f t="shared" si="45"/>
        <v>2019</v>
      </c>
      <c r="E344" s="2" t="s">
        <v>344</v>
      </c>
      <c r="F344">
        <f t="shared" si="46"/>
        <v>1</v>
      </c>
      <c r="G344">
        <f t="shared" si="47"/>
        <v>0</v>
      </c>
      <c r="H344">
        <f t="shared" si="48"/>
        <v>1</v>
      </c>
      <c r="I344">
        <f t="shared" si="49"/>
        <v>0</v>
      </c>
      <c r="J344">
        <f t="shared" si="50"/>
        <v>0</v>
      </c>
      <c r="K344">
        <f t="shared" si="51"/>
        <v>0</v>
      </c>
      <c r="L344">
        <f t="shared" si="52"/>
        <v>1</v>
      </c>
      <c r="M344">
        <f t="shared" si="52"/>
        <v>1</v>
      </c>
      <c r="N344">
        <f t="shared" si="53"/>
        <v>0</v>
      </c>
    </row>
    <row r="345" spans="1:14" x14ac:dyDescent="0.4">
      <c r="A345">
        <v>344</v>
      </c>
      <c r="B345" s="1">
        <v>43591</v>
      </c>
      <c r="C345">
        <v>265</v>
      </c>
      <c r="D345" s="3">
        <f t="shared" si="45"/>
        <v>2019</v>
      </c>
      <c r="E345" s="2" t="s">
        <v>345</v>
      </c>
      <c r="F345">
        <f t="shared" si="46"/>
        <v>2</v>
      </c>
      <c r="G345">
        <f t="shared" si="47"/>
        <v>1</v>
      </c>
      <c r="H345">
        <f t="shared" si="48"/>
        <v>0</v>
      </c>
      <c r="I345">
        <f t="shared" si="49"/>
        <v>1</v>
      </c>
      <c r="J345">
        <f t="shared" si="50"/>
        <v>0</v>
      </c>
      <c r="K345">
        <f t="shared" si="51"/>
        <v>0</v>
      </c>
      <c r="L345">
        <f t="shared" si="52"/>
        <v>2</v>
      </c>
      <c r="M345">
        <f t="shared" si="52"/>
        <v>1</v>
      </c>
      <c r="N345">
        <f t="shared" si="53"/>
        <v>1</v>
      </c>
    </row>
    <row r="346" spans="1:14" x14ac:dyDescent="0.4">
      <c r="A346">
        <v>345</v>
      </c>
      <c r="B346" s="1">
        <v>43592</v>
      </c>
      <c r="C346">
        <v>705</v>
      </c>
      <c r="D346" s="3">
        <f t="shared" si="45"/>
        <v>2019</v>
      </c>
      <c r="E346" s="2" t="s">
        <v>346</v>
      </c>
      <c r="F346">
        <f t="shared" si="46"/>
        <v>0</v>
      </c>
      <c r="G346">
        <f t="shared" si="47"/>
        <v>0</v>
      </c>
      <c r="H346">
        <f t="shared" si="48"/>
        <v>0</v>
      </c>
      <c r="I346">
        <f t="shared" si="49"/>
        <v>0</v>
      </c>
      <c r="J346">
        <f t="shared" si="50"/>
        <v>0</v>
      </c>
      <c r="K346">
        <f t="shared" si="51"/>
        <v>0</v>
      </c>
      <c r="L346">
        <f t="shared" si="52"/>
        <v>0</v>
      </c>
      <c r="M346">
        <f t="shared" si="52"/>
        <v>0</v>
      </c>
      <c r="N346">
        <f t="shared" si="53"/>
        <v>0</v>
      </c>
    </row>
    <row r="347" spans="1:14" x14ac:dyDescent="0.4">
      <c r="A347">
        <v>346</v>
      </c>
      <c r="B347" s="1">
        <v>43593</v>
      </c>
      <c r="C347">
        <v>451</v>
      </c>
      <c r="D347" s="3">
        <f t="shared" si="45"/>
        <v>2019</v>
      </c>
      <c r="E347" s="2" t="s">
        <v>347</v>
      </c>
      <c r="F347">
        <f t="shared" si="46"/>
        <v>2</v>
      </c>
      <c r="G347">
        <f t="shared" si="47"/>
        <v>0</v>
      </c>
      <c r="H347">
        <f t="shared" si="48"/>
        <v>0</v>
      </c>
      <c r="I347">
        <f t="shared" si="49"/>
        <v>1</v>
      </c>
      <c r="J347">
        <f t="shared" si="50"/>
        <v>1</v>
      </c>
      <c r="K347">
        <f t="shared" si="51"/>
        <v>0</v>
      </c>
      <c r="L347">
        <f t="shared" si="52"/>
        <v>2</v>
      </c>
      <c r="M347">
        <f t="shared" si="52"/>
        <v>2</v>
      </c>
      <c r="N347">
        <f t="shared" si="53"/>
        <v>2</v>
      </c>
    </row>
    <row r="348" spans="1:14" x14ac:dyDescent="0.4">
      <c r="A348">
        <v>347</v>
      </c>
      <c r="B348" s="1">
        <v>43594</v>
      </c>
      <c r="C348">
        <v>983</v>
      </c>
      <c r="D348" s="3">
        <f t="shared" si="45"/>
        <v>2019</v>
      </c>
      <c r="E348" s="2" t="s">
        <v>348</v>
      </c>
      <c r="F348">
        <f t="shared" si="46"/>
        <v>1</v>
      </c>
      <c r="G348">
        <f t="shared" si="47"/>
        <v>0</v>
      </c>
      <c r="H348">
        <f t="shared" si="48"/>
        <v>0</v>
      </c>
      <c r="I348">
        <f t="shared" si="49"/>
        <v>1</v>
      </c>
      <c r="J348">
        <f t="shared" si="50"/>
        <v>0</v>
      </c>
      <c r="K348">
        <f t="shared" si="51"/>
        <v>0</v>
      </c>
      <c r="L348">
        <f t="shared" si="52"/>
        <v>1</v>
      </c>
      <c r="M348">
        <f t="shared" si="52"/>
        <v>1</v>
      </c>
      <c r="N348">
        <f t="shared" si="53"/>
        <v>1</v>
      </c>
    </row>
    <row r="349" spans="1:14" x14ac:dyDescent="0.4">
      <c r="A349">
        <v>348</v>
      </c>
      <c r="B349" s="1">
        <v>43595</v>
      </c>
      <c r="C349">
        <v>776</v>
      </c>
      <c r="D349" s="3">
        <f t="shared" si="45"/>
        <v>2019</v>
      </c>
      <c r="E349" s="2" t="s">
        <v>349</v>
      </c>
      <c r="F349">
        <f t="shared" si="46"/>
        <v>3</v>
      </c>
      <c r="G349">
        <f t="shared" si="47"/>
        <v>1</v>
      </c>
      <c r="H349">
        <f t="shared" si="48"/>
        <v>0</v>
      </c>
      <c r="I349">
        <f t="shared" si="49"/>
        <v>0</v>
      </c>
      <c r="J349">
        <f t="shared" si="50"/>
        <v>1</v>
      </c>
      <c r="K349">
        <f t="shared" si="51"/>
        <v>1</v>
      </c>
      <c r="L349">
        <f t="shared" si="52"/>
        <v>2</v>
      </c>
      <c r="M349">
        <f t="shared" si="52"/>
        <v>2</v>
      </c>
      <c r="N349">
        <f t="shared" si="53"/>
        <v>2</v>
      </c>
    </row>
    <row r="350" spans="1:14" x14ac:dyDescent="0.4">
      <c r="A350">
        <v>349</v>
      </c>
      <c r="B350" s="1">
        <v>43598</v>
      </c>
      <c r="C350">
        <v>482</v>
      </c>
      <c r="D350" s="3">
        <f t="shared" si="45"/>
        <v>2019</v>
      </c>
      <c r="E350" s="2" t="s">
        <v>350</v>
      </c>
      <c r="F350">
        <f t="shared" si="46"/>
        <v>3</v>
      </c>
      <c r="G350">
        <f t="shared" si="47"/>
        <v>0</v>
      </c>
      <c r="H350">
        <f t="shared" si="48"/>
        <v>0</v>
      </c>
      <c r="I350">
        <f t="shared" si="49"/>
        <v>1</v>
      </c>
      <c r="J350">
        <f t="shared" si="50"/>
        <v>0</v>
      </c>
      <c r="K350">
        <f t="shared" si="51"/>
        <v>2</v>
      </c>
      <c r="L350">
        <f t="shared" si="52"/>
        <v>1</v>
      </c>
      <c r="M350">
        <f t="shared" si="52"/>
        <v>3</v>
      </c>
      <c r="N350">
        <f t="shared" si="53"/>
        <v>3</v>
      </c>
    </row>
    <row r="351" spans="1:14" x14ac:dyDescent="0.4">
      <c r="A351">
        <v>350</v>
      </c>
      <c r="B351" s="1">
        <v>43599</v>
      </c>
      <c r="C351">
        <v>856</v>
      </c>
      <c r="D351" s="3">
        <f t="shared" si="45"/>
        <v>2019</v>
      </c>
      <c r="E351" s="2" t="s">
        <v>351</v>
      </c>
      <c r="F351">
        <f t="shared" si="46"/>
        <v>3</v>
      </c>
      <c r="G351">
        <f t="shared" si="47"/>
        <v>1</v>
      </c>
      <c r="H351">
        <f t="shared" si="48"/>
        <v>2</v>
      </c>
      <c r="I351">
        <f t="shared" si="49"/>
        <v>0</v>
      </c>
      <c r="J351">
        <f t="shared" si="50"/>
        <v>0</v>
      </c>
      <c r="K351">
        <f t="shared" si="51"/>
        <v>0</v>
      </c>
      <c r="L351">
        <f t="shared" si="52"/>
        <v>3</v>
      </c>
      <c r="M351">
        <f t="shared" si="52"/>
        <v>2</v>
      </c>
      <c r="N351">
        <f t="shared" si="53"/>
        <v>0</v>
      </c>
    </row>
    <row r="352" spans="1:14" x14ac:dyDescent="0.4">
      <c r="A352">
        <v>351</v>
      </c>
      <c r="B352" s="1">
        <v>43600</v>
      </c>
      <c r="C352">
        <v>314</v>
      </c>
      <c r="D352" s="3">
        <f t="shared" si="45"/>
        <v>2019</v>
      </c>
      <c r="E352" s="2" t="s">
        <v>352</v>
      </c>
      <c r="F352">
        <f t="shared" si="46"/>
        <v>3</v>
      </c>
      <c r="G352">
        <f t="shared" si="47"/>
        <v>2</v>
      </c>
      <c r="H352">
        <f t="shared" si="48"/>
        <v>0</v>
      </c>
      <c r="I352">
        <f t="shared" si="49"/>
        <v>1</v>
      </c>
      <c r="J352">
        <f t="shared" si="50"/>
        <v>0</v>
      </c>
      <c r="K352">
        <f t="shared" si="51"/>
        <v>0</v>
      </c>
      <c r="L352">
        <f t="shared" si="52"/>
        <v>3</v>
      </c>
      <c r="M352">
        <f t="shared" si="52"/>
        <v>1</v>
      </c>
      <c r="N352">
        <f t="shared" si="53"/>
        <v>1</v>
      </c>
    </row>
    <row r="353" spans="1:14" x14ac:dyDescent="0.4">
      <c r="A353">
        <v>352</v>
      </c>
      <c r="B353" s="1">
        <v>43601</v>
      </c>
      <c r="C353">
        <v>129</v>
      </c>
      <c r="D353" s="3">
        <f t="shared" si="45"/>
        <v>2019</v>
      </c>
      <c r="E353" s="2" t="s">
        <v>353</v>
      </c>
      <c r="F353">
        <f t="shared" si="46"/>
        <v>1</v>
      </c>
      <c r="G353">
        <f t="shared" si="47"/>
        <v>0</v>
      </c>
      <c r="H353">
        <f t="shared" si="48"/>
        <v>0</v>
      </c>
      <c r="I353">
        <f t="shared" si="49"/>
        <v>0</v>
      </c>
      <c r="J353">
        <f t="shared" si="50"/>
        <v>1</v>
      </c>
      <c r="K353">
        <f t="shared" si="51"/>
        <v>0</v>
      </c>
      <c r="L353">
        <f t="shared" si="52"/>
        <v>1</v>
      </c>
      <c r="M353">
        <f t="shared" si="52"/>
        <v>1</v>
      </c>
      <c r="N353">
        <f t="shared" si="53"/>
        <v>1</v>
      </c>
    </row>
    <row r="354" spans="1:14" x14ac:dyDescent="0.4">
      <c r="A354">
        <v>353</v>
      </c>
      <c r="B354" s="1">
        <v>43602</v>
      </c>
      <c r="C354">
        <v>647</v>
      </c>
      <c r="D354" s="3">
        <f t="shared" si="45"/>
        <v>2019</v>
      </c>
      <c r="E354" s="2" t="s">
        <v>354</v>
      </c>
      <c r="F354">
        <f t="shared" si="46"/>
        <v>2</v>
      </c>
      <c r="G354">
        <f t="shared" si="47"/>
        <v>2</v>
      </c>
      <c r="H354">
        <f t="shared" si="48"/>
        <v>0</v>
      </c>
      <c r="I354">
        <f t="shared" si="49"/>
        <v>0</v>
      </c>
      <c r="J354">
        <f t="shared" si="50"/>
        <v>0</v>
      </c>
      <c r="K354">
        <f t="shared" si="51"/>
        <v>0</v>
      </c>
      <c r="L354">
        <f t="shared" si="52"/>
        <v>2</v>
      </c>
      <c r="M354">
        <f t="shared" si="52"/>
        <v>0</v>
      </c>
      <c r="N354">
        <f t="shared" si="53"/>
        <v>0</v>
      </c>
    </row>
    <row r="355" spans="1:14" x14ac:dyDescent="0.4">
      <c r="A355">
        <v>354</v>
      </c>
      <c r="B355" s="1">
        <v>43605</v>
      </c>
      <c r="C355">
        <v>25</v>
      </c>
      <c r="D355" s="3">
        <f t="shared" si="45"/>
        <v>2019</v>
      </c>
      <c r="E355" s="2" t="s">
        <v>355</v>
      </c>
      <c r="F355">
        <f t="shared" si="46"/>
        <v>2</v>
      </c>
      <c r="G355">
        <f t="shared" si="47"/>
        <v>0</v>
      </c>
      <c r="H355">
        <f t="shared" si="48"/>
        <v>0</v>
      </c>
      <c r="I355">
        <f t="shared" si="49"/>
        <v>0</v>
      </c>
      <c r="J355">
        <f t="shared" si="50"/>
        <v>1</v>
      </c>
      <c r="K355">
        <f t="shared" si="51"/>
        <v>1</v>
      </c>
      <c r="L355">
        <f t="shared" si="52"/>
        <v>1</v>
      </c>
      <c r="M355">
        <f t="shared" si="52"/>
        <v>2</v>
      </c>
      <c r="N355">
        <f t="shared" si="53"/>
        <v>2</v>
      </c>
    </row>
    <row r="356" spans="1:14" x14ac:dyDescent="0.4">
      <c r="A356">
        <v>355</v>
      </c>
      <c r="B356" s="1">
        <v>43606</v>
      </c>
      <c r="C356">
        <v>193</v>
      </c>
      <c r="D356" s="3">
        <f t="shared" si="45"/>
        <v>2019</v>
      </c>
      <c r="E356" s="2" t="s">
        <v>356</v>
      </c>
      <c r="F356">
        <f t="shared" si="46"/>
        <v>0</v>
      </c>
      <c r="G356">
        <f t="shared" si="47"/>
        <v>0</v>
      </c>
      <c r="H356">
        <f t="shared" si="48"/>
        <v>0</v>
      </c>
      <c r="I356">
        <f t="shared" si="49"/>
        <v>0</v>
      </c>
      <c r="J356">
        <f t="shared" si="50"/>
        <v>0</v>
      </c>
      <c r="K356">
        <f t="shared" si="51"/>
        <v>0</v>
      </c>
      <c r="L356">
        <f t="shared" si="52"/>
        <v>0</v>
      </c>
      <c r="M356">
        <f t="shared" si="52"/>
        <v>0</v>
      </c>
      <c r="N356">
        <f t="shared" si="53"/>
        <v>0</v>
      </c>
    </row>
    <row r="357" spans="1:14" x14ac:dyDescent="0.4">
      <c r="A357">
        <v>356</v>
      </c>
      <c r="B357" s="1">
        <v>43607</v>
      </c>
      <c r="C357">
        <v>522</v>
      </c>
      <c r="D357" s="3">
        <f t="shared" si="45"/>
        <v>2019</v>
      </c>
      <c r="E357" s="2" t="s">
        <v>357</v>
      </c>
      <c r="F357">
        <f t="shared" si="46"/>
        <v>4</v>
      </c>
      <c r="G357">
        <f t="shared" si="47"/>
        <v>1</v>
      </c>
      <c r="H357">
        <f t="shared" si="48"/>
        <v>0</v>
      </c>
      <c r="I357">
        <f t="shared" si="49"/>
        <v>0</v>
      </c>
      <c r="J357">
        <f t="shared" si="50"/>
        <v>1</v>
      </c>
      <c r="K357">
        <f t="shared" si="51"/>
        <v>2</v>
      </c>
      <c r="L357">
        <f t="shared" si="52"/>
        <v>2</v>
      </c>
      <c r="M357">
        <f t="shared" si="52"/>
        <v>3</v>
      </c>
      <c r="N357">
        <f t="shared" si="53"/>
        <v>3</v>
      </c>
    </row>
    <row r="358" spans="1:14" x14ac:dyDescent="0.4">
      <c r="A358">
        <v>357</v>
      </c>
      <c r="B358" s="1">
        <v>43608</v>
      </c>
      <c r="C358">
        <v>381</v>
      </c>
      <c r="D358" s="3">
        <f t="shared" si="45"/>
        <v>2019</v>
      </c>
      <c r="E358" s="2" t="s">
        <v>358</v>
      </c>
      <c r="F358">
        <f t="shared" si="46"/>
        <v>0</v>
      </c>
      <c r="G358">
        <f t="shared" si="47"/>
        <v>0</v>
      </c>
      <c r="H358">
        <f t="shared" si="48"/>
        <v>0</v>
      </c>
      <c r="I358">
        <f t="shared" si="49"/>
        <v>0</v>
      </c>
      <c r="J358">
        <f t="shared" si="50"/>
        <v>0</v>
      </c>
      <c r="K358">
        <f t="shared" si="51"/>
        <v>0</v>
      </c>
      <c r="L358">
        <f t="shared" si="52"/>
        <v>0</v>
      </c>
      <c r="M358">
        <f t="shared" si="52"/>
        <v>0</v>
      </c>
      <c r="N358">
        <f t="shared" si="53"/>
        <v>0</v>
      </c>
    </row>
    <row r="359" spans="1:14" x14ac:dyDescent="0.4">
      <c r="A359">
        <v>358</v>
      </c>
      <c r="B359" s="1">
        <v>43609</v>
      </c>
      <c r="C359">
        <v>682</v>
      </c>
      <c r="D359" s="3">
        <f t="shared" si="45"/>
        <v>2019</v>
      </c>
      <c r="E359" s="2" t="s">
        <v>359</v>
      </c>
      <c r="F359">
        <f t="shared" si="46"/>
        <v>2</v>
      </c>
      <c r="G359">
        <f t="shared" si="47"/>
        <v>0</v>
      </c>
      <c r="H359">
        <f t="shared" si="48"/>
        <v>0</v>
      </c>
      <c r="I359">
        <f t="shared" si="49"/>
        <v>0</v>
      </c>
      <c r="J359">
        <f t="shared" si="50"/>
        <v>2</v>
      </c>
      <c r="K359">
        <f t="shared" si="51"/>
        <v>0</v>
      </c>
      <c r="L359">
        <f t="shared" si="52"/>
        <v>2</v>
      </c>
      <c r="M359">
        <f t="shared" si="52"/>
        <v>2</v>
      </c>
      <c r="N359">
        <f t="shared" si="53"/>
        <v>2</v>
      </c>
    </row>
    <row r="360" spans="1:14" x14ac:dyDescent="0.4">
      <c r="A360">
        <v>359</v>
      </c>
      <c r="B360" s="1">
        <v>43612</v>
      </c>
      <c r="C360">
        <v>718</v>
      </c>
      <c r="D360" s="3">
        <f t="shared" si="45"/>
        <v>2019</v>
      </c>
      <c r="E360" s="2" t="s">
        <v>360</v>
      </c>
      <c r="F360">
        <f t="shared" si="46"/>
        <v>2</v>
      </c>
      <c r="G360">
        <f t="shared" si="47"/>
        <v>0</v>
      </c>
      <c r="H360">
        <f t="shared" si="48"/>
        <v>0</v>
      </c>
      <c r="I360">
        <f t="shared" si="49"/>
        <v>1</v>
      </c>
      <c r="J360">
        <f t="shared" si="50"/>
        <v>0</v>
      </c>
      <c r="K360">
        <f t="shared" si="51"/>
        <v>1</v>
      </c>
      <c r="L360">
        <f t="shared" si="52"/>
        <v>1</v>
      </c>
      <c r="M360">
        <f t="shared" si="52"/>
        <v>2</v>
      </c>
      <c r="N360">
        <f t="shared" si="53"/>
        <v>2</v>
      </c>
    </row>
    <row r="361" spans="1:14" x14ac:dyDescent="0.4">
      <c r="A361">
        <v>360</v>
      </c>
      <c r="B361" s="1">
        <v>43613</v>
      </c>
      <c r="C361">
        <v>77</v>
      </c>
      <c r="D361" s="3">
        <f t="shared" si="45"/>
        <v>2019</v>
      </c>
      <c r="E361" s="2" t="s">
        <v>361</v>
      </c>
      <c r="F361">
        <f t="shared" si="46"/>
        <v>1</v>
      </c>
      <c r="G361">
        <f t="shared" si="47"/>
        <v>0</v>
      </c>
      <c r="H361">
        <f t="shared" si="48"/>
        <v>0</v>
      </c>
      <c r="I361">
        <f t="shared" si="49"/>
        <v>0</v>
      </c>
      <c r="J361">
        <f t="shared" si="50"/>
        <v>0</v>
      </c>
      <c r="K361">
        <f t="shared" si="51"/>
        <v>1</v>
      </c>
      <c r="L361">
        <f t="shared" si="52"/>
        <v>0</v>
      </c>
      <c r="M361">
        <f t="shared" si="52"/>
        <v>1</v>
      </c>
      <c r="N361">
        <f t="shared" si="53"/>
        <v>1</v>
      </c>
    </row>
    <row r="362" spans="1:14" x14ac:dyDescent="0.4">
      <c r="A362">
        <v>361</v>
      </c>
      <c r="B362" s="1">
        <v>43614</v>
      </c>
      <c r="C362">
        <v>779</v>
      </c>
      <c r="D362" s="3">
        <f t="shared" si="45"/>
        <v>2019</v>
      </c>
      <c r="E362" s="2" t="s">
        <v>362</v>
      </c>
      <c r="F362">
        <f t="shared" si="46"/>
        <v>0</v>
      </c>
      <c r="G362">
        <f t="shared" si="47"/>
        <v>0</v>
      </c>
      <c r="H362">
        <f t="shared" si="48"/>
        <v>0</v>
      </c>
      <c r="I362">
        <f t="shared" si="49"/>
        <v>0</v>
      </c>
      <c r="J362">
        <f t="shared" si="50"/>
        <v>0</v>
      </c>
      <c r="K362">
        <f t="shared" si="51"/>
        <v>0</v>
      </c>
      <c r="L362">
        <f t="shared" si="52"/>
        <v>0</v>
      </c>
      <c r="M362">
        <f t="shared" si="52"/>
        <v>0</v>
      </c>
      <c r="N362">
        <f t="shared" si="53"/>
        <v>0</v>
      </c>
    </row>
    <row r="363" spans="1:14" x14ac:dyDescent="0.4">
      <c r="A363">
        <v>362</v>
      </c>
      <c r="B363" s="1">
        <v>43615</v>
      </c>
      <c r="C363">
        <v>731</v>
      </c>
      <c r="D363" s="3">
        <f t="shared" si="45"/>
        <v>2019</v>
      </c>
      <c r="E363" s="2" t="s">
        <v>363</v>
      </c>
      <c r="F363">
        <f t="shared" si="46"/>
        <v>2</v>
      </c>
      <c r="G363">
        <f t="shared" si="47"/>
        <v>1</v>
      </c>
      <c r="H363">
        <f t="shared" si="48"/>
        <v>1</v>
      </c>
      <c r="I363">
        <f t="shared" si="49"/>
        <v>0</v>
      </c>
      <c r="J363">
        <f t="shared" si="50"/>
        <v>0</v>
      </c>
      <c r="K363">
        <f t="shared" si="51"/>
        <v>0</v>
      </c>
      <c r="L363">
        <f t="shared" si="52"/>
        <v>2</v>
      </c>
      <c r="M363">
        <f t="shared" si="52"/>
        <v>1</v>
      </c>
      <c r="N363">
        <f t="shared" si="53"/>
        <v>0</v>
      </c>
    </row>
    <row r="364" spans="1:14" x14ac:dyDescent="0.4">
      <c r="A364">
        <v>363</v>
      </c>
      <c r="B364" s="1">
        <v>43616</v>
      </c>
      <c r="C364">
        <v>943</v>
      </c>
      <c r="D364" s="3">
        <f t="shared" si="45"/>
        <v>2019</v>
      </c>
      <c r="E364" s="2" t="s">
        <v>364</v>
      </c>
      <c r="F364">
        <f t="shared" si="46"/>
        <v>0</v>
      </c>
      <c r="G364">
        <f t="shared" si="47"/>
        <v>0</v>
      </c>
      <c r="H364">
        <f t="shared" si="48"/>
        <v>0</v>
      </c>
      <c r="I364">
        <f t="shared" si="49"/>
        <v>0</v>
      </c>
      <c r="J364">
        <f t="shared" si="50"/>
        <v>0</v>
      </c>
      <c r="K364">
        <f t="shared" si="51"/>
        <v>0</v>
      </c>
      <c r="L364">
        <f t="shared" si="52"/>
        <v>0</v>
      </c>
      <c r="M364">
        <f t="shared" si="52"/>
        <v>0</v>
      </c>
      <c r="N364">
        <f t="shared" si="53"/>
        <v>0</v>
      </c>
    </row>
    <row r="365" spans="1:14" x14ac:dyDescent="0.4">
      <c r="A365">
        <v>364</v>
      </c>
      <c r="B365" s="1">
        <v>43619</v>
      </c>
      <c r="C365">
        <v>383</v>
      </c>
      <c r="D365" s="3">
        <f t="shared" si="45"/>
        <v>2019</v>
      </c>
      <c r="E365" s="2" t="s">
        <v>365</v>
      </c>
      <c r="F365">
        <f t="shared" si="46"/>
        <v>3</v>
      </c>
      <c r="G365">
        <f t="shared" si="47"/>
        <v>1</v>
      </c>
      <c r="H365">
        <f t="shared" si="48"/>
        <v>1</v>
      </c>
      <c r="I365">
        <f t="shared" si="49"/>
        <v>0</v>
      </c>
      <c r="J365">
        <f t="shared" si="50"/>
        <v>1</v>
      </c>
      <c r="K365">
        <f t="shared" si="51"/>
        <v>0</v>
      </c>
      <c r="L365">
        <f t="shared" si="52"/>
        <v>3</v>
      </c>
      <c r="M365">
        <f t="shared" si="52"/>
        <v>2</v>
      </c>
      <c r="N365">
        <f t="shared" si="53"/>
        <v>1</v>
      </c>
    </row>
    <row r="366" spans="1:14" x14ac:dyDescent="0.4">
      <c r="A366">
        <v>365</v>
      </c>
      <c r="B366" s="1">
        <v>43620</v>
      </c>
      <c r="C366">
        <v>755</v>
      </c>
      <c r="D366" s="3">
        <f t="shared" si="45"/>
        <v>2019</v>
      </c>
      <c r="E366" s="2" t="s">
        <v>366</v>
      </c>
      <c r="F366">
        <f t="shared" si="46"/>
        <v>1</v>
      </c>
      <c r="G366">
        <f t="shared" si="47"/>
        <v>0</v>
      </c>
      <c r="H366">
        <f t="shared" si="48"/>
        <v>0</v>
      </c>
      <c r="I366">
        <f t="shared" si="49"/>
        <v>1</v>
      </c>
      <c r="J366">
        <f t="shared" si="50"/>
        <v>0</v>
      </c>
      <c r="K366">
        <f t="shared" si="51"/>
        <v>0</v>
      </c>
      <c r="L366">
        <f t="shared" si="52"/>
        <v>1</v>
      </c>
      <c r="M366">
        <f t="shared" si="52"/>
        <v>1</v>
      </c>
      <c r="N366">
        <f t="shared" si="53"/>
        <v>1</v>
      </c>
    </row>
    <row r="367" spans="1:14" x14ac:dyDescent="0.4">
      <c r="A367">
        <v>366</v>
      </c>
      <c r="B367" s="1">
        <v>43621</v>
      </c>
      <c r="C367">
        <v>342</v>
      </c>
      <c r="D367" s="3">
        <f t="shared" si="45"/>
        <v>2019</v>
      </c>
      <c r="E367" s="2" t="s">
        <v>367</v>
      </c>
      <c r="F367">
        <f t="shared" si="46"/>
        <v>4</v>
      </c>
      <c r="G367">
        <f t="shared" si="47"/>
        <v>1</v>
      </c>
      <c r="H367">
        <f t="shared" si="48"/>
        <v>0</v>
      </c>
      <c r="I367">
        <f t="shared" si="49"/>
        <v>2</v>
      </c>
      <c r="J367">
        <f t="shared" si="50"/>
        <v>1</v>
      </c>
      <c r="K367">
        <f t="shared" si="51"/>
        <v>0</v>
      </c>
      <c r="L367">
        <f t="shared" si="52"/>
        <v>4</v>
      </c>
      <c r="M367">
        <f t="shared" si="52"/>
        <v>3</v>
      </c>
      <c r="N367">
        <f t="shared" si="53"/>
        <v>3</v>
      </c>
    </row>
    <row r="368" spans="1:14" x14ac:dyDescent="0.4">
      <c r="A368">
        <v>367</v>
      </c>
      <c r="B368" s="1">
        <v>43622</v>
      </c>
      <c r="C368">
        <v>856</v>
      </c>
      <c r="D368" s="3">
        <f t="shared" si="45"/>
        <v>2019</v>
      </c>
      <c r="E368" s="2" t="s">
        <v>368</v>
      </c>
      <c r="F368">
        <f t="shared" si="46"/>
        <v>2</v>
      </c>
      <c r="G368">
        <f t="shared" si="47"/>
        <v>0</v>
      </c>
      <c r="H368">
        <f t="shared" si="48"/>
        <v>1</v>
      </c>
      <c r="I368">
        <f t="shared" si="49"/>
        <v>1</v>
      </c>
      <c r="J368">
        <f t="shared" si="50"/>
        <v>0</v>
      </c>
      <c r="K368">
        <f t="shared" si="51"/>
        <v>0</v>
      </c>
      <c r="L368">
        <f t="shared" si="52"/>
        <v>2</v>
      </c>
      <c r="M368">
        <f t="shared" si="52"/>
        <v>2</v>
      </c>
      <c r="N368">
        <f t="shared" si="53"/>
        <v>1</v>
      </c>
    </row>
    <row r="369" spans="1:14" x14ac:dyDescent="0.4">
      <c r="A369">
        <v>368</v>
      </c>
      <c r="B369" s="1">
        <v>43623</v>
      </c>
      <c r="C369">
        <v>397</v>
      </c>
      <c r="D369" s="3">
        <f t="shared" si="45"/>
        <v>2019</v>
      </c>
      <c r="E369" s="2" t="s">
        <v>369</v>
      </c>
      <c r="F369">
        <f t="shared" si="46"/>
        <v>1</v>
      </c>
      <c r="G369">
        <f t="shared" si="47"/>
        <v>0</v>
      </c>
      <c r="H369">
        <f t="shared" si="48"/>
        <v>0</v>
      </c>
      <c r="I369">
        <f t="shared" si="49"/>
        <v>0</v>
      </c>
      <c r="J369">
        <f t="shared" si="50"/>
        <v>1</v>
      </c>
      <c r="K369">
        <f t="shared" si="51"/>
        <v>0</v>
      </c>
      <c r="L369">
        <f t="shared" si="52"/>
        <v>1</v>
      </c>
      <c r="M369">
        <f t="shared" si="52"/>
        <v>1</v>
      </c>
      <c r="N369">
        <f t="shared" si="53"/>
        <v>1</v>
      </c>
    </row>
    <row r="370" spans="1:14" x14ac:dyDescent="0.4">
      <c r="A370">
        <v>369</v>
      </c>
      <c r="B370" s="1">
        <v>43626</v>
      </c>
      <c r="C370">
        <v>814</v>
      </c>
      <c r="D370" s="3">
        <f t="shared" si="45"/>
        <v>2019</v>
      </c>
      <c r="E370" s="2" t="s">
        <v>370</v>
      </c>
      <c r="F370">
        <f t="shared" si="46"/>
        <v>2</v>
      </c>
      <c r="G370">
        <f t="shared" si="47"/>
        <v>2</v>
      </c>
      <c r="H370">
        <f t="shared" si="48"/>
        <v>0</v>
      </c>
      <c r="I370">
        <f t="shared" si="49"/>
        <v>0</v>
      </c>
      <c r="J370">
        <f t="shared" si="50"/>
        <v>0</v>
      </c>
      <c r="K370">
        <f t="shared" si="51"/>
        <v>0</v>
      </c>
      <c r="L370">
        <f t="shared" si="52"/>
        <v>2</v>
      </c>
      <c r="M370">
        <f t="shared" si="52"/>
        <v>0</v>
      </c>
      <c r="N370">
        <f t="shared" si="53"/>
        <v>0</v>
      </c>
    </row>
    <row r="371" spans="1:14" x14ac:dyDescent="0.4">
      <c r="A371">
        <v>370</v>
      </c>
      <c r="B371" s="1">
        <v>43627</v>
      </c>
      <c r="C371">
        <v>80</v>
      </c>
      <c r="D371" s="3">
        <f t="shared" si="45"/>
        <v>2019</v>
      </c>
      <c r="E371" s="2" t="s">
        <v>371</v>
      </c>
      <c r="F371">
        <f t="shared" si="46"/>
        <v>2</v>
      </c>
      <c r="G371">
        <f t="shared" si="47"/>
        <v>0</v>
      </c>
      <c r="H371">
        <f t="shared" si="48"/>
        <v>0</v>
      </c>
      <c r="I371">
        <f t="shared" si="49"/>
        <v>0</v>
      </c>
      <c r="J371">
        <f t="shared" si="50"/>
        <v>2</v>
      </c>
      <c r="K371">
        <f t="shared" si="51"/>
        <v>0</v>
      </c>
      <c r="L371">
        <f t="shared" si="52"/>
        <v>2</v>
      </c>
      <c r="M371">
        <f t="shared" si="52"/>
        <v>2</v>
      </c>
      <c r="N371">
        <f t="shared" si="53"/>
        <v>2</v>
      </c>
    </row>
    <row r="372" spans="1:14" x14ac:dyDescent="0.4">
      <c r="A372">
        <v>371</v>
      </c>
      <c r="B372" s="1">
        <v>43628</v>
      </c>
      <c r="C372">
        <v>246</v>
      </c>
      <c r="D372" s="3">
        <f t="shared" si="45"/>
        <v>2019</v>
      </c>
      <c r="E372" s="2" t="s">
        <v>372</v>
      </c>
      <c r="F372">
        <f t="shared" si="46"/>
        <v>1</v>
      </c>
      <c r="G372">
        <f t="shared" si="47"/>
        <v>0</v>
      </c>
      <c r="H372">
        <f t="shared" si="48"/>
        <v>0</v>
      </c>
      <c r="I372">
        <f t="shared" si="49"/>
        <v>0</v>
      </c>
      <c r="J372">
        <f t="shared" si="50"/>
        <v>0</v>
      </c>
      <c r="K372">
        <f t="shared" si="51"/>
        <v>1</v>
      </c>
      <c r="L372">
        <f t="shared" si="52"/>
        <v>0</v>
      </c>
      <c r="M372">
        <f t="shared" si="52"/>
        <v>1</v>
      </c>
      <c r="N372">
        <f t="shared" si="53"/>
        <v>1</v>
      </c>
    </row>
    <row r="373" spans="1:14" x14ac:dyDescent="0.4">
      <c r="A373">
        <v>372</v>
      </c>
      <c r="B373" s="1">
        <v>43629</v>
      </c>
      <c r="C373">
        <v>560</v>
      </c>
      <c r="D373" s="3">
        <f t="shared" si="45"/>
        <v>2019</v>
      </c>
      <c r="E373" s="2" t="s">
        <v>373</v>
      </c>
      <c r="F373">
        <f t="shared" si="46"/>
        <v>1</v>
      </c>
      <c r="G373">
        <f t="shared" si="47"/>
        <v>1</v>
      </c>
      <c r="H373">
        <f t="shared" si="48"/>
        <v>0</v>
      </c>
      <c r="I373">
        <f t="shared" si="49"/>
        <v>0</v>
      </c>
      <c r="J373">
        <f t="shared" si="50"/>
        <v>0</v>
      </c>
      <c r="K373">
        <f t="shared" si="51"/>
        <v>0</v>
      </c>
      <c r="L373">
        <f t="shared" si="52"/>
        <v>1</v>
      </c>
      <c r="M373">
        <f t="shared" si="52"/>
        <v>0</v>
      </c>
      <c r="N373">
        <f t="shared" si="53"/>
        <v>0</v>
      </c>
    </row>
    <row r="374" spans="1:14" x14ac:dyDescent="0.4">
      <c r="A374">
        <v>373</v>
      </c>
      <c r="B374" s="1">
        <v>43630</v>
      </c>
      <c r="C374">
        <v>683</v>
      </c>
      <c r="D374" s="3">
        <f t="shared" si="45"/>
        <v>2019</v>
      </c>
      <c r="E374" s="2" t="s">
        <v>374</v>
      </c>
      <c r="F374">
        <f t="shared" si="46"/>
        <v>4</v>
      </c>
      <c r="G374">
        <f t="shared" si="47"/>
        <v>1</v>
      </c>
      <c r="H374">
        <f t="shared" si="48"/>
        <v>0</v>
      </c>
      <c r="I374">
        <f t="shared" si="49"/>
        <v>1</v>
      </c>
      <c r="J374">
        <f t="shared" si="50"/>
        <v>0</v>
      </c>
      <c r="K374">
        <f t="shared" si="51"/>
        <v>2</v>
      </c>
      <c r="L374">
        <f t="shared" si="52"/>
        <v>2</v>
      </c>
      <c r="M374">
        <f t="shared" si="52"/>
        <v>3</v>
      </c>
      <c r="N374">
        <f t="shared" si="53"/>
        <v>3</v>
      </c>
    </row>
    <row r="375" spans="1:14" x14ac:dyDescent="0.4">
      <c r="A375">
        <v>374</v>
      </c>
      <c r="B375" s="1">
        <v>43633</v>
      </c>
      <c r="C375">
        <v>226</v>
      </c>
      <c r="D375" s="3">
        <f t="shared" si="45"/>
        <v>2019</v>
      </c>
      <c r="E375" s="2" t="s">
        <v>375</v>
      </c>
      <c r="F375">
        <f t="shared" si="46"/>
        <v>1</v>
      </c>
      <c r="G375">
        <f t="shared" si="47"/>
        <v>0</v>
      </c>
      <c r="H375">
        <f t="shared" si="48"/>
        <v>1</v>
      </c>
      <c r="I375">
        <f t="shared" si="49"/>
        <v>0</v>
      </c>
      <c r="J375">
        <f t="shared" si="50"/>
        <v>0</v>
      </c>
      <c r="K375">
        <f t="shared" si="51"/>
        <v>0</v>
      </c>
      <c r="L375">
        <f t="shared" si="52"/>
        <v>1</v>
      </c>
      <c r="M375">
        <f t="shared" si="52"/>
        <v>1</v>
      </c>
      <c r="N375">
        <f t="shared" si="53"/>
        <v>0</v>
      </c>
    </row>
    <row r="376" spans="1:14" x14ac:dyDescent="0.4">
      <c r="A376">
        <v>375</v>
      </c>
      <c r="B376" s="1">
        <v>43634</v>
      </c>
      <c r="C376">
        <v>55</v>
      </c>
      <c r="D376" s="3">
        <f t="shared" si="45"/>
        <v>2019</v>
      </c>
      <c r="E376" s="2" t="s">
        <v>376</v>
      </c>
      <c r="F376">
        <f t="shared" si="46"/>
        <v>0</v>
      </c>
      <c r="G376">
        <f t="shared" si="47"/>
        <v>0</v>
      </c>
      <c r="H376">
        <f t="shared" si="48"/>
        <v>0</v>
      </c>
      <c r="I376">
        <f t="shared" si="49"/>
        <v>0</v>
      </c>
      <c r="J376">
        <f t="shared" si="50"/>
        <v>0</v>
      </c>
      <c r="K376">
        <f t="shared" si="51"/>
        <v>0</v>
      </c>
      <c r="L376">
        <f t="shared" si="52"/>
        <v>0</v>
      </c>
      <c r="M376">
        <f t="shared" si="52"/>
        <v>0</v>
      </c>
      <c r="N376">
        <f t="shared" si="53"/>
        <v>0</v>
      </c>
    </row>
    <row r="377" spans="1:14" x14ac:dyDescent="0.4">
      <c r="A377">
        <v>376</v>
      </c>
      <c r="B377" s="1">
        <v>43635</v>
      </c>
      <c r="C377">
        <v>377</v>
      </c>
      <c r="D377" s="3">
        <f t="shared" si="45"/>
        <v>2019</v>
      </c>
      <c r="E377" s="2" t="s">
        <v>377</v>
      </c>
      <c r="F377">
        <f t="shared" si="46"/>
        <v>0</v>
      </c>
      <c r="G377">
        <f t="shared" si="47"/>
        <v>0</v>
      </c>
      <c r="H377">
        <f t="shared" si="48"/>
        <v>0</v>
      </c>
      <c r="I377">
        <f t="shared" si="49"/>
        <v>0</v>
      </c>
      <c r="J377">
        <f t="shared" si="50"/>
        <v>0</v>
      </c>
      <c r="K377">
        <f t="shared" si="51"/>
        <v>0</v>
      </c>
      <c r="L377">
        <f t="shared" si="52"/>
        <v>0</v>
      </c>
      <c r="M377">
        <f t="shared" si="52"/>
        <v>0</v>
      </c>
      <c r="N377">
        <f t="shared" si="53"/>
        <v>0</v>
      </c>
    </row>
    <row r="378" spans="1:14" x14ac:dyDescent="0.4">
      <c r="A378">
        <v>377</v>
      </c>
      <c r="B378" s="1">
        <v>43636</v>
      </c>
      <c r="C378">
        <v>942</v>
      </c>
      <c r="D378" s="3">
        <f t="shared" si="45"/>
        <v>2019</v>
      </c>
      <c r="E378" s="2" t="s">
        <v>378</v>
      </c>
      <c r="F378">
        <f t="shared" si="46"/>
        <v>2</v>
      </c>
      <c r="G378">
        <f t="shared" si="47"/>
        <v>0</v>
      </c>
      <c r="H378">
        <f t="shared" si="48"/>
        <v>0</v>
      </c>
      <c r="I378">
        <f t="shared" si="49"/>
        <v>2</v>
      </c>
      <c r="J378">
        <f t="shared" si="50"/>
        <v>0</v>
      </c>
      <c r="K378">
        <f t="shared" si="51"/>
        <v>0</v>
      </c>
      <c r="L378">
        <f t="shared" si="52"/>
        <v>2</v>
      </c>
      <c r="M378">
        <f t="shared" si="52"/>
        <v>2</v>
      </c>
      <c r="N378">
        <f t="shared" si="53"/>
        <v>2</v>
      </c>
    </row>
    <row r="379" spans="1:14" x14ac:dyDescent="0.4">
      <c r="A379">
        <v>378</v>
      </c>
      <c r="B379" s="1">
        <v>43637</v>
      </c>
      <c r="C379">
        <v>180</v>
      </c>
      <c r="D379" s="3">
        <f t="shared" si="45"/>
        <v>2019</v>
      </c>
      <c r="E379" s="2" t="s">
        <v>379</v>
      </c>
      <c r="F379">
        <f t="shared" si="46"/>
        <v>3</v>
      </c>
      <c r="G379">
        <f t="shared" si="47"/>
        <v>0</v>
      </c>
      <c r="H379">
        <f t="shared" si="48"/>
        <v>1</v>
      </c>
      <c r="I379">
        <f t="shared" si="49"/>
        <v>1</v>
      </c>
      <c r="J379">
        <f t="shared" si="50"/>
        <v>0</v>
      </c>
      <c r="K379">
        <f t="shared" si="51"/>
        <v>1</v>
      </c>
      <c r="L379">
        <f t="shared" si="52"/>
        <v>2</v>
      </c>
      <c r="M379">
        <f t="shared" si="52"/>
        <v>3</v>
      </c>
      <c r="N379">
        <f t="shared" si="53"/>
        <v>2</v>
      </c>
    </row>
    <row r="380" spans="1:14" x14ac:dyDescent="0.4">
      <c r="A380">
        <v>379</v>
      </c>
      <c r="B380" s="1">
        <v>43640</v>
      </c>
      <c r="C380">
        <v>11</v>
      </c>
      <c r="D380" s="3">
        <f t="shared" si="45"/>
        <v>2019</v>
      </c>
      <c r="E380" s="2" t="s">
        <v>380</v>
      </c>
      <c r="F380">
        <f t="shared" si="46"/>
        <v>3</v>
      </c>
      <c r="G380">
        <f t="shared" si="47"/>
        <v>0</v>
      </c>
      <c r="H380">
        <f t="shared" si="48"/>
        <v>1</v>
      </c>
      <c r="I380">
        <f t="shared" si="49"/>
        <v>1</v>
      </c>
      <c r="J380">
        <f t="shared" si="50"/>
        <v>1</v>
      </c>
      <c r="K380">
        <f t="shared" si="51"/>
        <v>0</v>
      </c>
      <c r="L380">
        <f t="shared" si="52"/>
        <v>3</v>
      </c>
      <c r="M380">
        <f t="shared" si="52"/>
        <v>3</v>
      </c>
      <c r="N380">
        <f t="shared" si="53"/>
        <v>2</v>
      </c>
    </row>
    <row r="381" spans="1:14" x14ac:dyDescent="0.4">
      <c r="A381">
        <v>380</v>
      </c>
      <c r="B381" s="1">
        <v>43641</v>
      </c>
      <c r="C381">
        <v>957</v>
      </c>
      <c r="D381" s="3">
        <f t="shared" si="45"/>
        <v>2019</v>
      </c>
      <c r="E381" s="2" t="s">
        <v>381</v>
      </c>
      <c r="F381">
        <f t="shared" si="46"/>
        <v>1</v>
      </c>
      <c r="G381">
        <f t="shared" si="47"/>
        <v>1</v>
      </c>
      <c r="H381">
        <f t="shared" si="48"/>
        <v>0</v>
      </c>
      <c r="I381">
        <f t="shared" si="49"/>
        <v>0</v>
      </c>
      <c r="J381">
        <f t="shared" si="50"/>
        <v>0</v>
      </c>
      <c r="K381">
        <f t="shared" si="51"/>
        <v>0</v>
      </c>
      <c r="L381">
        <f t="shared" si="52"/>
        <v>1</v>
      </c>
      <c r="M381">
        <f t="shared" si="52"/>
        <v>0</v>
      </c>
      <c r="N381">
        <f t="shared" si="53"/>
        <v>0</v>
      </c>
    </row>
    <row r="382" spans="1:14" x14ac:dyDescent="0.4">
      <c r="A382">
        <v>381</v>
      </c>
      <c r="B382" s="1">
        <v>43642</v>
      </c>
      <c r="C382">
        <v>720</v>
      </c>
      <c r="D382" s="3">
        <f t="shared" si="45"/>
        <v>2019</v>
      </c>
      <c r="E382" s="2" t="s">
        <v>382</v>
      </c>
      <c r="F382">
        <f t="shared" si="46"/>
        <v>0</v>
      </c>
      <c r="G382">
        <f t="shared" si="47"/>
        <v>0</v>
      </c>
      <c r="H382">
        <f t="shared" si="48"/>
        <v>0</v>
      </c>
      <c r="I382">
        <f t="shared" si="49"/>
        <v>0</v>
      </c>
      <c r="J382">
        <f t="shared" si="50"/>
        <v>0</v>
      </c>
      <c r="K382">
        <f t="shared" si="51"/>
        <v>0</v>
      </c>
      <c r="L382">
        <f t="shared" si="52"/>
        <v>0</v>
      </c>
      <c r="M382">
        <f t="shared" si="52"/>
        <v>0</v>
      </c>
      <c r="N382">
        <f t="shared" si="53"/>
        <v>0</v>
      </c>
    </row>
    <row r="383" spans="1:14" x14ac:dyDescent="0.4">
      <c r="A383">
        <v>382</v>
      </c>
      <c r="B383" s="1">
        <v>43643</v>
      </c>
      <c r="C383">
        <v>928</v>
      </c>
      <c r="D383" s="3">
        <f t="shared" si="45"/>
        <v>2019</v>
      </c>
      <c r="E383" s="2" t="s">
        <v>383</v>
      </c>
      <c r="F383">
        <f t="shared" si="46"/>
        <v>1</v>
      </c>
      <c r="G383">
        <f t="shared" si="47"/>
        <v>0</v>
      </c>
      <c r="H383">
        <f t="shared" si="48"/>
        <v>1</v>
      </c>
      <c r="I383">
        <f t="shared" si="49"/>
        <v>0</v>
      </c>
      <c r="J383">
        <f t="shared" si="50"/>
        <v>0</v>
      </c>
      <c r="K383">
        <f t="shared" si="51"/>
        <v>0</v>
      </c>
      <c r="L383">
        <f t="shared" si="52"/>
        <v>1</v>
      </c>
      <c r="M383">
        <f t="shared" si="52"/>
        <v>1</v>
      </c>
      <c r="N383">
        <f t="shared" si="53"/>
        <v>0</v>
      </c>
    </row>
    <row r="384" spans="1:14" x14ac:dyDescent="0.4">
      <c r="A384">
        <v>383</v>
      </c>
      <c r="B384" s="1">
        <v>43644</v>
      </c>
      <c r="C384">
        <v>202</v>
      </c>
      <c r="D384" s="3">
        <f t="shared" si="45"/>
        <v>2019</v>
      </c>
      <c r="E384" s="2" t="s">
        <v>384</v>
      </c>
      <c r="F384">
        <f t="shared" si="46"/>
        <v>1</v>
      </c>
      <c r="G384">
        <f t="shared" si="47"/>
        <v>1</v>
      </c>
      <c r="H384">
        <f t="shared" si="48"/>
        <v>0</v>
      </c>
      <c r="I384">
        <f t="shared" si="49"/>
        <v>0</v>
      </c>
      <c r="J384">
        <f t="shared" si="50"/>
        <v>0</v>
      </c>
      <c r="K384">
        <f t="shared" si="51"/>
        <v>0</v>
      </c>
      <c r="L384">
        <f t="shared" si="52"/>
        <v>1</v>
      </c>
      <c r="M384">
        <f t="shared" si="52"/>
        <v>0</v>
      </c>
      <c r="N384">
        <f t="shared" si="53"/>
        <v>0</v>
      </c>
    </row>
    <row r="385" spans="1:14" x14ac:dyDescent="0.4">
      <c r="A385">
        <v>384</v>
      </c>
      <c r="B385" s="1">
        <v>43647</v>
      </c>
      <c r="C385">
        <v>937</v>
      </c>
      <c r="D385" s="3">
        <f t="shared" si="45"/>
        <v>2019</v>
      </c>
      <c r="E385" s="2" t="s">
        <v>385</v>
      </c>
      <c r="F385">
        <f t="shared" si="46"/>
        <v>2</v>
      </c>
      <c r="G385">
        <f t="shared" si="47"/>
        <v>0</v>
      </c>
      <c r="H385">
        <f t="shared" si="48"/>
        <v>1</v>
      </c>
      <c r="I385">
        <f t="shared" si="49"/>
        <v>1</v>
      </c>
      <c r="J385">
        <f t="shared" si="50"/>
        <v>0</v>
      </c>
      <c r="K385">
        <f t="shared" si="51"/>
        <v>0</v>
      </c>
      <c r="L385">
        <f t="shared" si="52"/>
        <v>2</v>
      </c>
      <c r="M385">
        <f t="shared" si="52"/>
        <v>2</v>
      </c>
      <c r="N385">
        <f t="shared" si="53"/>
        <v>1</v>
      </c>
    </row>
    <row r="386" spans="1:14" x14ac:dyDescent="0.4">
      <c r="A386">
        <v>385</v>
      </c>
      <c r="B386" s="1">
        <v>43648</v>
      </c>
      <c r="C386">
        <v>214</v>
      </c>
      <c r="D386" s="3">
        <f t="shared" ref="D386:D449" si="54">YEAR(B386)</f>
        <v>2019</v>
      </c>
      <c r="E386" s="2" t="s">
        <v>386</v>
      </c>
      <c r="F386">
        <f t="shared" ref="F386:F449" si="55">COUNTIF($C$2:$C$1291,E386)</f>
        <v>1</v>
      </c>
      <c r="G386">
        <f t="shared" ref="G386:G449" si="56">COUNTIFS($D$2:$D$1291,$G$1,$C$2:$C$1291,E386)</f>
        <v>1</v>
      </c>
      <c r="H386">
        <f t="shared" ref="H386:H449" si="57">COUNTIFS($D$2:$D$1291,$H$1,$C$2:$C$1291,E386)</f>
        <v>0</v>
      </c>
      <c r="I386">
        <f t="shared" ref="I386:I449" si="58">COUNTIFS($D$2:$D$1291,$I$1,$C$2:$C$1291,E386)</f>
        <v>0</v>
      </c>
      <c r="J386">
        <f t="shared" ref="J386:J449" si="59">COUNTIFS($D$2:$D$1291,$J$1,$C$2:$C$1291,E386)</f>
        <v>0</v>
      </c>
      <c r="K386">
        <f t="shared" ref="K386:K449" si="60">COUNTIFS($D$2:$D$1291,$K$1,$C$2:$C$1291,E386)</f>
        <v>0</v>
      </c>
      <c r="L386">
        <f t="shared" ref="L386:M449" si="61">SUM(G386:J386)</f>
        <v>1</v>
      </c>
      <c r="M386">
        <f t="shared" si="61"/>
        <v>0</v>
      </c>
      <c r="N386">
        <f t="shared" ref="N386:N449" si="62">SUM(I386:K386)</f>
        <v>0</v>
      </c>
    </row>
    <row r="387" spans="1:14" x14ac:dyDescent="0.4">
      <c r="A387">
        <v>386</v>
      </c>
      <c r="B387" s="1">
        <v>43649</v>
      </c>
      <c r="C387">
        <v>297</v>
      </c>
      <c r="D387" s="3">
        <f t="shared" si="54"/>
        <v>2019</v>
      </c>
      <c r="E387" s="2" t="s">
        <v>387</v>
      </c>
      <c r="F387">
        <f t="shared" si="55"/>
        <v>1</v>
      </c>
      <c r="G387">
        <f t="shared" si="56"/>
        <v>0</v>
      </c>
      <c r="H387">
        <f t="shared" si="57"/>
        <v>0</v>
      </c>
      <c r="I387">
        <f t="shared" si="58"/>
        <v>0</v>
      </c>
      <c r="J387">
        <f t="shared" si="59"/>
        <v>1</v>
      </c>
      <c r="K387">
        <f t="shared" si="60"/>
        <v>0</v>
      </c>
      <c r="L387">
        <f t="shared" si="61"/>
        <v>1</v>
      </c>
      <c r="M387">
        <f t="shared" si="61"/>
        <v>1</v>
      </c>
      <c r="N387">
        <f t="shared" si="62"/>
        <v>1</v>
      </c>
    </row>
    <row r="388" spans="1:14" x14ac:dyDescent="0.4">
      <c r="A388">
        <v>387</v>
      </c>
      <c r="B388" s="1">
        <v>43650</v>
      </c>
      <c r="C388">
        <v>951</v>
      </c>
      <c r="D388" s="3">
        <f t="shared" si="54"/>
        <v>2019</v>
      </c>
      <c r="E388" s="2" t="s">
        <v>388</v>
      </c>
      <c r="F388">
        <f t="shared" si="55"/>
        <v>2</v>
      </c>
      <c r="G388">
        <f t="shared" si="56"/>
        <v>0</v>
      </c>
      <c r="H388">
        <f t="shared" si="57"/>
        <v>0</v>
      </c>
      <c r="I388">
        <f t="shared" si="58"/>
        <v>1</v>
      </c>
      <c r="J388">
        <f t="shared" si="59"/>
        <v>0</v>
      </c>
      <c r="K388">
        <f t="shared" si="60"/>
        <v>1</v>
      </c>
      <c r="L388">
        <f t="shared" si="61"/>
        <v>1</v>
      </c>
      <c r="M388">
        <f t="shared" si="61"/>
        <v>2</v>
      </c>
      <c r="N388">
        <f t="shared" si="62"/>
        <v>2</v>
      </c>
    </row>
    <row r="389" spans="1:14" x14ac:dyDescent="0.4">
      <c r="A389">
        <v>388</v>
      </c>
      <c r="B389" s="1">
        <v>43651</v>
      </c>
      <c r="C389">
        <v>782</v>
      </c>
      <c r="D389" s="3">
        <f t="shared" si="54"/>
        <v>2019</v>
      </c>
      <c r="E389" s="2" t="s">
        <v>389</v>
      </c>
      <c r="F389">
        <f t="shared" si="55"/>
        <v>1</v>
      </c>
      <c r="G389">
        <f t="shared" si="56"/>
        <v>0</v>
      </c>
      <c r="H389">
        <f t="shared" si="57"/>
        <v>0</v>
      </c>
      <c r="I389">
        <f t="shared" si="58"/>
        <v>0</v>
      </c>
      <c r="J389">
        <f t="shared" si="59"/>
        <v>0</v>
      </c>
      <c r="K389">
        <f t="shared" si="60"/>
        <v>1</v>
      </c>
      <c r="L389">
        <f t="shared" si="61"/>
        <v>0</v>
      </c>
      <c r="M389">
        <f t="shared" si="61"/>
        <v>1</v>
      </c>
      <c r="N389">
        <f t="shared" si="62"/>
        <v>1</v>
      </c>
    </row>
    <row r="390" spans="1:14" x14ac:dyDescent="0.4">
      <c r="A390">
        <v>389</v>
      </c>
      <c r="B390" s="1">
        <v>43654</v>
      </c>
      <c r="C390">
        <v>458</v>
      </c>
      <c r="D390" s="3">
        <f t="shared" si="54"/>
        <v>2019</v>
      </c>
      <c r="E390" s="2" t="s">
        <v>390</v>
      </c>
      <c r="F390">
        <f t="shared" si="55"/>
        <v>1</v>
      </c>
      <c r="G390">
        <f t="shared" si="56"/>
        <v>0</v>
      </c>
      <c r="H390">
        <f t="shared" si="57"/>
        <v>0</v>
      </c>
      <c r="I390">
        <f t="shared" si="58"/>
        <v>0</v>
      </c>
      <c r="J390">
        <f t="shared" si="59"/>
        <v>1</v>
      </c>
      <c r="K390">
        <f t="shared" si="60"/>
        <v>0</v>
      </c>
      <c r="L390">
        <f t="shared" si="61"/>
        <v>1</v>
      </c>
      <c r="M390">
        <f t="shared" si="61"/>
        <v>1</v>
      </c>
      <c r="N390">
        <f t="shared" si="62"/>
        <v>1</v>
      </c>
    </row>
    <row r="391" spans="1:14" x14ac:dyDescent="0.4">
      <c r="A391">
        <v>390</v>
      </c>
      <c r="B391" s="1">
        <v>43655</v>
      </c>
      <c r="C391">
        <v>739</v>
      </c>
      <c r="D391" s="3">
        <f t="shared" si="54"/>
        <v>2019</v>
      </c>
      <c r="E391" s="2" t="s">
        <v>391</v>
      </c>
      <c r="F391">
        <f t="shared" si="55"/>
        <v>1</v>
      </c>
      <c r="G391">
        <f t="shared" si="56"/>
        <v>0</v>
      </c>
      <c r="H391">
        <f t="shared" si="57"/>
        <v>0</v>
      </c>
      <c r="I391">
        <f t="shared" si="58"/>
        <v>0</v>
      </c>
      <c r="J391">
        <f t="shared" si="59"/>
        <v>1</v>
      </c>
      <c r="K391">
        <f t="shared" si="60"/>
        <v>0</v>
      </c>
      <c r="L391">
        <f t="shared" si="61"/>
        <v>1</v>
      </c>
      <c r="M391">
        <f t="shared" si="61"/>
        <v>1</v>
      </c>
      <c r="N391">
        <f t="shared" si="62"/>
        <v>1</v>
      </c>
    </row>
    <row r="392" spans="1:14" x14ac:dyDescent="0.4">
      <c r="A392">
        <v>391</v>
      </c>
      <c r="B392" s="1">
        <v>43656</v>
      </c>
      <c r="C392">
        <v>763</v>
      </c>
      <c r="D392" s="3">
        <f t="shared" si="54"/>
        <v>2019</v>
      </c>
      <c r="E392" s="2" t="s">
        <v>392</v>
      </c>
      <c r="F392">
        <f t="shared" si="55"/>
        <v>0</v>
      </c>
      <c r="G392">
        <f t="shared" si="56"/>
        <v>0</v>
      </c>
      <c r="H392">
        <f t="shared" si="57"/>
        <v>0</v>
      </c>
      <c r="I392">
        <f t="shared" si="58"/>
        <v>0</v>
      </c>
      <c r="J392">
        <f t="shared" si="59"/>
        <v>0</v>
      </c>
      <c r="K392">
        <f t="shared" si="60"/>
        <v>0</v>
      </c>
      <c r="L392">
        <f t="shared" si="61"/>
        <v>0</v>
      </c>
      <c r="M392">
        <f t="shared" si="61"/>
        <v>0</v>
      </c>
      <c r="N392">
        <f t="shared" si="62"/>
        <v>0</v>
      </c>
    </row>
    <row r="393" spans="1:14" x14ac:dyDescent="0.4">
      <c r="A393">
        <v>392</v>
      </c>
      <c r="B393" s="1">
        <v>43657</v>
      </c>
      <c r="C393">
        <v>736</v>
      </c>
      <c r="D393" s="3">
        <f t="shared" si="54"/>
        <v>2019</v>
      </c>
      <c r="E393" s="2" t="s">
        <v>393</v>
      </c>
      <c r="F393">
        <f t="shared" si="55"/>
        <v>3</v>
      </c>
      <c r="G393">
        <f t="shared" si="56"/>
        <v>0</v>
      </c>
      <c r="H393">
        <f t="shared" si="57"/>
        <v>1</v>
      </c>
      <c r="I393">
        <f t="shared" si="58"/>
        <v>1</v>
      </c>
      <c r="J393">
        <f t="shared" si="59"/>
        <v>0</v>
      </c>
      <c r="K393">
        <f t="shared" si="60"/>
        <v>1</v>
      </c>
      <c r="L393">
        <f t="shared" si="61"/>
        <v>2</v>
      </c>
      <c r="M393">
        <f t="shared" si="61"/>
        <v>3</v>
      </c>
      <c r="N393">
        <f t="shared" si="62"/>
        <v>2</v>
      </c>
    </row>
    <row r="394" spans="1:14" x14ac:dyDescent="0.4">
      <c r="A394">
        <v>393</v>
      </c>
      <c r="B394" s="1">
        <v>43658</v>
      </c>
      <c r="C394">
        <v>273</v>
      </c>
      <c r="D394" s="3">
        <f t="shared" si="54"/>
        <v>2019</v>
      </c>
      <c r="E394" s="2" t="s">
        <v>394</v>
      </c>
      <c r="F394">
        <f t="shared" si="55"/>
        <v>1</v>
      </c>
      <c r="G394">
        <f t="shared" si="56"/>
        <v>0</v>
      </c>
      <c r="H394">
        <f t="shared" si="57"/>
        <v>1</v>
      </c>
      <c r="I394">
        <f t="shared" si="58"/>
        <v>0</v>
      </c>
      <c r="J394">
        <f t="shared" si="59"/>
        <v>0</v>
      </c>
      <c r="K394">
        <f t="shared" si="60"/>
        <v>0</v>
      </c>
      <c r="L394">
        <f t="shared" si="61"/>
        <v>1</v>
      </c>
      <c r="M394">
        <f t="shared" si="61"/>
        <v>1</v>
      </c>
      <c r="N394">
        <f t="shared" si="62"/>
        <v>0</v>
      </c>
    </row>
    <row r="395" spans="1:14" x14ac:dyDescent="0.4">
      <c r="A395">
        <v>394</v>
      </c>
      <c r="B395" s="1">
        <v>43661</v>
      </c>
      <c r="C395">
        <v>47</v>
      </c>
      <c r="D395" s="3">
        <f t="shared" si="54"/>
        <v>2019</v>
      </c>
      <c r="E395" s="2" t="s">
        <v>395</v>
      </c>
      <c r="F395">
        <f t="shared" si="55"/>
        <v>2</v>
      </c>
      <c r="G395">
        <f t="shared" si="56"/>
        <v>1</v>
      </c>
      <c r="H395">
        <f t="shared" si="57"/>
        <v>1</v>
      </c>
      <c r="I395">
        <f t="shared" si="58"/>
        <v>0</v>
      </c>
      <c r="J395">
        <f t="shared" si="59"/>
        <v>0</v>
      </c>
      <c r="K395">
        <f t="shared" si="60"/>
        <v>0</v>
      </c>
      <c r="L395">
        <f t="shared" si="61"/>
        <v>2</v>
      </c>
      <c r="M395">
        <f t="shared" si="61"/>
        <v>1</v>
      </c>
      <c r="N395">
        <f t="shared" si="62"/>
        <v>0</v>
      </c>
    </row>
    <row r="396" spans="1:14" x14ac:dyDescent="0.4">
      <c r="A396">
        <v>395</v>
      </c>
      <c r="B396" s="1">
        <v>43662</v>
      </c>
      <c r="C396">
        <v>502</v>
      </c>
      <c r="D396" s="3">
        <f t="shared" si="54"/>
        <v>2019</v>
      </c>
      <c r="E396" s="2" t="s">
        <v>396</v>
      </c>
      <c r="F396">
        <f t="shared" si="55"/>
        <v>4</v>
      </c>
      <c r="G396">
        <f t="shared" si="56"/>
        <v>0</v>
      </c>
      <c r="H396">
        <f t="shared" si="57"/>
        <v>0</v>
      </c>
      <c r="I396">
        <f t="shared" si="58"/>
        <v>0</v>
      </c>
      <c r="J396">
        <f t="shared" si="59"/>
        <v>0</v>
      </c>
      <c r="K396">
        <f t="shared" si="60"/>
        <v>4</v>
      </c>
      <c r="L396">
        <f t="shared" si="61"/>
        <v>0</v>
      </c>
      <c r="M396">
        <f t="shared" si="61"/>
        <v>4</v>
      </c>
      <c r="N396">
        <f t="shared" si="62"/>
        <v>4</v>
      </c>
    </row>
    <row r="397" spans="1:14" x14ac:dyDescent="0.4">
      <c r="A397">
        <v>396</v>
      </c>
      <c r="B397" s="1">
        <v>43663</v>
      </c>
      <c r="C397">
        <v>42</v>
      </c>
      <c r="D397" s="3">
        <f t="shared" si="54"/>
        <v>2019</v>
      </c>
      <c r="E397" s="2" t="s">
        <v>397</v>
      </c>
      <c r="F397">
        <f t="shared" si="55"/>
        <v>0</v>
      </c>
      <c r="G397">
        <f t="shared" si="56"/>
        <v>0</v>
      </c>
      <c r="H397">
        <f t="shared" si="57"/>
        <v>0</v>
      </c>
      <c r="I397">
        <f t="shared" si="58"/>
        <v>0</v>
      </c>
      <c r="J397">
        <f t="shared" si="59"/>
        <v>0</v>
      </c>
      <c r="K397">
        <f t="shared" si="60"/>
        <v>0</v>
      </c>
      <c r="L397">
        <f t="shared" si="61"/>
        <v>0</v>
      </c>
      <c r="M397">
        <f t="shared" si="61"/>
        <v>0</v>
      </c>
      <c r="N397">
        <f t="shared" si="62"/>
        <v>0</v>
      </c>
    </row>
    <row r="398" spans="1:14" x14ac:dyDescent="0.4">
      <c r="A398">
        <v>397</v>
      </c>
      <c r="B398" s="1">
        <v>43664</v>
      </c>
      <c r="C398">
        <v>808</v>
      </c>
      <c r="D398" s="3">
        <f t="shared" si="54"/>
        <v>2019</v>
      </c>
      <c r="E398" s="2" t="s">
        <v>398</v>
      </c>
      <c r="F398">
        <f t="shared" si="55"/>
        <v>0</v>
      </c>
      <c r="G398">
        <f t="shared" si="56"/>
        <v>0</v>
      </c>
      <c r="H398">
        <f t="shared" si="57"/>
        <v>0</v>
      </c>
      <c r="I398">
        <f t="shared" si="58"/>
        <v>0</v>
      </c>
      <c r="J398">
        <f t="shared" si="59"/>
        <v>0</v>
      </c>
      <c r="K398">
        <f t="shared" si="60"/>
        <v>0</v>
      </c>
      <c r="L398">
        <f t="shared" si="61"/>
        <v>0</v>
      </c>
      <c r="M398">
        <f t="shared" si="61"/>
        <v>0</v>
      </c>
      <c r="N398">
        <f t="shared" si="62"/>
        <v>0</v>
      </c>
    </row>
    <row r="399" spans="1:14" x14ac:dyDescent="0.4">
      <c r="A399">
        <v>398</v>
      </c>
      <c r="B399" s="1">
        <v>43665</v>
      </c>
      <c r="C399">
        <v>503</v>
      </c>
      <c r="D399" s="3">
        <f t="shared" si="54"/>
        <v>2019</v>
      </c>
      <c r="E399" s="2" t="s">
        <v>399</v>
      </c>
      <c r="F399">
        <f t="shared" si="55"/>
        <v>2</v>
      </c>
      <c r="G399">
        <f t="shared" si="56"/>
        <v>0</v>
      </c>
      <c r="H399">
        <f t="shared" si="57"/>
        <v>1</v>
      </c>
      <c r="I399">
        <f t="shared" si="58"/>
        <v>1</v>
      </c>
      <c r="J399">
        <f t="shared" si="59"/>
        <v>0</v>
      </c>
      <c r="K399">
        <f t="shared" si="60"/>
        <v>0</v>
      </c>
      <c r="L399">
        <f t="shared" si="61"/>
        <v>2</v>
      </c>
      <c r="M399">
        <f t="shared" si="61"/>
        <v>2</v>
      </c>
      <c r="N399">
        <f t="shared" si="62"/>
        <v>1</v>
      </c>
    </row>
    <row r="400" spans="1:14" x14ac:dyDescent="0.4">
      <c r="A400">
        <v>399</v>
      </c>
      <c r="B400" s="1">
        <v>43668</v>
      </c>
      <c r="C400">
        <v>60</v>
      </c>
      <c r="D400" s="3">
        <f t="shared" si="54"/>
        <v>2019</v>
      </c>
      <c r="E400" s="2" t="s">
        <v>400</v>
      </c>
      <c r="F400">
        <f t="shared" si="55"/>
        <v>3</v>
      </c>
      <c r="G400">
        <f t="shared" si="56"/>
        <v>0</v>
      </c>
      <c r="H400">
        <f t="shared" si="57"/>
        <v>0</v>
      </c>
      <c r="I400">
        <f t="shared" si="58"/>
        <v>0</v>
      </c>
      <c r="J400">
        <f t="shared" si="59"/>
        <v>3</v>
      </c>
      <c r="K400">
        <f t="shared" si="60"/>
        <v>0</v>
      </c>
      <c r="L400">
        <f t="shared" si="61"/>
        <v>3</v>
      </c>
      <c r="M400">
        <f t="shared" si="61"/>
        <v>3</v>
      </c>
      <c r="N400">
        <f t="shared" si="62"/>
        <v>3</v>
      </c>
    </row>
    <row r="401" spans="1:14" x14ac:dyDescent="0.4">
      <c r="A401">
        <v>400</v>
      </c>
      <c r="B401" s="1">
        <v>43669</v>
      </c>
      <c r="C401">
        <v>463</v>
      </c>
      <c r="D401" s="3">
        <f t="shared" si="54"/>
        <v>2019</v>
      </c>
      <c r="E401" s="2" t="s">
        <v>401</v>
      </c>
      <c r="F401">
        <f t="shared" si="55"/>
        <v>1</v>
      </c>
      <c r="G401">
        <f t="shared" si="56"/>
        <v>1</v>
      </c>
      <c r="H401">
        <f t="shared" si="57"/>
        <v>0</v>
      </c>
      <c r="I401">
        <f t="shared" si="58"/>
        <v>0</v>
      </c>
      <c r="J401">
        <f t="shared" si="59"/>
        <v>0</v>
      </c>
      <c r="K401">
        <f t="shared" si="60"/>
        <v>0</v>
      </c>
      <c r="L401">
        <f t="shared" si="61"/>
        <v>1</v>
      </c>
      <c r="M401">
        <f t="shared" si="61"/>
        <v>0</v>
      </c>
      <c r="N401">
        <f t="shared" si="62"/>
        <v>0</v>
      </c>
    </row>
    <row r="402" spans="1:14" x14ac:dyDescent="0.4">
      <c r="A402">
        <v>401</v>
      </c>
      <c r="B402" s="1">
        <v>43670</v>
      </c>
      <c r="C402">
        <v>799</v>
      </c>
      <c r="D402" s="3">
        <f t="shared" si="54"/>
        <v>2019</v>
      </c>
      <c r="E402" s="2" t="s">
        <v>402</v>
      </c>
      <c r="F402">
        <f t="shared" si="55"/>
        <v>1</v>
      </c>
      <c r="G402">
        <f t="shared" si="56"/>
        <v>0</v>
      </c>
      <c r="H402">
        <f t="shared" si="57"/>
        <v>0</v>
      </c>
      <c r="I402">
        <f t="shared" si="58"/>
        <v>0</v>
      </c>
      <c r="J402">
        <f t="shared" si="59"/>
        <v>1</v>
      </c>
      <c r="K402">
        <f t="shared" si="60"/>
        <v>0</v>
      </c>
      <c r="L402">
        <f t="shared" si="61"/>
        <v>1</v>
      </c>
      <c r="M402">
        <f t="shared" si="61"/>
        <v>1</v>
      </c>
      <c r="N402">
        <f t="shared" si="62"/>
        <v>1</v>
      </c>
    </row>
    <row r="403" spans="1:14" x14ac:dyDescent="0.4">
      <c r="A403">
        <v>402</v>
      </c>
      <c r="B403" s="1">
        <v>43671</v>
      </c>
      <c r="C403">
        <v>64</v>
      </c>
      <c r="D403" s="3">
        <f t="shared" si="54"/>
        <v>2019</v>
      </c>
      <c r="E403" s="2" t="s">
        <v>403</v>
      </c>
      <c r="F403">
        <f t="shared" si="55"/>
        <v>0</v>
      </c>
      <c r="G403">
        <f t="shared" si="56"/>
        <v>0</v>
      </c>
      <c r="H403">
        <f t="shared" si="57"/>
        <v>0</v>
      </c>
      <c r="I403">
        <f t="shared" si="58"/>
        <v>0</v>
      </c>
      <c r="J403">
        <f t="shared" si="59"/>
        <v>0</v>
      </c>
      <c r="K403">
        <f t="shared" si="60"/>
        <v>0</v>
      </c>
      <c r="L403">
        <f t="shared" si="61"/>
        <v>0</v>
      </c>
      <c r="M403">
        <f t="shared" si="61"/>
        <v>0</v>
      </c>
      <c r="N403">
        <f t="shared" si="62"/>
        <v>0</v>
      </c>
    </row>
    <row r="404" spans="1:14" x14ac:dyDescent="0.4">
      <c r="A404">
        <v>403</v>
      </c>
      <c r="B404" s="1">
        <v>43672</v>
      </c>
      <c r="C404">
        <v>519</v>
      </c>
      <c r="D404" s="3">
        <f t="shared" si="54"/>
        <v>2019</v>
      </c>
      <c r="E404" s="2" t="s">
        <v>404</v>
      </c>
      <c r="F404">
        <f t="shared" si="55"/>
        <v>1</v>
      </c>
      <c r="G404">
        <f t="shared" si="56"/>
        <v>1</v>
      </c>
      <c r="H404">
        <f t="shared" si="57"/>
        <v>0</v>
      </c>
      <c r="I404">
        <f t="shared" si="58"/>
        <v>0</v>
      </c>
      <c r="J404">
        <f t="shared" si="59"/>
        <v>0</v>
      </c>
      <c r="K404">
        <f t="shared" si="60"/>
        <v>0</v>
      </c>
      <c r="L404">
        <f t="shared" si="61"/>
        <v>1</v>
      </c>
      <c r="M404">
        <f t="shared" si="61"/>
        <v>0</v>
      </c>
      <c r="N404">
        <f t="shared" si="62"/>
        <v>0</v>
      </c>
    </row>
    <row r="405" spans="1:14" x14ac:dyDescent="0.4">
      <c r="A405">
        <v>404</v>
      </c>
      <c r="B405" s="1">
        <v>43675</v>
      </c>
      <c r="C405">
        <v>477</v>
      </c>
      <c r="D405" s="3">
        <f t="shared" si="54"/>
        <v>2019</v>
      </c>
      <c r="E405" s="2" t="s">
        <v>405</v>
      </c>
      <c r="F405">
        <f t="shared" si="55"/>
        <v>0</v>
      </c>
      <c r="G405">
        <f t="shared" si="56"/>
        <v>0</v>
      </c>
      <c r="H405">
        <f t="shared" si="57"/>
        <v>0</v>
      </c>
      <c r="I405">
        <f t="shared" si="58"/>
        <v>0</v>
      </c>
      <c r="J405">
        <f t="shared" si="59"/>
        <v>0</v>
      </c>
      <c r="K405">
        <f t="shared" si="60"/>
        <v>0</v>
      </c>
      <c r="L405">
        <f t="shared" si="61"/>
        <v>0</v>
      </c>
      <c r="M405">
        <f t="shared" si="61"/>
        <v>0</v>
      </c>
      <c r="N405">
        <f t="shared" si="62"/>
        <v>0</v>
      </c>
    </row>
    <row r="406" spans="1:14" x14ac:dyDescent="0.4">
      <c r="A406">
        <v>405</v>
      </c>
      <c r="B406" s="1">
        <v>43676</v>
      </c>
      <c r="C406">
        <v>195</v>
      </c>
      <c r="D406" s="3">
        <f t="shared" si="54"/>
        <v>2019</v>
      </c>
      <c r="E406" s="2" t="s">
        <v>406</v>
      </c>
      <c r="F406">
        <f t="shared" si="55"/>
        <v>0</v>
      </c>
      <c r="G406">
        <f t="shared" si="56"/>
        <v>0</v>
      </c>
      <c r="H406">
        <f t="shared" si="57"/>
        <v>0</v>
      </c>
      <c r="I406">
        <f t="shared" si="58"/>
        <v>0</v>
      </c>
      <c r="J406">
        <f t="shared" si="59"/>
        <v>0</v>
      </c>
      <c r="K406">
        <f t="shared" si="60"/>
        <v>0</v>
      </c>
      <c r="L406">
        <f t="shared" si="61"/>
        <v>0</v>
      </c>
      <c r="M406">
        <f t="shared" si="61"/>
        <v>0</v>
      </c>
      <c r="N406">
        <f t="shared" si="62"/>
        <v>0</v>
      </c>
    </row>
    <row r="407" spans="1:14" x14ac:dyDescent="0.4">
      <c r="A407">
        <v>406</v>
      </c>
      <c r="B407" s="1">
        <v>43677</v>
      </c>
      <c r="C407">
        <v>980</v>
      </c>
      <c r="D407" s="3">
        <f t="shared" si="54"/>
        <v>2019</v>
      </c>
      <c r="E407" s="2" t="s">
        <v>407</v>
      </c>
      <c r="F407">
        <f t="shared" si="55"/>
        <v>1</v>
      </c>
      <c r="G407">
        <f t="shared" si="56"/>
        <v>1</v>
      </c>
      <c r="H407">
        <f t="shared" si="57"/>
        <v>0</v>
      </c>
      <c r="I407">
        <f t="shared" si="58"/>
        <v>0</v>
      </c>
      <c r="J407">
        <f t="shared" si="59"/>
        <v>0</v>
      </c>
      <c r="K407">
        <f t="shared" si="60"/>
        <v>0</v>
      </c>
      <c r="L407">
        <f t="shared" si="61"/>
        <v>1</v>
      </c>
      <c r="M407">
        <f t="shared" si="61"/>
        <v>0</v>
      </c>
      <c r="N407">
        <f t="shared" si="62"/>
        <v>0</v>
      </c>
    </row>
    <row r="408" spans="1:14" x14ac:dyDescent="0.4">
      <c r="A408">
        <v>407</v>
      </c>
      <c r="B408" s="1">
        <v>43678</v>
      </c>
      <c r="C408">
        <v>79</v>
      </c>
      <c r="D408" s="3">
        <f t="shared" si="54"/>
        <v>2019</v>
      </c>
      <c r="E408" s="2" t="s">
        <v>408</v>
      </c>
      <c r="F408">
        <f t="shared" si="55"/>
        <v>1</v>
      </c>
      <c r="G408">
        <f t="shared" si="56"/>
        <v>0</v>
      </c>
      <c r="H408">
        <f t="shared" si="57"/>
        <v>0</v>
      </c>
      <c r="I408">
        <f t="shared" si="58"/>
        <v>1</v>
      </c>
      <c r="J408">
        <f t="shared" si="59"/>
        <v>0</v>
      </c>
      <c r="K408">
        <f t="shared" si="60"/>
        <v>0</v>
      </c>
      <c r="L408">
        <f t="shared" si="61"/>
        <v>1</v>
      </c>
      <c r="M408">
        <f t="shared" si="61"/>
        <v>1</v>
      </c>
      <c r="N408">
        <f t="shared" si="62"/>
        <v>1</v>
      </c>
    </row>
    <row r="409" spans="1:14" x14ac:dyDescent="0.4">
      <c r="A409">
        <v>408</v>
      </c>
      <c r="B409" s="1">
        <v>43679</v>
      </c>
      <c r="C409">
        <v>791</v>
      </c>
      <c r="D409" s="3">
        <f t="shared" si="54"/>
        <v>2019</v>
      </c>
      <c r="E409" s="2" t="s">
        <v>409</v>
      </c>
      <c r="F409">
        <f t="shared" si="55"/>
        <v>0</v>
      </c>
      <c r="G409">
        <f t="shared" si="56"/>
        <v>0</v>
      </c>
      <c r="H409">
        <f t="shared" si="57"/>
        <v>0</v>
      </c>
      <c r="I409">
        <f t="shared" si="58"/>
        <v>0</v>
      </c>
      <c r="J409">
        <f t="shared" si="59"/>
        <v>0</v>
      </c>
      <c r="K409">
        <f t="shared" si="60"/>
        <v>0</v>
      </c>
      <c r="L409">
        <f t="shared" si="61"/>
        <v>0</v>
      </c>
      <c r="M409">
        <f t="shared" si="61"/>
        <v>0</v>
      </c>
      <c r="N409">
        <f t="shared" si="62"/>
        <v>0</v>
      </c>
    </row>
    <row r="410" spans="1:14" x14ac:dyDescent="0.4">
      <c r="A410">
        <v>409</v>
      </c>
      <c r="B410" s="1">
        <v>43682</v>
      </c>
      <c r="C410">
        <v>687</v>
      </c>
      <c r="D410" s="3">
        <f t="shared" si="54"/>
        <v>2019</v>
      </c>
      <c r="E410" s="2" t="s">
        <v>410</v>
      </c>
      <c r="F410">
        <f t="shared" si="55"/>
        <v>1</v>
      </c>
      <c r="G410">
        <f t="shared" si="56"/>
        <v>0</v>
      </c>
      <c r="H410">
        <f t="shared" si="57"/>
        <v>0</v>
      </c>
      <c r="I410">
        <f t="shared" si="58"/>
        <v>0</v>
      </c>
      <c r="J410">
        <f t="shared" si="59"/>
        <v>0</v>
      </c>
      <c r="K410">
        <f t="shared" si="60"/>
        <v>1</v>
      </c>
      <c r="L410">
        <f t="shared" si="61"/>
        <v>0</v>
      </c>
      <c r="M410">
        <f t="shared" si="61"/>
        <v>1</v>
      </c>
      <c r="N410">
        <f t="shared" si="62"/>
        <v>1</v>
      </c>
    </row>
    <row r="411" spans="1:14" x14ac:dyDescent="0.4">
      <c r="A411">
        <v>410</v>
      </c>
      <c r="B411" s="1">
        <v>43683</v>
      </c>
      <c r="C411">
        <v>912</v>
      </c>
      <c r="D411" s="3">
        <f t="shared" si="54"/>
        <v>2019</v>
      </c>
      <c r="E411" s="2" t="s">
        <v>411</v>
      </c>
      <c r="F411">
        <f t="shared" si="55"/>
        <v>1</v>
      </c>
      <c r="G411">
        <f t="shared" si="56"/>
        <v>0</v>
      </c>
      <c r="H411">
        <f t="shared" si="57"/>
        <v>0</v>
      </c>
      <c r="I411">
        <f t="shared" si="58"/>
        <v>1</v>
      </c>
      <c r="J411">
        <f t="shared" si="59"/>
        <v>0</v>
      </c>
      <c r="K411">
        <f t="shared" si="60"/>
        <v>0</v>
      </c>
      <c r="L411">
        <f t="shared" si="61"/>
        <v>1</v>
      </c>
      <c r="M411">
        <f t="shared" si="61"/>
        <v>1</v>
      </c>
      <c r="N411">
        <f t="shared" si="62"/>
        <v>1</v>
      </c>
    </row>
    <row r="412" spans="1:14" x14ac:dyDescent="0.4">
      <c r="A412">
        <v>411</v>
      </c>
      <c r="B412" s="1">
        <v>43684</v>
      </c>
      <c r="C412">
        <v>975</v>
      </c>
      <c r="D412" s="3">
        <f t="shared" si="54"/>
        <v>2019</v>
      </c>
      <c r="E412" s="2" t="s">
        <v>412</v>
      </c>
      <c r="F412">
        <f t="shared" si="55"/>
        <v>0</v>
      </c>
      <c r="G412">
        <f t="shared" si="56"/>
        <v>0</v>
      </c>
      <c r="H412">
        <f t="shared" si="57"/>
        <v>0</v>
      </c>
      <c r="I412">
        <f t="shared" si="58"/>
        <v>0</v>
      </c>
      <c r="J412">
        <f t="shared" si="59"/>
        <v>0</v>
      </c>
      <c r="K412">
        <f t="shared" si="60"/>
        <v>0</v>
      </c>
      <c r="L412">
        <f t="shared" si="61"/>
        <v>0</v>
      </c>
      <c r="M412">
        <f t="shared" si="61"/>
        <v>0</v>
      </c>
      <c r="N412">
        <f t="shared" si="62"/>
        <v>0</v>
      </c>
    </row>
    <row r="413" spans="1:14" x14ac:dyDescent="0.4">
      <c r="A413">
        <v>412</v>
      </c>
      <c r="B413" s="1">
        <v>43685</v>
      </c>
      <c r="C413">
        <v>859</v>
      </c>
      <c r="D413" s="3">
        <f t="shared" si="54"/>
        <v>2019</v>
      </c>
      <c r="E413" s="2" t="s">
        <v>413</v>
      </c>
      <c r="F413">
        <f t="shared" si="55"/>
        <v>2</v>
      </c>
      <c r="G413">
        <f t="shared" si="56"/>
        <v>1</v>
      </c>
      <c r="H413">
        <f t="shared" si="57"/>
        <v>0</v>
      </c>
      <c r="I413">
        <f t="shared" si="58"/>
        <v>0</v>
      </c>
      <c r="J413">
        <f t="shared" si="59"/>
        <v>0</v>
      </c>
      <c r="K413">
        <f t="shared" si="60"/>
        <v>1</v>
      </c>
      <c r="L413">
        <f t="shared" si="61"/>
        <v>1</v>
      </c>
      <c r="M413">
        <f t="shared" si="61"/>
        <v>1</v>
      </c>
      <c r="N413">
        <f t="shared" si="62"/>
        <v>1</v>
      </c>
    </row>
    <row r="414" spans="1:14" x14ac:dyDescent="0.4">
      <c r="A414">
        <v>413</v>
      </c>
      <c r="B414" s="1">
        <v>43686</v>
      </c>
      <c r="C414">
        <v>613</v>
      </c>
      <c r="D414" s="3">
        <f t="shared" si="54"/>
        <v>2019</v>
      </c>
      <c r="E414" s="2" t="s">
        <v>414</v>
      </c>
      <c r="F414">
        <f t="shared" si="55"/>
        <v>1</v>
      </c>
      <c r="G414">
        <f t="shared" si="56"/>
        <v>0</v>
      </c>
      <c r="H414">
        <f t="shared" si="57"/>
        <v>0</v>
      </c>
      <c r="I414">
        <f t="shared" si="58"/>
        <v>0</v>
      </c>
      <c r="J414">
        <f t="shared" si="59"/>
        <v>1</v>
      </c>
      <c r="K414">
        <f t="shared" si="60"/>
        <v>0</v>
      </c>
      <c r="L414">
        <f t="shared" si="61"/>
        <v>1</v>
      </c>
      <c r="M414">
        <f t="shared" si="61"/>
        <v>1</v>
      </c>
      <c r="N414">
        <f t="shared" si="62"/>
        <v>1</v>
      </c>
    </row>
    <row r="415" spans="1:14" x14ac:dyDescent="0.4">
      <c r="A415">
        <v>414</v>
      </c>
      <c r="B415" s="1">
        <v>43689</v>
      </c>
      <c r="C415">
        <v>596</v>
      </c>
      <c r="D415" s="3">
        <f t="shared" si="54"/>
        <v>2019</v>
      </c>
      <c r="E415" s="2" t="s">
        <v>415</v>
      </c>
      <c r="F415">
        <f t="shared" si="55"/>
        <v>4</v>
      </c>
      <c r="G415">
        <f t="shared" si="56"/>
        <v>2</v>
      </c>
      <c r="H415">
        <f t="shared" si="57"/>
        <v>1</v>
      </c>
      <c r="I415">
        <f t="shared" si="58"/>
        <v>0</v>
      </c>
      <c r="J415">
        <f t="shared" si="59"/>
        <v>1</v>
      </c>
      <c r="K415">
        <f t="shared" si="60"/>
        <v>0</v>
      </c>
      <c r="L415">
        <f t="shared" si="61"/>
        <v>4</v>
      </c>
      <c r="M415">
        <f t="shared" si="61"/>
        <v>2</v>
      </c>
      <c r="N415">
        <f t="shared" si="62"/>
        <v>1</v>
      </c>
    </row>
    <row r="416" spans="1:14" x14ac:dyDescent="0.4">
      <c r="A416">
        <v>415</v>
      </c>
      <c r="B416" s="1">
        <v>43690</v>
      </c>
      <c r="C416">
        <v>426</v>
      </c>
      <c r="D416" s="3">
        <f t="shared" si="54"/>
        <v>2019</v>
      </c>
      <c r="E416" s="2" t="s">
        <v>416</v>
      </c>
      <c r="F416">
        <f t="shared" si="55"/>
        <v>1</v>
      </c>
      <c r="G416">
        <f t="shared" si="56"/>
        <v>0</v>
      </c>
      <c r="H416">
        <f t="shared" si="57"/>
        <v>0</v>
      </c>
      <c r="I416">
        <f t="shared" si="58"/>
        <v>0</v>
      </c>
      <c r="J416">
        <f t="shared" si="59"/>
        <v>0</v>
      </c>
      <c r="K416">
        <f t="shared" si="60"/>
        <v>1</v>
      </c>
      <c r="L416">
        <f t="shared" si="61"/>
        <v>0</v>
      </c>
      <c r="M416">
        <f t="shared" si="61"/>
        <v>1</v>
      </c>
      <c r="N416">
        <f t="shared" si="62"/>
        <v>1</v>
      </c>
    </row>
    <row r="417" spans="1:14" x14ac:dyDescent="0.4">
      <c r="A417">
        <v>416</v>
      </c>
      <c r="B417" s="1">
        <v>43691</v>
      </c>
      <c r="C417">
        <v>882</v>
      </c>
      <c r="D417" s="3">
        <f t="shared" si="54"/>
        <v>2019</v>
      </c>
      <c r="E417" s="2" t="s">
        <v>417</v>
      </c>
      <c r="F417">
        <f t="shared" si="55"/>
        <v>5</v>
      </c>
      <c r="G417">
        <f t="shared" si="56"/>
        <v>1</v>
      </c>
      <c r="H417">
        <f t="shared" si="57"/>
        <v>0</v>
      </c>
      <c r="I417">
        <f t="shared" si="58"/>
        <v>1</v>
      </c>
      <c r="J417">
        <f t="shared" si="59"/>
        <v>2</v>
      </c>
      <c r="K417">
        <f t="shared" si="60"/>
        <v>1</v>
      </c>
      <c r="L417">
        <f t="shared" si="61"/>
        <v>4</v>
      </c>
      <c r="M417">
        <f t="shared" si="61"/>
        <v>4</v>
      </c>
      <c r="N417">
        <f t="shared" si="62"/>
        <v>4</v>
      </c>
    </row>
    <row r="418" spans="1:14" x14ac:dyDescent="0.4">
      <c r="A418">
        <v>417</v>
      </c>
      <c r="B418" s="1">
        <v>43692</v>
      </c>
      <c r="C418">
        <v>557</v>
      </c>
      <c r="D418" s="3">
        <f t="shared" si="54"/>
        <v>2019</v>
      </c>
      <c r="E418" s="2" t="s">
        <v>418</v>
      </c>
      <c r="F418">
        <f t="shared" si="55"/>
        <v>0</v>
      </c>
      <c r="G418">
        <f t="shared" si="56"/>
        <v>0</v>
      </c>
      <c r="H418">
        <f t="shared" si="57"/>
        <v>0</v>
      </c>
      <c r="I418">
        <f t="shared" si="58"/>
        <v>0</v>
      </c>
      <c r="J418">
        <f t="shared" si="59"/>
        <v>0</v>
      </c>
      <c r="K418">
        <f t="shared" si="60"/>
        <v>0</v>
      </c>
      <c r="L418">
        <f t="shared" si="61"/>
        <v>0</v>
      </c>
      <c r="M418">
        <f t="shared" si="61"/>
        <v>0</v>
      </c>
      <c r="N418">
        <f t="shared" si="62"/>
        <v>0</v>
      </c>
    </row>
    <row r="419" spans="1:14" x14ac:dyDescent="0.4">
      <c r="A419">
        <v>418</v>
      </c>
      <c r="B419" s="1">
        <v>43693</v>
      </c>
      <c r="C419">
        <v>254</v>
      </c>
      <c r="D419" s="3">
        <f t="shared" si="54"/>
        <v>2019</v>
      </c>
      <c r="E419" s="2" t="s">
        <v>419</v>
      </c>
      <c r="F419">
        <f t="shared" si="55"/>
        <v>0</v>
      </c>
      <c r="G419">
        <f t="shared" si="56"/>
        <v>0</v>
      </c>
      <c r="H419">
        <f t="shared" si="57"/>
        <v>0</v>
      </c>
      <c r="I419">
        <f t="shared" si="58"/>
        <v>0</v>
      </c>
      <c r="J419">
        <f t="shared" si="59"/>
        <v>0</v>
      </c>
      <c r="K419">
        <f t="shared" si="60"/>
        <v>0</v>
      </c>
      <c r="L419">
        <f t="shared" si="61"/>
        <v>0</v>
      </c>
      <c r="M419">
        <f t="shared" si="61"/>
        <v>0</v>
      </c>
      <c r="N419">
        <f t="shared" si="62"/>
        <v>0</v>
      </c>
    </row>
    <row r="420" spans="1:14" x14ac:dyDescent="0.4">
      <c r="A420">
        <v>419</v>
      </c>
      <c r="B420" s="1">
        <v>43696</v>
      </c>
      <c r="C420">
        <v>9</v>
      </c>
      <c r="D420" s="3">
        <f t="shared" si="54"/>
        <v>2019</v>
      </c>
      <c r="E420" s="2" t="s">
        <v>420</v>
      </c>
      <c r="F420">
        <f t="shared" si="55"/>
        <v>1</v>
      </c>
      <c r="G420">
        <f t="shared" si="56"/>
        <v>0</v>
      </c>
      <c r="H420">
        <f t="shared" si="57"/>
        <v>0</v>
      </c>
      <c r="I420">
        <f t="shared" si="58"/>
        <v>0</v>
      </c>
      <c r="J420">
        <f t="shared" si="59"/>
        <v>1</v>
      </c>
      <c r="K420">
        <f t="shared" si="60"/>
        <v>0</v>
      </c>
      <c r="L420">
        <f t="shared" si="61"/>
        <v>1</v>
      </c>
      <c r="M420">
        <f t="shared" si="61"/>
        <v>1</v>
      </c>
      <c r="N420">
        <f t="shared" si="62"/>
        <v>1</v>
      </c>
    </row>
    <row r="421" spans="1:14" x14ac:dyDescent="0.4">
      <c r="A421">
        <v>420</v>
      </c>
      <c r="B421" s="1">
        <v>43697</v>
      </c>
      <c r="C421">
        <v>554</v>
      </c>
      <c r="D421" s="3">
        <f t="shared" si="54"/>
        <v>2019</v>
      </c>
      <c r="E421" s="2" t="s">
        <v>421</v>
      </c>
      <c r="F421">
        <f t="shared" si="55"/>
        <v>1</v>
      </c>
      <c r="G421">
        <f t="shared" si="56"/>
        <v>0</v>
      </c>
      <c r="H421">
        <f t="shared" si="57"/>
        <v>0</v>
      </c>
      <c r="I421">
        <f t="shared" si="58"/>
        <v>0</v>
      </c>
      <c r="J421">
        <f t="shared" si="59"/>
        <v>1</v>
      </c>
      <c r="K421">
        <f t="shared" si="60"/>
        <v>0</v>
      </c>
      <c r="L421">
        <f t="shared" si="61"/>
        <v>1</v>
      </c>
      <c r="M421">
        <f t="shared" si="61"/>
        <v>1</v>
      </c>
      <c r="N421">
        <f t="shared" si="62"/>
        <v>1</v>
      </c>
    </row>
    <row r="422" spans="1:14" x14ac:dyDescent="0.4">
      <c r="A422">
        <v>421</v>
      </c>
      <c r="B422" s="1">
        <v>43698</v>
      </c>
      <c r="C422">
        <v>430</v>
      </c>
      <c r="D422" s="3">
        <f t="shared" si="54"/>
        <v>2019</v>
      </c>
      <c r="E422" s="2" t="s">
        <v>422</v>
      </c>
      <c r="F422">
        <f t="shared" si="55"/>
        <v>0</v>
      </c>
      <c r="G422">
        <f t="shared" si="56"/>
        <v>0</v>
      </c>
      <c r="H422">
        <f t="shared" si="57"/>
        <v>0</v>
      </c>
      <c r="I422">
        <f t="shared" si="58"/>
        <v>0</v>
      </c>
      <c r="J422">
        <f t="shared" si="59"/>
        <v>0</v>
      </c>
      <c r="K422">
        <f t="shared" si="60"/>
        <v>0</v>
      </c>
      <c r="L422">
        <f t="shared" si="61"/>
        <v>0</v>
      </c>
      <c r="M422">
        <f t="shared" si="61"/>
        <v>0</v>
      </c>
      <c r="N422">
        <f t="shared" si="62"/>
        <v>0</v>
      </c>
    </row>
    <row r="423" spans="1:14" x14ac:dyDescent="0.4">
      <c r="A423">
        <v>422</v>
      </c>
      <c r="B423" s="1">
        <v>43699</v>
      </c>
      <c r="C423">
        <v>297</v>
      </c>
      <c r="D423" s="3">
        <f t="shared" si="54"/>
        <v>2019</v>
      </c>
      <c r="E423" s="2" t="s">
        <v>423</v>
      </c>
      <c r="F423">
        <f t="shared" si="55"/>
        <v>1</v>
      </c>
      <c r="G423">
        <f t="shared" si="56"/>
        <v>0</v>
      </c>
      <c r="H423">
        <f t="shared" si="57"/>
        <v>0</v>
      </c>
      <c r="I423">
        <f t="shared" si="58"/>
        <v>1</v>
      </c>
      <c r="J423">
        <f t="shared" si="59"/>
        <v>0</v>
      </c>
      <c r="K423">
        <f t="shared" si="60"/>
        <v>0</v>
      </c>
      <c r="L423">
        <f t="shared" si="61"/>
        <v>1</v>
      </c>
      <c r="M423">
        <f t="shared" si="61"/>
        <v>1</v>
      </c>
      <c r="N423">
        <f t="shared" si="62"/>
        <v>1</v>
      </c>
    </row>
    <row r="424" spans="1:14" x14ac:dyDescent="0.4">
      <c r="A424">
        <v>423</v>
      </c>
      <c r="B424" s="1">
        <v>43700</v>
      </c>
      <c r="C424">
        <v>633</v>
      </c>
      <c r="D424" s="3">
        <f t="shared" si="54"/>
        <v>2019</v>
      </c>
      <c r="E424" s="2" t="s">
        <v>424</v>
      </c>
      <c r="F424">
        <f t="shared" si="55"/>
        <v>0</v>
      </c>
      <c r="G424">
        <f t="shared" si="56"/>
        <v>0</v>
      </c>
      <c r="H424">
        <f t="shared" si="57"/>
        <v>0</v>
      </c>
      <c r="I424">
        <f t="shared" si="58"/>
        <v>0</v>
      </c>
      <c r="J424">
        <f t="shared" si="59"/>
        <v>0</v>
      </c>
      <c r="K424">
        <f t="shared" si="60"/>
        <v>0</v>
      </c>
      <c r="L424">
        <f t="shared" si="61"/>
        <v>0</v>
      </c>
      <c r="M424">
        <f t="shared" si="61"/>
        <v>0</v>
      </c>
      <c r="N424">
        <f t="shared" si="62"/>
        <v>0</v>
      </c>
    </row>
    <row r="425" spans="1:14" x14ac:dyDescent="0.4">
      <c r="A425">
        <v>424</v>
      </c>
      <c r="B425" s="1">
        <v>43703</v>
      </c>
      <c r="C425">
        <v>848</v>
      </c>
      <c r="D425" s="3">
        <f t="shared" si="54"/>
        <v>2019</v>
      </c>
      <c r="E425" s="2" t="s">
        <v>425</v>
      </c>
      <c r="F425">
        <f t="shared" si="55"/>
        <v>0</v>
      </c>
      <c r="G425">
        <f t="shared" si="56"/>
        <v>0</v>
      </c>
      <c r="H425">
        <f t="shared" si="57"/>
        <v>0</v>
      </c>
      <c r="I425">
        <f t="shared" si="58"/>
        <v>0</v>
      </c>
      <c r="J425">
        <f t="shared" si="59"/>
        <v>0</v>
      </c>
      <c r="K425">
        <f t="shared" si="60"/>
        <v>0</v>
      </c>
      <c r="L425">
        <f t="shared" si="61"/>
        <v>0</v>
      </c>
      <c r="M425">
        <f t="shared" si="61"/>
        <v>0</v>
      </c>
      <c r="N425">
        <f t="shared" si="62"/>
        <v>0</v>
      </c>
    </row>
    <row r="426" spans="1:14" x14ac:dyDescent="0.4">
      <c r="A426">
        <v>425</v>
      </c>
      <c r="B426" s="1">
        <v>43704</v>
      </c>
      <c r="C426">
        <v>680</v>
      </c>
      <c r="D426" s="3">
        <f t="shared" si="54"/>
        <v>2019</v>
      </c>
      <c r="E426" s="2" t="s">
        <v>426</v>
      </c>
      <c r="F426">
        <f t="shared" si="55"/>
        <v>2</v>
      </c>
      <c r="G426">
        <f t="shared" si="56"/>
        <v>0</v>
      </c>
      <c r="H426">
        <f t="shared" si="57"/>
        <v>0</v>
      </c>
      <c r="I426">
        <f t="shared" si="58"/>
        <v>1</v>
      </c>
      <c r="J426">
        <f t="shared" si="59"/>
        <v>0</v>
      </c>
      <c r="K426">
        <f t="shared" si="60"/>
        <v>1</v>
      </c>
      <c r="L426">
        <f t="shared" si="61"/>
        <v>1</v>
      </c>
      <c r="M426">
        <f t="shared" si="61"/>
        <v>2</v>
      </c>
      <c r="N426">
        <f t="shared" si="62"/>
        <v>2</v>
      </c>
    </row>
    <row r="427" spans="1:14" x14ac:dyDescent="0.4">
      <c r="A427">
        <v>426</v>
      </c>
      <c r="B427" s="1">
        <v>43705</v>
      </c>
      <c r="C427">
        <v>246</v>
      </c>
      <c r="D427" s="3">
        <f t="shared" si="54"/>
        <v>2019</v>
      </c>
      <c r="E427" s="2" t="s">
        <v>427</v>
      </c>
      <c r="F427">
        <f t="shared" si="55"/>
        <v>0</v>
      </c>
      <c r="G427">
        <f t="shared" si="56"/>
        <v>0</v>
      </c>
      <c r="H427">
        <f t="shared" si="57"/>
        <v>0</v>
      </c>
      <c r="I427">
        <f t="shared" si="58"/>
        <v>0</v>
      </c>
      <c r="J427">
        <f t="shared" si="59"/>
        <v>0</v>
      </c>
      <c r="K427">
        <f t="shared" si="60"/>
        <v>0</v>
      </c>
      <c r="L427">
        <f t="shared" si="61"/>
        <v>0</v>
      </c>
      <c r="M427">
        <f t="shared" si="61"/>
        <v>0</v>
      </c>
      <c r="N427">
        <f t="shared" si="62"/>
        <v>0</v>
      </c>
    </row>
    <row r="428" spans="1:14" x14ac:dyDescent="0.4">
      <c r="A428">
        <v>427</v>
      </c>
      <c r="B428" s="1">
        <v>43706</v>
      </c>
      <c r="C428">
        <v>856</v>
      </c>
      <c r="D428" s="3">
        <f t="shared" si="54"/>
        <v>2019</v>
      </c>
      <c r="E428" s="2" t="s">
        <v>428</v>
      </c>
      <c r="F428">
        <f t="shared" si="55"/>
        <v>2</v>
      </c>
      <c r="G428">
        <f t="shared" si="56"/>
        <v>0</v>
      </c>
      <c r="H428">
        <f t="shared" si="57"/>
        <v>1</v>
      </c>
      <c r="I428">
        <f t="shared" si="58"/>
        <v>0</v>
      </c>
      <c r="J428">
        <f t="shared" si="59"/>
        <v>1</v>
      </c>
      <c r="K428">
        <f t="shared" si="60"/>
        <v>0</v>
      </c>
      <c r="L428">
        <f t="shared" si="61"/>
        <v>2</v>
      </c>
      <c r="M428">
        <f t="shared" si="61"/>
        <v>2</v>
      </c>
      <c r="N428">
        <f t="shared" si="62"/>
        <v>1</v>
      </c>
    </row>
    <row r="429" spans="1:14" x14ac:dyDescent="0.4">
      <c r="A429">
        <v>428</v>
      </c>
      <c r="B429" s="1">
        <v>43707</v>
      </c>
      <c r="C429">
        <v>43</v>
      </c>
      <c r="D429" s="3">
        <f t="shared" si="54"/>
        <v>2019</v>
      </c>
      <c r="E429" s="2" t="s">
        <v>429</v>
      </c>
      <c r="F429">
        <f t="shared" si="55"/>
        <v>0</v>
      </c>
      <c r="G429">
        <f t="shared" si="56"/>
        <v>0</v>
      </c>
      <c r="H429">
        <f t="shared" si="57"/>
        <v>0</v>
      </c>
      <c r="I429">
        <f t="shared" si="58"/>
        <v>0</v>
      </c>
      <c r="J429">
        <f t="shared" si="59"/>
        <v>0</v>
      </c>
      <c r="K429">
        <f t="shared" si="60"/>
        <v>0</v>
      </c>
      <c r="L429">
        <f t="shared" si="61"/>
        <v>0</v>
      </c>
      <c r="M429">
        <f t="shared" si="61"/>
        <v>0</v>
      </c>
      <c r="N429">
        <f t="shared" si="62"/>
        <v>0</v>
      </c>
    </row>
    <row r="430" spans="1:14" x14ac:dyDescent="0.4">
      <c r="A430">
        <v>429</v>
      </c>
      <c r="B430" s="1">
        <v>43710</v>
      </c>
      <c r="C430">
        <v>971</v>
      </c>
      <c r="D430" s="3">
        <f t="shared" si="54"/>
        <v>2019</v>
      </c>
      <c r="E430" s="2" t="s">
        <v>430</v>
      </c>
      <c r="F430">
        <f t="shared" si="55"/>
        <v>2</v>
      </c>
      <c r="G430">
        <f t="shared" si="56"/>
        <v>0</v>
      </c>
      <c r="H430">
        <f t="shared" si="57"/>
        <v>0</v>
      </c>
      <c r="I430">
        <f t="shared" si="58"/>
        <v>1</v>
      </c>
      <c r="J430">
        <f t="shared" si="59"/>
        <v>0</v>
      </c>
      <c r="K430">
        <f t="shared" si="60"/>
        <v>1</v>
      </c>
      <c r="L430">
        <f t="shared" si="61"/>
        <v>1</v>
      </c>
      <c r="M430">
        <f t="shared" si="61"/>
        <v>2</v>
      </c>
      <c r="N430">
        <f t="shared" si="62"/>
        <v>2</v>
      </c>
    </row>
    <row r="431" spans="1:14" x14ac:dyDescent="0.4">
      <c r="A431">
        <v>430</v>
      </c>
      <c r="B431" s="1">
        <v>43711</v>
      </c>
      <c r="C431">
        <v>874</v>
      </c>
      <c r="D431" s="3">
        <f t="shared" si="54"/>
        <v>2019</v>
      </c>
      <c r="E431" s="2" t="s">
        <v>431</v>
      </c>
      <c r="F431">
        <f t="shared" si="55"/>
        <v>0</v>
      </c>
      <c r="G431">
        <f t="shared" si="56"/>
        <v>0</v>
      </c>
      <c r="H431">
        <f t="shared" si="57"/>
        <v>0</v>
      </c>
      <c r="I431">
        <f t="shared" si="58"/>
        <v>0</v>
      </c>
      <c r="J431">
        <f t="shared" si="59"/>
        <v>0</v>
      </c>
      <c r="K431">
        <f t="shared" si="60"/>
        <v>0</v>
      </c>
      <c r="L431">
        <f t="shared" si="61"/>
        <v>0</v>
      </c>
      <c r="M431">
        <f t="shared" si="61"/>
        <v>0</v>
      </c>
      <c r="N431">
        <f t="shared" si="62"/>
        <v>0</v>
      </c>
    </row>
    <row r="432" spans="1:14" x14ac:dyDescent="0.4">
      <c r="A432">
        <v>431</v>
      </c>
      <c r="B432" s="1">
        <v>43712</v>
      </c>
      <c r="C432">
        <v>12</v>
      </c>
      <c r="D432" s="3">
        <f t="shared" si="54"/>
        <v>2019</v>
      </c>
      <c r="E432" s="2" t="s">
        <v>432</v>
      </c>
      <c r="F432">
        <f t="shared" si="55"/>
        <v>2</v>
      </c>
      <c r="G432">
        <f t="shared" si="56"/>
        <v>1</v>
      </c>
      <c r="H432">
        <f t="shared" si="57"/>
        <v>1</v>
      </c>
      <c r="I432">
        <f t="shared" si="58"/>
        <v>0</v>
      </c>
      <c r="J432">
        <f t="shared" si="59"/>
        <v>0</v>
      </c>
      <c r="K432">
        <f t="shared" si="60"/>
        <v>0</v>
      </c>
      <c r="L432">
        <f t="shared" si="61"/>
        <v>2</v>
      </c>
      <c r="M432">
        <f t="shared" si="61"/>
        <v>1</v>
      </c>
      <c r="N432">
        <f t="shared" si="62"/>
        <v>0</v>
      </c>
    </row>
    <row r="433" spans="1:14" x14ac:dyDescent="0.4">
      <c r="A433">
        <v>432</v>
      </c>
      <c r="B433" s="1">
        <v>43713</v>
      </c>
      <c r="C433">
        <v>773</v>
      </c>
      <c r="D433" s="3">
        <f t="shared" si="54"/>
        <v>2019</v>
      </c>
      <c r="E433" s="2" t="s">
        <v>433</v>
      </c>
      <c r="F433">
        <f t="shared" si="55"/>
        <v>2</v>
      </c>
      <c r="G433">
        <f t="shared" si="56"/>
        <v>0</v>
      </c>
      <c r="H433">
        <f t="shared" si="57"/>
        <v>1</v>
      </c>
      <c r="I433">
        <f t="shared" si="58"/>
        <v>0</v>
      </c>
      <c r="J433">
        <f t="shared" si="59"/>
        <v>0</v>
      </c>
      <c r="K433">
        <f t="shared" si="60"/>
        <v>1</v>
      </c>
      <c r="L433">
        <f t="shared" si="61"/>
        <v>1</v>
      </c>
      <c r="M433">
        <f t="shared" si="61"/>
        <v>2</v>
      </c>
      <c r="N433">
        <f t="shared" si="62"/>
        <v>1</v>
      </c>
    </row>
    <row r="434" spans="1:14" x14ac:dyDescent="0.4">
      <c r="A434">
        <v>433</v>
      </c>
      <c r="B434" s="1">
        <v>43714</v>
      </c>
      <c r="C434">
        <v>489</v>
      </c>
      <c r="D434" s="3">
        <f t="shared" si="54"/>
        <v>2019</v>
      </c>
      <c r="E434" s="2" t="s">
        <v>434</v>
      </c>
      <c r="F434">
        <f t="shared" si="55"/>
        <v>5</v>
      </c>
      <c r="G434">
        <f t="shared" si="56"/>
        <v>1</v>
      </c>
      <c r="H434">
        <f t="shared" si="57"/>
        <v>0</v>
      </c>
      <c r="I434">
        <f t="shared" si="58"/>
        <v>2</v>
      </c>
      <c r="J434">
        <f t="shared" si="59"/>
        <v>0</v>
      </c>
      <c r="K434">
        <f t="shared" si="60"/>
        <v>2</v>
      </c>
      <c r="L434">
        <f t="shared" si="61"/>
        <v>3</v>
      </c>
      <c r="M434">
        <f t="shared" si="61"/>
        <v>4</v>
      </c>
      <c r="N434">
        <f t="shared" si="62"/>
        <v>4</v>
      </c>
    </row>
    <row r="435" spans="1:14" x14ac:dyDescent="0.4">
      <c r="A435">
        <v>434</v>
      </c>
      <c r="B435" s="1">
        <v>43717</v>
      </c>
      <c r="C435">
        <v>32</v>
      </c>
      <c r="D435" s="3">
        <f t="shared" si="54"/>
        <v>2019</v>
      </c>
      <c r="E435" s="2" t="s">
        <v>435</v>
      </c>
      <c r="F435">
        <f t="shared" si="55"/>
        <v>1</v>
      </c>
      <c r="G435">
        <f t="shared" si="56"/>
        <v>0</v>
      </c>
      <c r="H435">
        <f t="shared" si="57"/>
        <v>0</v>
      </c>
      <c r="I435">
        <f t="shared" si="58"/>
        <v>1</v>
      </c>
      <c r="J435">
        <f t="shared" si="59"/>
        <v>0</v>
      </c>
      <c r="K435">
        <f t="shared" si="60"/>
        <v>0</v>
      </c>
      <c r="L435">
        <f t="shared" si="61"/>
        <v>1</v>
      </c>
      <c r="M435">
        <f t="shared" si="61"/>
        <v>1</v>
      </c>
      <c r="N435">
        <f t="shared" si="62"/>
        <v>1</v>
      </c>
    </row>
    <row r="436" spans="1:14" x14ac:dyDescent="0.4">
      <c r="A436">
        <v>435</v>
      </c>
      <c r="B436" s="1">
        <v>43718</v>
      </c>
      <c r="C436">
        <v>557</v>
      </c>
      <c r="D436" s="3">
        <f t="shared" si="54"/>
        <v>2019</v>
      </c>
      <c r="E436" s="2" t="s">
        <v>436</v>
      </c>
      <c r="F436">
        <f t="shared" si="55"/>
        <v>0</v>
      </c>
      <c r="G436">
        <f t="shared" si="56"/>
        <v>0</v>
      </c>
      <c r="H436">
        <f t="shared" si="57"/>
        <v>0</v>
      </c>
      <c r="I436">
        <f t="shared" si="58"/>
        <v>0</v>
      </c>
      <c r="J436">
        <f t="shared" si="59"/>
        <v>0</v>
      </c>
      <c r="K436">
        <f t="shared" si="60"/>
        <v>0</v>
      </c>
      <c r="L436">
        <f t="shared" si="61"/>
        <v>0</v>
      </c>
      <c r="M436">
        <f t="shared" si="61"/>
        <v>0</v>
      </c>
      <c r="N436">
        <f t="shared" si="62"/>
        <v>0</v>
      </c>
    </row>
    <row r="437" spans="1:14" x14ac:dyDescent="0.4">
      <c r="A437">
        <v>436</v>
      </c>
      <c r="B437" s="1">
        <v>43719</v>
      </c>
      <c r="C437">
        <v>169</v>
      </c>
      <c r="D437" s="3">
        <f t="shared" si="54"/>
        <v>2019</v>
      </c>
      <c r="E437" s="2" t="s">
        <v>437</v>
      </c>
      <c r="F437">
        <f t="shared" si="55"/>
        <v>0</v>
      </c>
      <c r="G437">
        <f t="shared" si="56"/>
        <v>0</v>
      </c>
      <c r="H437">
        <f t="shared" si="57"/>
        <v>0</v>
      </c>
      <c r="I437">
        <f t="shared" si="58"/>
        <v>0</v>
      </c>
      <c r="J437">
        <f t="shared" si="59"/>
        <v>0</v>
      </c>
      <c r="K437">
        <f t="shared" si="60"/>
        <v>0</v>
      </c>
      <c r="L437">
        <f t="shared" si="61"/>
        <v>0</v>
      </c>
      <c r="M437">
        <f t="shared" si="61"/>
        <v>0</v>
      </c>
      <c r="N437">
        <f t="shared" si="62"/>
        <v>0</v>
      </c>
    </row>
    <row r="438" spans="1:14" x14ac:dyDescent="0.4">
      <c r="A438">
        <v>437</v>
      </c>
      <c r="B438" s="1">
        <v>43720</v>
      </c>
      <c r="C438">
        <v>304</v>
      </c>
      <c r="D438" s="3">
        <f t="shared" si="54"/>
        <v>2019</v>
      </c>
      <c r="E438" s="2" t="s">
        <v>438</v>
      </c>
      <c r="F438">
        <f t="shared" si="55"/>
        <v>2</v>
      </c>
      <c r="G438">
        <f t="shared" si="56"/>
        <v>0</v>
      </c>
      <c r="H438">
        <f t="shared" si="57"/>
        <v>1</v>
      </c>
      <c r="I438">
        <f t="shared" si="58"/>
        <v>1</v>
      </c>
      <c r="J438">
        <f t="shared" si="59"/>
        <v>0</v>
      </c>
      <c r="K438">
        <f t="shared" si="60"/>
        <v>0</v>
      </c>
      <c r="L438">
        <f t="shared" si="61"/>
        <v>2</v>
      </c>
      <c r="M438">
        <f t="shared" si="61"/>
        <v>2</v>
      </c>
      <c r="N438">
        <f t="shared" si="62"/>
        <v>1</v>
      </c>
    </row>
    <row r="439" spans="1:14" x14ac:dyDescent="0.4">
      <c r="A439">
        <v>438</v>
      </c>
      <c r="B439" s="1">
        <v>43721</v>
      </c>
      <c r="C439">
        <v>910</v>
      </c>
      <c r="D439" s="3">
        <f t="shared" si="54"/>
        <v>2019</v>
      </c>
      <c r="E439" s="2" t="s">
        <v>439</v>
      </c>
      <c r="F439">
        <f t="shared" si="55"/>
        <v>1</v>
      </c>
      <c r="G439">
        <f t="shared" si="56"/>
        <v>1</v>
      </c>
      <c r="H439">
        <f t="shared" si="57"/>
        <v>0</v>
      </c>
      <c r="I439">
        <f t="shared" si="58"/>
        <v>0</v>
      </c>
      <c r="J439">
        <f t="shared" si="59"/>
        <v>0</v>
      </c>
      <c r="K439">
        <f t="shared" si="60"/>
        <v>0</v>
      </c>
      <c r="L439">
        <f t="shared" si="61"/>
        <v>1</v>
      </c>
      <c r="M439">
        <f t="shared" si="61"/>
        <v>0</v>
      </c>
      <c r="N439">
        <f t="shared" si="62"/>
        <v>0</v>
      </c>
    </row>
    <row r="440" spans="1:14" x14ac:dyDescent="0.4">
      <c r="A440">
        <v>439</v>
      </c>
      <c r="B440" s="1">
        <v>43724</v>
      </c>
      <c r="C440">
        <v>133</v>
      </c>
      <c r="D440" s="3">
        <f t="shared" si="54"/>
        <v>2019</v>
      </c>
      <c r="E440" s="2" t="s">
        <v>440</v>
      </c>
      <c r="F440">
        <f t="shared" si="55"/>
        <v>1</v>
      </c>
      <c r="G440">
        <f t="shared" si="56"/>
        <v>0</v>
      </c>
      <c r="H440">
        <f t="shared" si="57"/>
        <v>0</v>
      </c>
      <c r="I440">
        <f t="shared" si="58"/>
        <v>0</v>
      </c>
      <c r="J440">
        <f t="shared" si="59"/>
        <v>0</v>
      </c>
      <c r="K440">
        <f t="shared" si="60"/>
        <v>1</v>
      </c>
      <c r="L440">
        <f t="shared" si="61"/>
        <v>0</v>
      </c>
      <c r="M440">
        <f t="shared" si="61"/>
        <v>1</v>
      </c>
      <c r="N440">
        <f t="shared" si="62"/>
        <v>1</v>
      </c>
    </row>
    <row r="441" spans="1:14" x14ac:dyDescent="0.4">
      <c r="A441">
        <v>440</v>
      </c>
      <c r="B441" s="1">
        <v>43725</v>
      </c>
      <c r="C441">
        <v>323</v>
      </c>
      <c r="D441" s="3">
        <f t="shared" si="54"/>
        <v>2019</v>
      </c>
      <c r="E441" s="2" t="s">
        <v>441</v>
      </c>
      <c r="F441">
        <f t="shared" si="55"/>
        <v>1</v>
      </c>
      <c r="G441">
        <f t="shared" si="56"/>
        <v>0</v>
      </c>
      <c r="H441">
        <f t="shared" si="57"/>
        <v>0</v>
      </c>
      <c r="I441">
        <f t="shared" si="58"/>
        <v>1</v>
      </c>
      <c r="J441">
        <f t="shared" si="59"/>
        <v>0</v>
      </c>
      <c r="K441">
        <f t="shared" si="60"/>
        <v>0</v>
      </c>
      <c r="L441">
        <f t="shared" si="61"/>
        <v>1</v>
      </c>
      <c r="M441">
        <f t="shared" si="61"/>
        <v>1</v>
      </c>
      <c r="N441">
        <f t="shared" si="62"/>
        <v>1</v>
      </c>
    </row>
    <row r="442" spans="1:14" x14ac:dyDescent="0.4">
      <c r="A442">
        <v>441</v>
      </c>
      <c r="B442" s="1">
        <v>43726</v>
      </c>
      <c r="C442">
        <v>786</v>
      </c>
      <c r="D442" s="3">
        <f t="shared" si="54"/>
        <v>2019</v>
      </c>
      <c r="E442" s="2" t="s">
        <v>442</v>
      </c>
      <c r="F442">
        <f t="shared" si="55"/>
        <v>1</v>
      </c>
      <c r="G442">
        <f t="shared" si="56"/>
        <v>1</v>
      </c>
      <c r="H442">
        <f t="shared" si="57"/>
        <v>0</v>
      </c>
      <c r="I442">
        <f t="shared" si="58"/>
        <v>0</v>
      </c>
      <c r="J442">
        <f t="shared" si="59"/>
        <v>0</v>
      </c>
      <c r="K442">
        <f t="shared" si="60"/>
        <v>0</v>
      </c>
      <c r="L442">
        <f t="shared" si="61"/>
        <v>1</v>
      </c>
      <c r="M442">
        <f t="shared" si="61"/>
        <v>0</v>
      </c>
      <c r="N442">
        <f t="shared" si="62"/>
        <v>0</v>
      </c>
    </row>
    <row r="443" spans="1:14" x14ac:dyDescent="0.4">
      <c r="A443">
        <v>442</v>
      </c>
      <c r="B443" s="1">
        <v>43727</v>
      </c>
      <c r="C443">
        <v>583</v>
      </c>
      <c r="D443" s="3">
        <f t="shared" si="54"/>
        <v>2019</v>
      </c>
      <c r="E443" s="2" t="s">
        <v>443</v>
      </c>
      <c r="F443">
        <f t="shared" si="55"/>
        <v>0</v>
      </c>
      <c r="G443">
        <f t="shared" si="56"/>
        <v>0</v>
      </c>
      <c r="H443">
        <f t="shared" si="57"/>
        <v>0</v>
      </c>
      <c r="I443">
        <f t="shared" si="58"/>
        <v>0</v>
      </c>
      <c r="J443">
        <f t="shared" si="59"/>
        <v>0</v>
      </c>
      <c r="K443">
        <f t="shared" si="60"/>
        <v>0</v>
      </c>
      <c r="L443">
        <f t="shared" si="61"/>
        <v>0</v>
      </c>
      <c r="M443">
        <f t="shared" si="61"/>
        <v>0</v>
      </c>
      <c r="N443">
        <f t="shared" si="62"/>
        <v>0</v>
      </c>
    </row>
    <row r="444" spans="1:14" x14ac:dyDescent="0.4">
      <c r="A444">
        <v>443</v>
      </c>
      <c r="B444" s="1">
        <v>43728</v>
      </c>
      <c r="C444">
        <v>240</v>
      </c>
      <c r="D444" s="3">
        <f t="shared" si="54"/>
        <v>2019</v>
      </c>
      <c r="E444" s="2" t="s">
        <v>444</v>
      </c>
      <c r="F444">
        <f t="shared" si="55"/>
        <v>1</v>
      </c>
      <c r="G444">
        <f t="shared" si="56"/>
        <v>1</v>
      </c>
      <c r="H444">
        <f t="shared" si="57"/>
        <v>0</v>
      </c>
      <c r="I444">
        <f t="shared" si="58"/>
        <v>0</v>
      </c>
      <c r="J444">
        <f t="shared" si="59"/>
        <v>0</v>
      </c>
      <c r="K444">
        <f t="shared" si="60"/>
        <v>0</v>
      </c>
      <c r="L444">
        <f t="shared" si="61"/>
        <v>1</v>
      </c>
      <c r="M444">
        <f t="shared" si="61"/>
        <v>0</v>
      </c>
      <c r="N444">
        <f t="shared" si="62"/>
        <v>0</v>
      </c>
    </row>
    <row r="445" spans="1:14" x14ac:dyDescent="0.4">
      <c r="A445">
        <v>444</v>
      </c>
      <c r="B445" s="1">
        <v>43731</v>
      </c>
      <c r="C445">
        <v>825</v>
      </c>
      <c r="D445" s="3">
        <f t="shared" si="54"/>
        <v>2019</v>
      </c>
      <c r="E445" s="2" t="s">
        <v>445</v>
      </c>
      <c r="F445">
        <f t="shared" si="55"/>
        <v>2</v>
      </c>
      <c r="G445">
        <f t="shared" si="56"/>
        <v>0</v>
      </c>
      <c r="H445">
        <f t="shared" si="57"/>
        <v>0</v>
      </c>
      <c r="I445">
        <f t="shared" si="58"/>
        <v>1</v>
      </c>
      <c r="J445">
        <f t="shared" si="59"/>
        <v>0</v>
      </c>
      <c r="K445">
        <f t="shared" si="60"/>
        <v>1</v>
      </c>
      <c r="L445">
        <f t="shared" si="61"/>
        <v>1</v>
      </c>
      <c r="M445">
        <f t="shared" si="61"/>
        <v>2</v>
      </c>
      <c r="N445">
        <f t="shared" si="62"/>
        <v>2</v>
      </c>
    </row>
    <row r="446" spans="1:14" x14ac:dyDescent="0.4">
      <c r="A446">
        <v>445</v>
      </c>
      <c r="B446" s="1">
        <v>43732</v>
      </c>
      <c r="C446">
        <v>69</v>
      </c>
      <c r="D446" s="3">
        <f t="shared" si="54"/>
        <v>2019</v>
      </c>
      <c r="E446" s="2" t="s">
        <v>446</v>
      </c>
      <c r="F446">
        <f t="shared" si="55"/>
        <v>1</v>
      </c>
      <c r="G446">
        <f t="shared" si="56"/>
        <v>0</v>
      </c>
      <c r="H446">
        <f t="shared" si="57"/>
        <v>0</v>
      </c>
      <c r="I446">
        <f t="shared" si="58"/>
        <v>1</v>
      </c>
      <c r="J446">
        <f t="shared" si="59"/>
        <v>0</v>
      </c>
      <c r="K446">
        <f t="shared" si="60"/>
        <v>0</v>
      </c>
      <c r="L446">
        <f t="shared" si="61"/>
        <v>1</v>
      </c>
      <c r="M446">
        <f t="shared" si="61"/>
        <v>1</v>
      </c>
      <c r="N446">
        <f t="shared" si="62"/>
        <v>1</v>
      </c>
    </row>
    <row r="447" spans="1:14" x14ac:dyDescent="0.4">
      <c r="A447">
        <v>446</v>
      </c>
      <c r="B447" s="1">
        <v>43733</v>
      </c>
      <c r="C447">
        <v>665</v>
      </c>
      <c r="D447" s="3">
        <f t="shared" si="54"/>
        <v>2019</v>
      </c>
      <c r="E447" s="2" t="s">
        <v>447</v>
      </c>
      <c r="F447">
        <f t="shared" si="55"/>
        <v>4</v>
      </c>
      <c r="G447">
        <f t="shared" si="56"/>
        <v>0</v>
      </c>
      <c r="H447">
        <f t="shared" si="57"/>
        <v>0</v>
      </c>
      <c r="I447">
        <f t="shared" si="58"/>
        <v>2</v>
      </c>
      <c r="J447">
        <f t="shared" si="59"/>
        <v>0</v>
      </c>
      <c r="K447">
        <f t="shared" si="60"/>
        <v>2</v>
      </c>
      <c r="L447">
        <f t="shared" si="61"/>
        <v>2</v>
      </c>
      <c r="M447">
        <f t="shared" si="61"/>
        <v>4</v>
      </c>
      <c r="N447">
        <f t="shared" si="62"/>
        <v>4</v>
      </c>
    </row>
    <row r="448" spans="1:14" x14ac:dyDescent="0.4">
      <c r="A448">
        <v>447</v>
      </c>
      <c r="B448" s="1">
        <v>43734</v>
      </c>
      <c r="C448">
        <v>876</v>
      </c>
      <c r="D448" s="3">
        <f t="shared" si="54"/>
        <v>2019</v>
      </c>
      <c r="E448" s="2" t="s">
        <v>448</v>
      </c>
      <c r="F448">
        <f t="shared" si="55"/>
        <v>1</v>
      </c>
      <c r="G448">
        <f t="shared" si="56"/>
        <v>0</v>
      </c>
      <c r="H448">
        <f t="shared" si="57"/>
        <v>1</v>
      </c>
      <c r="I448">
        <f t="shared" si="58"/>
        <v>0</v>
      </c>
      <c r="J448">
        <f t="shared" si="59"/>
        <v>0</v>
      </c>
      <c r="K448">
        <f t="shared" si="60"/>
        <v>0</v>
      </c>
      <c r="L448">
        <f t="shared" si="61"/>
        <v>1</v>
      </c>
      <c r="M448">
        <f t="shared" si="61"/>
        <v>1</v>
      </c>
      <c r="N448">
        <f t="shared" si="62"/>
        <v>0</v>
      </c>
    </row>
    <row r="449" spans="1:14" x14ac:dyDescent="0.4">
      <c r="A449">
        <v>448</v>
      </c>
      <c r="B449" s="1">
        <v>43735</v>
      </c>
      <c r="C449">
        <v>286</v>
      </c>
      <c r="D449" s="3">
        <f t="shared" si="54"/>
        <v>2019</v>
      </c>
      <c r="E449" s="2" t="s">
        <v>449</v>
      </c>
      <c r="F449">
        <f t="shared" si="55"/>
        <v>1</v>
      </c>
      <c r="G449">
        <f t="shared" si="56"/>
        <v>0</v>
      </c>
      <c r="H449">
        <f t="shared" si="57"/>
        <v>0</v>
      </c>
      <c r="I449">
        <f t="shared" si="58"/>
        <v>0</v>
      </c>
      <c r="J449">
        <f t="shared" si="59"/>
        <v>0</v>
      </c>
      <c r="K449">
        <f t="shared" si="60"/>
        <v>1</v>
      </c>
      <c r="L449">
        <f t="shared" si="61"/>
        <v>0</v>
      </c>
      <c r="M449">
        <f t="shared" si="61"/>
        <v>1</v>
      </c>
      <c r="N449">
        <f t="shared" si="62"/>
        <v>1</v>
      </c>
    </row>
    <row r="450" spans="1:14" x14ac:dyDescent="0.4">
      <c r="A450">
        <v>449</v>
      </c>
      <c r="B450" s="1">
        <v>43738</v>
      </c>
      <c r="C450">
        <v>766</v>
      </c>
      <c r="D450" s="3">
        <f t="shared" ref="D450:D513" si="63">YEAR(B450)</f>
        <v>2019</v>
      </c>
      <c r="E450" s="2" t="s">
        <v>450</v>
      </c>
      <c r="F450">
        <f t="shared" ref="F450:F513" si="64">COUNTIF($C$2:$C$1291,E450)</f>
        <v>3</v>
      </c>
      <c r="G450">
        <f t="shared" ref="G450:G513" si="65">COUNTIFS($D$2:$D$1291,$G$1,$C$2:$C$1291,E450)</f>
        <v>1</v>
      </c>
      <c r="H450">
        <f t="shared" ref="H450:H513" si="66">COUNTIFS($D$2:$D$1291,$H$1,$C$2:$C$1291,E450)</f>
        <v>1</v>
      </c>
      <c r="I450">
        <f t="shared" ref="I450:I513" si="67">COUNTIFS($D$2:$D$1291,$I$1,$C$2:$C$1291,E450)</f>
        <v>0</v>
      </c>
      <c r="J450">
        <f t="shared" ref="J450:J513" si="68">COUNTIFS($D$2:$D$1291,$J$1,$C$2:$C$1291,E450)</f>
        <v>1</v>
      </c>
      <c r="K450">
        <f t="shared" ref="K450:K513" si="69">COUNTIFS($D$2:$D$1291,$K$1,$C$2:$C$1291,E450)</f>
        <v>0</v>
      </c>
      <c r="L450">
        <f t="shared" ref="L450:M513" si="70">SUM(G450:J450)</f>
        <v>3</v>
      </c>
      <c r="M450">
        <f t="shared" si="70"/>
        <v>2</v>
      </c>
      <c r="N450">
        <f t="shared" ref="N450:N513" si="71">SUM(I450:K450)</f>
        <v>1</v>
      </c>
    </row>
    <row r="451" spans="1:14" x14ac:dyDescent="0.4">
      <c r="A451">
        <v>450</v>
      </c>
      <c r="B451" s="1">
        <v>43739</v>
      </c>
      <c r="C451">
        <v>597</v>
      </c>
      <c r="D451" s="3">
        <f t="shared" si="63"/>
        <v>2019</v>
      </c>
      <c r="E451" s="2" t="s">
        <v>451</v>
      </c>
      <c r="F451">
        <f t="shared" si="64"/>
        <v>2</v>
      </c>
      <c r="G451">
        <f t="shared" si="65"/>
        <v>1</v>
      </c>
      <c r="H451">
        <f t="shared" si="66"/>
        <v>1</v>
      </c>
      <c r="I451">
        <f t="shared" si="67"/>
        <v>0</v>
      </c>
      <c r="J451">
        <f t="shared" si="68"/>
        <v>0</v>
      </c>
      <c r="K451">
        <f t="shared" si="69"/>
        <v>0</v>
      </c>
      <c r="L451">
        <f t="shared" si="70"/>
        <v>2</v>
      </c>
      <c r="M451">
        <f t="shared" si="70"/>
        <v>1</v>
      </c>
      <c r="N451">
        <f t="shared" si="71"/>
        <v>0</v>
      </c>
    </row>
    <row r="452" spans="1:14" x14ac:dyDescent="0.4">
      <c r="A452">
        <v>451</v>
      </c>
      <c r="B452" s="1">
        <v>43740</v>
      </c>
      <c r="C452">
        <v>715</v>
      </c>
      <c r="D452" s="3">
        <f t="shared" si="63"/>
        <v>2019</v>
      </c>
      <c r="E452" s="2" t="s">
        <v>452</v>
      </c>
      <c r="F452">
        <f t="shared" si="64"/>
        <v>0</v>
      </c>
      <c r="G452">
        <f t="shared" si="65"/>
        <v>0</v>
      </c>
      <c r="H452">
        <f t="shared" si="66"/>
        <v>0</v>
      </c>
      <c r="I452">
        <f t="shared" si="67"/>
        <v>0</v>
      </c>
      <c r="J452">
        <f t="shared" si="68"/>
        <v>0</v>
      </c>
      <c r="K452">
        <f t="shared" si="69"/>
        <v>0</v>
      </c>
      <c r="L452">
        <f t="shared" si="70"/>
        <v>0</v>
      </c>
      <c r="M452">
        <f t="shared" si="70"/>
        <v>0</v>
      </c>
      <c r="N452">
        <f t="shared" si="71"/>
        <v>0</v>
      </c>
    </row>
    <row r="453" spans="1:14" x14ac:dyDescent="0.4">
      <c r="A453">
        <v>452</v>
      </c>
      <c r="B453" s="1">
        <v>43741</v>
      </c>
      <c r="C453">
        <v>635</v>
      </c>
      <c r="D453" s="3">
        <f t="shared" si="63"/>
        <v>2019</v>
      </c>
      <c r="E453" s="2" t="s">
        <v>453</v>
      </c>
      <c r="F453">
        <f t="shared" si="64"/>
        <v>2</v>
      </c>
      <c r="G453">
        <f t="shared" si="65"/>
        <v>0</v>
      </c>
      <c r="H453">
        <f t="shared" si="66"/>
        <v>1</v>
      </c>
      <c r="I453">
        <f t="shared" si="67"/>
        <v>0</v>
      </c>
      <c r="J453">
        <f t="shared" si="68"/>
        <v>0</v>
      </c>
      <c r="K453">
        <f t="shared" si="69"/>
        <v>1</v>
      </c>
      <c r="L453">
        <f t="shared" si="70"/>
        <v>1</v>
      </c>
      <c r="M453">
        <f t="shared" si="70"/>
        <v>2</v>
      </c>
      <c r="N453">
        <f t="shared" si="71"/>
        <v>1</v>
      </c>
    </row>
    <row r="454" spans="1:14" x14ac:dyDescent="0.4">
      <c r="A454">
        <v>453</v>
      </c>
      <c r="B454" s="1">
        <v>43742</v>
      </c>
      <c r="C454">
        <v>705</v>
      </c>
      <c r="D454" s="3">
        <f t="shared" si="63"/>
        <v>2019</v>
      </c>
      <c r="E454" s="2" t="s">
        <v>454</v>
      </c>
      <c r="F454">
        <f t="shared" si="64"/>
        <v>2</v>
      </c>
      <c r="G454">
        <f t="shared" si="65"/>
        <v>0</v>
      </c>
      <c r="H454">
        <f t="shared" si="66"/>
        <v>1</v>
      </c>
      <c r="I454">
        <f t="shared" si="67"/>
        <v>1</v>
      </c>
      <c r="J454">
        <f t="shared" si="68"/>
        <v>0</v>
      </c>
      <c r="K454">
        <f t="shared" si="69"/>
        <v>0</v>
      </c>
      <c r="L454">
        <f t="shared" si="70"/>
        <v>2</v>
      </c>
      <c r="M454">
        <f t="shared" si="70"/>
        <v>2</v>
      </c>
      <c r="N454">
        <f t="shared" si="71"/>
        <v>1</v>
      </c>
    </row>
    <row r="455" spans="1:14" x14ac:dyDescent="0.4">
      <c r="A455">
        <v>454</v>
      </c>
      <c r="B455" s="1">
        <v>43745</v>
      </c>
      <c r="C455">
        <v>902</v>
      </c>
      <c r="D455" s="3">
        <f t="shared" si="63"/>
        <v>2019</v>
      </c>
      <c r="E455" s="2" t="s">
        <v>455</v>
      </c>
      <c r="F455">
        <f t="shared" si="64"/>
        <v>1</v>
      </c>
      <c r="G455">
        <f t="shared" si="65"/>
        <v>1</v>
      </c>
      <c r="H455">
        <f t="shared" si="66"/>
        <v>0</v>
      </c>
      <c r="I455">
        <f t="shared" si="67"/>
        <v>0</v>
      </c>
      <c r="J455">
        <f t="shared" si="68"/>
        <v>0</v>
      </c>
      <c r="K455">
        <f t="shared" si="69"/>
        <v>0</v>
      </c>
      <c r="L455">
        <f t="shared" si="70"/>
        <v>1</v>
      </c>
      <c r="M455">
        <f t="shared" si="70"/>
        <v>0</v>
      </c>
      <c r="N455">
        <f t="shared" si="71"/>
        <v>0</v>
      </c>
    </row>
    <row r="456" spans="1:14" x14ac:dyDescent="0.4">
      <c r="A456">
        <v>455</v>
      </c>
      <c r="B456" s="1">
        <v>43746</v>
      </c>
      <c r="C456">
        <v>764</v>
      </c>
      <c r="D456" s="3">
        <f t="shared" si="63"/>
        <v>2019</v>
      </c>
      <c r="E456" s="2" t="s">
        <v>456</v>
      </c>
      <c r="F456">
        <f t="shared" si="64"/>
        <v>0</v>
      </c>
      <c r="G456">
        <f t="shared" si="65"/>
        <v>0</v>
      </c>
      <c r="H456">
        <f t="shared" si="66"/>
        <v>0</v>
      </c>
      <c r="I456">
        <f t="shared" si="67"/>
        <v>0</v>
      </c>
      <c r="J456">
        <f t="shared" si="68"/>
        <v>0</v>
      </c>
      <c r="K456">
        <f t="shared" si="69"/>
        <v>0</v>
      </c>
      <c r="L456">
        <f t="shared" si="70"/>
        <v>0</v>
      </c>
      <c r="M456">
        <f t="shared" si="70"/>
        <v>0</v>
      </c>
      <c r="N456">
        <f t="shared" si="71"/>
        <v>0</v>
      </c>
    </row>
    <row r="457" spans="1:14" x14ac:dyDescent="0.4">
      <c r="A457">
        <v>456</v>
      </c>
      <c r="B457" s="1">
        <v>43747</v>
      </c>
      <c r="C457">
        <v>361</v>
      </c>
      <c r="D457" s="3">
        <f t="shared" si="63"/>
        <v>2019</v>
      </c>
      <c r="E457" s="2" t="s">
        <v>457</v>
      </c>
      <c r="F457">
        <f t="shared" si="64"/>
        <v>0</v>
      </c>
      <c r="G457">
        <f t="shared" si="65"/>
        <v>0</v>
      </c>
      <c r="H457">
        <f t="shared" si="66"/>
        <v>0</v>
      </c>
      <c r="I457">
        <f t="shared" si="67"/>
        <v>0</v>
      </c>
      <c r="J457">
        <f t="shared" si="68"/>
        <v>0</v>
      </c>
      <c r="K457">
        <f t="shared" si="69"/>
        <v>0</v>
      </c>
      <c r="L457">
        <f t="shared" si="70"/>
        <v>0</v>
      </c>
      <c r="M457">
        <f t="shared" si="70"/>
        <v>0</v>
      </c>
      <c r="N457">
        <f t="shared" si="71"/>
        <v>0</v>
      </c>
    </row>
    <row r="458" spans="1:14" x14ac:dyDescent="0.4">
      <c r="A458">
        <v>457</v>
      </c>
      <c r="B458" s="1">
        <v>43748</v>
      </c>
      <c r="C458">
        <v>191</v>
      </c>
      <c r="D458" s="3">
        <f t="shared" si="63"/>
        <v>2019</v>
      </c>
      <c r="E458" s="2" t="s">
        <v>458</v>
      </c>
      <c r="F458">
        <f t="shared" si="64"/>
        <v>0</v>
      </c>
      <c r="G458">
        <f t="shared" si="65"/>
        <v>0</v>
      </c>
      <c r="H458">
        <f t="shared" si="66"/>
        <v>0</v>
      </c>
      <c r="I458">
        <f t="shared" si="67"/>
        <v>0</v>
      </c>
      <c r="J458">
        <f t="shared" si="68"/>
        <v>0</v>
      </c>
      <c r="K458">
        <f t="shared" si="69"/>
        <v>0</v>
      </c>
      <c r="L458">
        <f t="shared" si="70"/>
        <v>0</v>
      </c>
      <c r="M458">
        <f t="shared" si="70"/>
        <v>0</v>
      </c>
      <c r="N458">
        <f t="shared" si="71"/>
        <v>0</v>
      </c>
    </row>
    <row r="459" spans="1:14" x14ac:dyDescent="0.4">
      <c r="A459">
        <v>458</v>
      </c>
      <c r="B459" s="1">
        <v>43749</v>
      </c>
      <c r="C459">
        <v>207</v>
      </c>
      <c r="D459" s="3">
        <f t="shared" si="63"/>
        <v>2019</v>
      </c>
      <c r="E459" s="2" t="s">
        <v>459</v>
      </c>
      <c r="F459">
        <f t="shared" si="64"/>
        <v>1</v>
      </c>
      <c r="G459">
        <f t="shared" si="65"/>
        <v>0</v>
      </c>
      <c r="H459">
        <f t="shared" si="66"/>
        <v>0</v>
      </c>
      <c r="I459">
        <f t="shared" si="67"/>
        <v>1</v>
      </c>
      <c r="J459">
        <f t="shared" si="68"/>
        <v>0</v>
      </c>
      <c r="K459">
        <f t="shared" si="69"/>
        <v>0</v>
      </c>
      <c r="L459">
        <f t="shared" si="70"/>
        <v>1</v>
      </c>
      <c r="M459">
        <f t="shared" si="70"/>
        <v>1</v>
      </c>
      <c r="N459">
        <f t="shared" si="71"/>
        <v>1</v>
      </c>
    </row>
    <row r="460" spans="1:14" x14ac:dyDescent="0.4">
      <c r="A460">
        <v>459</v>
      </c>
      <c r="B460" s="1">
        <v>43752</v>
      </c>
      <c r="C460">
        <v>163</v>
      </c>
      <c r="D460" s="3">
        <f t="shared" si="63"/>
        <v>2019</v>
      </c>
      <c r="E460" s="2" t="s">
        <v>460</v>
      </c>
      <c r="F460">
        <f t="shared" si="64"/>
        <v>3</v>
      </c>
      <c r="G460">
        <f t="shared" si="65"/>
        <v>1</v>
      </c>
      <c r="H460">
        <f t="shared" si="66"/>
        <v>1</v>
      </c>
      <c r="I460">
        <f t="shared" si="67"/>
        <v>1</v>
      </c>
      <c r="J460">
        <f t="shared" si="68"/>
        <v>0</v>
      </c>
      <c r="K460">
        <f t="shared" si="69"/>
        <v>0</v>
      </c>
      <c r="L460">
        <f t="shared" si="70"/>
        <v>3</v>
      </c>
      <c r="M460">
        <f t="shared" si="70"/>
        <v>2</v>
      </c>
      <c r="N460">
        <f t="shared" si="71"/>
        <v>1</v>
      </c>
    </row>
    <row r="461" spans="1:14" x14ac:dyDescent="0.4">
      <c r="A461">
        <v>460</v>
      </c>
      <c r="B461" s="1">
        <v>43753</v>
      </c>
      <c r="C461">
        <v>393</v>
      </c>
      <c r="D461" s="3">
        <f t="shared" si="63"/>
        <v>2019</v>
      </c>
      <c r="E461" s="2" t="s">
        <v>461</v>
      </c>
      <c r="F461">
        <f t="shared" si="64"/>
        <v>1</v>
      </c>
      <c r="G461">
        <f t="shared" si="65"/>
        <v>0</v>
      </c>
      <c r="H461">
        <f t="shared" si="66"/>
        <v>0</v>
      </c>
      <c r="I461">
        <f t="shared" si="67"/>
        <v>0</v>
      </c>
      <c r="J461">
        <f t="shared" si="68"/>
        <v>0</v>
      </c>
      <c r="K461">
        <f t="shared" si="69"/>
        <v>1</v>
      </c>
      <c r="L461">
        <f t="shared" si="70"/>
        <v>0</v>
      </c>
      <c r="M461">
        <f t="shared" si="70"/>
        <v>1</v>
      </c>
      <c r="N461">
        <f t="shared" si="71"/>
        <v>1</v>
      </c>
    </row>
    <row r="462" spans="1:14" x14ac:dyDescent="0.4">
      <c r="A462">
        <v>461</v>
      </c>
      <c r="B462" s="1">
        <v>43754</v>
      </c>
      <c r="C462">
        <v>984</v>
      </c>
      <c r="D462" s="3">
        <f t="shared" si="63"/>
        <v>2019</v>
      </c>
      <c r="E462" s="2" t="s">
        <v>462</v>
      </c>
      <c r="F462">
        <f t="shared" si="64"/>
        <v>1</v>
      </c>
      <c r="G462">
        <f t="shared" si="65"/>
        <v>0</v>
      </c>
      <c r="H462">
        <f t="shared" si="66"/>
        <v>0</v>
      </c>
      <c r="I462">
        <f t="shared" si="67"/>
        <v>0</v>
      </c>
      <c r="J462">
        <f t="shared" si="68"/>
        <v>0</v>
      </c>
      <c r="K462">
        <f t="shared" si="69"/>
        <v>1</v>
      </c>
      <c r="L462">
        <f t="shared" si="70"/>
        <v>0</v>
      </c>
      <c r="M462">
        <f t="shared" si="70"/>
        <v>1</v>
      </c>
      <c r="N462">
        <f t="shared" si="71"/>
        <v>1</v>
      </c>
    </row>
    <row r="463" spans="1:14" x14ac:dyDescent="0.4">
      <c r="A463">
        <v>462</v>
      </c>
      <c r="B463" s="1">
        <v>43755</v>
      </c>
      <c r="C463">
        <v>814</v>
      </c>
      <c r="D463" s="3">
        <f t="shared" si="63"/>
        <v>2019</v>
      </c>
      <c r="E463" s="2" t="s">
        <v>463</v>
      </c>
      <c r="F463">
        <f t="shared" si="64"/>
        <v>5</v>
      </c>
      <c r="G463">
        <f t="shared" si="65"/>
        <v>2</v>
      </c>
      <c r="H463">
        <f t="shared" si="66"/>
        <v>0</v>
      </c>
      <c r="I463">
        <f t="shared" si="67"/>
        <v>2</v>
      </c>
      <c r="J463">
        <f t="shared" si="68"/>
        <v>1</v>
      </c>
      <c r="K463">
        <f t="shared" si="69"/>
        <v>0</v>
      </c>
      <c r="L463">
        <f t="shared" si="70"/>
        <v>5</v>
      </c>
      <c r="M463">
        <f t="shared" si="70"/>
        <v>3</v>
      </c>
      <c r="N463">
        <f t="shared" si="71"/>
        <v>3</v>
      </c>
    </row>
    <row r="464" spans="1:14" x14ac:dyDescent="0.4">
      <c r="A464">
        <v>463</v>
      </c>
      <c r="B464" s="1">
        <v>43756</v>
      </c>
      <c r="C464">
        <v>776</v>
      </c>
      <c r="D464" s="3">
        <f t="shared" si="63"/>
        <v>2019</v>
      </c>
      <c r="E464" s="2" t="s">
        <v>464</v>
      </c>
      <c r="F464">
        <f t="shared" si="64"/>
        <v>1</v>
      </c>
      <c r="G464">
        <f t="shared" si="65"/>
        <v>0</v>
      </c>
      <c r="H464">
        <f t="shared" si="66"/>
        <v>0</v>
      </c>
      <c r="I464">
        <f t="shared" si="67"/>
        <v>0</v>
      </c>
      <c r="J464">
        <f t="shared" si="68"/>
        <v>0</v>
      </c>
      <c r="K464">
        <f t="shared" si="69"/>
        <v>1</v>
      </c>
      <c r="L464">
        <f t="shared" si="70"/>
        <v>0</v>
      </c>
      <c r="M464">
        <f t="shared" si="70"/>
        <v>1</v>
      </c>
      <c r="N464">
        <f t="shared" si="71"/>
        <v>1</v>
      </c>
    </row>
    <row r="465" spans="1:14" x14ac:dyDescent="0.4">
      <c r="A465">
        <v>464</v>
      </c>
      <c r="B465" s="1">
        <v>43759</v>
      </c>
      <c r="C465">
        <v>808</v>
      </c>
      <c r="D465" s="3">
        <f t="shared" si="63"/>
        <v>2019</v>
      </c>
      <c r="E465" s="2" t="s">
        <v>465</v>
      </c>
      <c r="F465">
        <f t="shared" si="64"/>
        <v>2</v>
      </c>
      <c r="G465">
        <f t="shared" si="65"/>
        <v>0</v>
      </c>
      <c r="H465">
        <f t="shared" si="66"/>
        <v>1</v>
      </c>
      <c r="I465">
        <f t="shared" si="67"/>
        <v>0</v>
      </c>
      <c r="J465">
        <f t="shared" si="68"/>
        <v>0</v>
      </c>
      <c r="K465">
        <f t="shared" si="69"/>
        <v>1</v>
      </c>
      <c r="L465">
        <f t="shared" si="70"/>
        <v>1</v>
      </c>
      <c r="M465">
        <f t="shared" si="70"/>
        <v>2</v>
      </c>
      <c r="N465">
        <f t="shared" si="71"/>
        <v>1</v>
      </c>
    </row>
    <row r="466" spans="1:14" x14ac:dyDescent="0.4">
      <c r="A466">
        <v>465</v>
      </c>
      <c r="B466" s="1">
        <v>43760</v>
      </c>
      <c r="C466">
        <v>158</v>
      </c>
      <c r="D466" s="3">
        <f t="shared" si="63"/>
        <v>2019</v>
      </c>
      <c r="E466" s="2" t="s">
        <v>466</v>
      </c>
      <c r="F466">
        <f t="shared" si="64"/>
        <v>1</v>
      </c>
      <c r="G466">
        <f t="shared" si="65"/>
        <v>0</v>
      </c>
      <c r="H466">
        <f t="shared" si="66"/>
        <v>0</v>
      </c>
      <c r="I466">
        <f t="shared" si="67"/>
        <v>1</v>
      </c>
      <c r="J466">
        <f t="shared" si="68"/>
        <v>0</v>
      </c>
      <c r="K466">
        <f t="shared" si="69"/>
        <v>0</v>
      </c>
      <c r="L466">
        <f t="shared" si="70"/>
        <v>1</v>
      </c>
      <c r="M466">
        <f t="shared" si="70"/>
        <v>1</v>
      </c>
      <c r="N466">
        <f t="shared" si="71"/>
        <v>1</v>
      </c>
    </row>
    <row r="467" spans="1:14" x14ac:dyDescent="0.4">
      <c r="A467">
        <v>466</v>
      </c>
      <c r="B467" s="1">
        <v>43761</v>
      </c>
      <c r="C467">
        <v>822</v>
      </c>
      <c r="D467" s="3">
        <f t="shared" si="63"/>
        <v>2019</v>
      </c>
      <c r="E467" s="2" t="s">
        <v>467</v>
      </c>
      <c r="F467">
        <f t="shared" si="64"/>
        <v>2</v>
      </c>
      <c r="G467">
        <f t="shared" si="65"/>
        <v>0</v>
      </c>
      <c r="H467">
        <f t="shared" si="66"/>
        <v>1</v>
      </c>
      <c r="I467">
        <f t="shared" si="67"/>
        <v>0</v>
      </c>
      <c r="J467">
        <f t="shared" si="68"/>
        <v>1</v>
      </c>
      <c r="K467">
        <f t="shared" si="69"/>
        <v>0</v>
      </c>
      <c r="L467">
        <f t="shared" si="70"/>
        <v>2</v>
      </c>
      <c r="M467">
        <f t="shared" si="70"/>
        <v>2</v>
      </c>
      <c r="N467">
        <f t="shared" si="71"/>
        <v>1</v>
      </c>
    </row>
    <row r="468" spans="1:14" x14ac:dyDescent="0.4">
      <c r="A468">
        <v>467</v>
      </c>
      <c r="B468" s="1">
        <v>43762</v>
      </c>
      <c r="C468">
        <v>530</v>
      </c>
      <c r="D468" s="3">
        <f t="shared" si="63"/>
        <v>2019</v>
      </c>
      <c r="E468" s="2" t="s">
        <v>468</v>
      </c>
      <c r="F468">
        <f t="shared" si="64"/>
        <v>0</v>
      </c>
      <c r="G468">
        <f t="shared" si="65"/>
        <v>0</v>
      </c>
      <c r="H468">
        <f t="shared" si="66"/>
        <v>0</v>
      </c>
      <c r="I468">
        <f t="shared" si="67"/>
        <v>0</v>
      </c>
      <c r="J468">
        <f t="shared" si="68"/>
        <v>0</v>
      </c>
      <c r="K468">
        <f t="shared" si="69"/>
        <v>0</v>
      </c>
      <c r="L468">
        <f t="shared" si="70"/>
        <v>0</v>
      </c>
      <c r="M468">
        <f t="shared" si="70"/>
        <v>0</v>
      </c>
      <c r="N468">
        <f t="shared" si="71"/>
        <v>0</v>
      </c>
    </row>
    <row r="469" spans="1:14" x14ac:dyDescent="0.4">
      <c r="A469">
        <v>468</v>
      </c>
      <c r="B469" s="1">
        <v>43763</v>
      </c>
      <c r="C469">
        <v>175</v>
      </c>
      <c r="D469" s="3">
        <f t="shared" si="63"/>
        <v>2019</v>
      </c>
      <c r="E469" s="2" t="s">
        <v>469</v>
      </c>
      <c r="F469">
        <f t="shared" si="64"/>
        <v>0</v>
      </c>
      <c r="G469">
        <f t="shared" si="65"/>
        <v>0</v>
      </c>
      <c r="H469">
        <f t="shared" si="66"/>
        <v>0</v>
      </c>
      <c r="I469">
        <f t="shared" si="67"/>
        <v>0</v>
      </c>
      <c r="J469">
        <f t="shared" si="68"/>
        <v>0</v>
      </c>
      <c r="K469">
        <f t="shared" si="69"/>
        <v>0</v>
      </c>
      <c r="L469">
        <f t="shared" si="70"/>
        <v>0</v>
      </c>
      <c r="M469">
        <f t="shared" si="70"/>
        <v>0</v>
      </c>
      <c r="N469">
        <f t="shared" si="71"/>
        <v>0</v>
      </c>
    </row>
    <row r="470" spans="1:14" x14ac:dyDescent="0.4">
      <c r="A470">
        <v>469</v>
      </c>
      <c r="B470" s="1">
        <v>43766</v>
      </c>
      <c r="C470">
        <v>762</v>
      </c>
      <c r="D470" s="3">
        <f t="shared" si="63"/>
        <v>2019</v>
      </c>
      <c r="E470" s="2" t="s">
        <v>470</v>
      </c>
      <c r="F470">
        <f t="shared" si="64"/>
        <v>3</v>
      </c>
      <c r="G470">
        <f t="shared" si="65"/>
        <v>0</v>
      </c>
      <c r="H470">
        <f t="shared" si="66"/>
        <v>0</v>
      </c>
      <c r="I470">
        <f t="shared" si="67"/>
        <v>0</v>
      </c>
      <c r="J470">
        <f t="shared" si="68"/>
        <v>1</v>
      </c>
      <c r="K470">
        <f t="shared" si="69"/>
        <v>2</v>
      </c>
      <c r="L470">
        <f t="shared" si="70"/>
        <v>1</v>
      </c>
      <c r="M470">
        <f t="shared" si="70"/>
        <v>3</v>
      </c>
      <c r="N470">
        <f t="shared" si="71"/>
        <v>3</v>
      </c>
    </row>
    <row r="471" spans="1:14" x14ac:dyDescent="0.4">
      <c r="A471">
        <v>470</v>
      </c>
      <c r="B471" s="1">
        <v>43767</v>
      </c>
      <c r="C471">
        <v>716</v>
      </c>
      <c r="D471" s="3">
        <f t="shared" si="63"/>
        <v>2019</v>
      </c>
      <c r="E471" s="2" t="s">
        <v>471</v>
      </c>
      <c r="F471">
        <f t="shared" si="64"/>
        <v>0</v>
      </c>
      <c r="G471">
        <f t="shared" si="65"/>
        <v>0</v>
      </c>
      <c r="H471">
        <f t="shared" si="66"/>
        <v>0</v>
      </c>
      <c r="I471">
        <f t="shared" si="67"/>
        <v>0</v>
      </c>
      <c r="J471">
        <f t="shared" si="68"/>
        <v>0</v>
      </c>
      <c r="K471">
        <f t="shared" si="69"/>
        <v>0</v>
      </c>
      <c r="L471">
        <f t="shared" si="70"/>
        <v>0</v>
      </c>
      <c r="M471">
        <f t="shared" si="70"/>
        <v>0</v>
      </c>
      <c r="N471">
        <f t="shared" si="71"/>
        <v>0</v>
      </c>
    </row>
    <row r="472" spans="1:14" x14ac:dyDescent="0.4">
      <c r="A472">
        <v>471</v>
      </c>
      <c r="B472" s="1">
        <v>43768</v>
      </c>
      <c r="C472">
        <v>920</v>
      </c>
      <c r="D472" s="3">
        <f t="shared" si="63"/>
        <v>2019</v>
      </c>
      <c r="E472" s="2" t="s">
        <v>472</v>
      </c>
      <c r="F472">
        <f t="shared" si="64"/>
        <v>0</v>
      </c>
      <c r="G472">
        <f t="shared" si="65"/>
        <v>0</v>
      </c>
      <c r="H472">
        <f t="shared" si="66"/>
        <v>0</v>
      </c>
      <c r="I472">
        <f t="shared" si="67"/>
        <v>0</v>
      </c>
      <c r="J472">
        <f t="shared" si="68"/>
        <v>0</v>
      </c>
      <c r="K472">
        <f t="shared" si="69"/>
        <v>0</v>
      </c>
      <c r="L472">
        <f t="shared" si="70"/>
        <v>0</v>
      </c>
      <c r="M472">
        <f t="shared" si="70"/>
        <v>0</v>
      </c>
      <c r="N472">
        <f t="shared" si="71"/>
        <v>0</v>
      </c>
    </row>
    <row r="473" spans="1:14" x14ac:dyDescent="0.4">
      <c r="A473">
        <v>472</v>
      </c>
      <c r="B473" s="1">
        <v>43769</v>
      </c>
      <c r="C473">
        <v>134</v>
      </c>
      <c r="D473" s="3">
        <f t="shared" si="63"/>
        <v>2019</v>
      </c>
      <c r="E473" s="2" t="s">
        <v>473</v>
      </c>
      <c r="F473">
        <f t="shared" si="64"/>
        <v>0</v>
      </c>
      <c r="G473">
        <f t="shared" si="65"/>
        <v>0</v>
      </c>
      <c r="H473">
        <f t="shared" si="66"/>
        <v>0</v>
      </c>
      <c r="I473">
        <f t="shared" si="67"/>
        <v>0</v>
      </c>
      <c r="J473">
        <f t="shared" si="68"/>
        <v>0</v>
      </c>
      <c r="K473">
        <f t="shared" si="69"/>
        <v>0</v>
      </c>
      <c r="L473">
        <f t="shared" si="70"/>
        <v>0</v>
      </c>
      <c r="M473">
        <f t="shared" si="70"/>
        <v>0</v>
      </c>
      <c r="N473">
        <f t="shared" si="71"/>
        <v>0</v>
      </c>
    </row>
    <row r="474" spans="1:14" x14ac:dyDescent="0.4">
      <c r="A474">
        <v>473</v>
      </c>
      <c r="B474" s="1">
        <v>43770</v>
      </c>
      <c r="C474">
        <v>317</v>
      </c>
      <c r="D474" s="3">
        <f t="shared" si="63"/>
        <v>2019</v>
      </c>
      <c r="E474" s="2" t="s">
        <v>474</v>
      </c>
      <c r="F474">
        <f t="shared" si="64"/>
        <v>3</v>
      </c>
      <c r="G474">
        <f t="shared" si="65"/>
        <v>0</v>
      </c>
      <c r="H474">
        <f t="shared" si="66"/>
        <v>0</v>
      </c>
      <c r="I474">
        <f t="shared" si="67"/>
        <v>2</v>
      </c>
      <c r="J474">
        <f t="shared" si="68"/>
        <v>1</v>
      </c>
      <c r="K474">
        <f t="shared" si="69"/>
        <v>0</v>
      </c>
      <c r="L474">
        <f t="shared" si="70"/>
        <v>3</v>
      </c>
      <c r="M474">
        <f t="shared" si="70"/>
        <v>3</v>
      </c>
      <c r="N474">
        <f t="shared" si="71"/>
        <v>3</v>
      </c>
    </row>
    <row r="475" spans="1:14" x14ac:dyDescent="0.4">
      <c r="A475">
        <v>474</v>
      </c>
      <c r="B475" s="1">
        <v>43773</v>
      </c>
      <c r="C475">
        <v>465</v>
      </c>
      <c r="D475" s="3">
        <f t="shared" si="63"/>
        <v>2019</v>
      </c>
      <c r="E475" s="2" t="s">
        <v>475</v>
      </c>
      <c r="F475">
        <f t="shared" si="64"/>
        <v>1</v>
      </c>
      <c r="G475">
        <f t="shared" si="65"/>
        <v>0</v>
      </c>
      <c r="H475">
        <f t="shared" si="66"/>
        <v>0</v>
      </c>
      <c r="I475">
        <f t="shared" si="67"/>
        <v>0</v>
      </c>
      <c r="J475">
        <f t="shared" si="68"/>
        <v>1</v>
      </c>
      <c r="K475">
        <f t="shared" si="69"/>
        <v>0</v>
      </c>
      <c r="L475">
        <f t="shared" si="70"/>
        <v>1</v>
      </c>
      <c r="M475">
        <f t="shared" si="70"/>
        <v>1</v>
      </c>
      <c r="N475">
        <f t="shared" si="71"/>
        <v>1</v>
      </c>
    </row>
    <row r="476" spans="1:14" x14ac:dyDescent="0.4">
      <c r="A476">
        <v>475</v>
      </c>
      <c r="B476" s="1">
        <v>43774</v>
      </c>
      <c r="C476">
        <v>601</v>
      </c>
      <c r="D476" s="3">
        <f t="shared" si="63"/>
        <v>2019</v>
      </c>
      <c r="E476" s="2" t="s">
        <v>476</v>
      </c>
      <c r="F476">
        <f t="shared" si="64"/>
        <v>0</v>
      </c>
      <c r="G476">
        <f t="shared" si="65"/>
        <v>0</v>
      </c>
      <c r="H476">
        <f t="shared" si="66"/>
        <v>0</v>
      </c>
      <c r="I476">
        <f t="shared" si="67"/>
        <v>0</v>
      </c>
      <c r="J476">
        <f t="shared" si="68"/>
        <v>0</v>
      </c>
      <c r="K476">
        <f t="shared" si="69"/>
        <v>0</v>
      </c>
      <c r="L476">
        <f t="shared" si="70"/>
        <v>0</v>
      </c>
      <c r="M476">
        <f t="shared" si="70"/>
        <v>0</v>
      </c>
      <c r="N476">
        <f t="shared" si="71"/>
        <v>0</v>
      </c>
    </row>
    <row r="477" spans="1:14" x14ac:dyDescent="0.4">
      <c r="A477">
        <v>476</v>
      </c>
      <c r="B477" s="1">
        <v>43775</v>
      </c>
      <c r="C477">
        <v>219</v>
      </c>
      <c r="D477" s="3">
        <f t="shared" si="63"/>
        <v>2019</v>
      </c>
      <c r="E477" s="2" t="s">
        <v>477</v>
      </c>
      <c r="F477">
        <f t="shared" si="64"/>
        <v>4</v>
      </c>
      <c r="G477">
        <f t="shared" si="65"/>
        <v>0</v>
      </c>
      <c r="H477">
        <f t="shared" si="66"/>
        <v>1</v>
      </c>
      <c r="I477">
        <f t="shared" si="67"/>
        <v>1</v>
      </c>
      <c r="J477">
        <f t="shared" si="68"/>
        <v>1</v>
      </c>
      <c r="K477">
        <f t="shared" si="69"/>
        <v>1</v>
      </c>
      <c r="L477">
        <f t="shared" si="70"/>
        <v>3</v>
      </c>
      <c r="M477">
        <f t="shared" si="70"/>
        <v>4</v>
      </c>
      <c r="N477">
        <f t="shared" si="71"/>
        <v>3</v>
      </c>
    </row>
    <row r="478" spans="1:14" x14ac:dyDescent="0.4">
      <c r="A478">
        <v>477</v>
      </c>
      <c r="B478" s="1">
        <v>43776</v>
      </c>
      <c r="C478">
        <v>612</v>
      </c>
      <c r="D478" s="3">
        <f t="shared" si="63"/>
        <v>2019</v>
      </c>
      <c r="E478" s="2" t="s">
        <v>478</v>
      </c>
      <c r="F478">
        <f t="shared" si="64"/>
        <v>1</v>
      </c>
      <c r="G478">
        <f t="shared" si="65"/>
        <v>1</v>
      </c>
      <c r="H478">
        <f t="shared" si="66"/>
        <v>0</v>
      </c>
      <c r="I478">
        <f t="shared" si="67"/>
        <v>0</v>
      </c>
      <c r="J478">
        <f t="shared" si="68"/>
        <v>0</v>
      </c>
      <c r="K478">
        <f t="shared" si="69"/>
        <v>0</v>
      </c>
      <c r="L478">
        <f t="shared" si="70"/>
        <v>1</v>
      </c>
      <c r="M478">
        <f t="shared" si="70"/>
        <v>0</v>
      </c>
      <c r="N478">
        <f t="shared" si="71"/>
        <v>0</v>
      </c>
    </row>
    <row r="479" spans="1:14" x14ac:dyDescent="0.4">
      <c r="A479">
        <v>478</v>
      </c>
      <c r="B479" s="1">
        <v>43777</v>
      </c>
      <c r="C479">
        <v>153</v>
      </c>
      <c r="D479" s="3">
        <f t="shared" si="63"/>
        <v>2019</v>
      </c>
      <c r="E479" s="2" t="s">
        <v>479</v>
      </c>
      <c r="F479">
        <f t="shared" si="64"/>
        <v>2</v>
      </c>
      <c r="G479">
        <f t="shared" si="65"/>
        <v>0</v>
      </c>
      <c r="H479">
        <f t="shared" si="66"/>
        <v>1</v>
      </c>
      <c r="I479">
        <f t="shared" si="67"/>
        <v>1</v>
      </c>
      <c r="J479">
        <f t="shared" si="68"/>
        <v>0</v>
      </c>
      <c r="K479">
        <f t="shared" si="69"/>
        <v>0</v>
      </c>
      <c r="L479">
        <f t="shared" si="70"/>
        <v>2</v>
      </c>
      <c r="M479">
        <f t="shared" si="70"/>
        <v>2</v>
      </c>
      <c r="N479">
        <f t="shared" si="71"/>
        <v>1</v>
      </c>
    </row>
    <row r="480" spans="1:14" x14ac:dyDescent="0.4">
      <c r="A480">
        <v>479</v>
      </c>
      <c r="B480" s="1">
        <v>43780</v>
      </c>
      <c r="C480">
        <v>544</v>
      </c>
      <c r="D480" s="3">
        <f t="shared" si="63"/>
        <v>2019</v>
      </c>
      <c r="E480" s="2" t="s">
        <v>480</v>
      </c>
      <c r="F480">
        <f t="shared" si="64"/>
        <v>0</v>
      </c>
      <c r="G480">
        <f t="shared" si="65"/>
        <v>0</v>
      </c>
      <c r="H480">
        <f t="shared" si="66"/>
        <v>0</v>
      </c>
      <c r="I480">
        <f t="shared" si="67"/>
        <v>0</v>
      </c>
      <c r="J480">
        <f t="shared" si="68"/>
        <v>0</v>
      </c>
      <c r="K480">
        <f t="shared" si="69"/>
        <v>0</v>
      </c>
      <c r="L480">
        <f t="shared" si="70"/>
        <v>0</v>
      </c>
      <c r="M480">
        <f t="shared" si="70"/>
        <v>0</v>
      </c>
      <c r="N480">
        <f t="shared" si="71"/>
        <v>0</v>
      </c>
    </row>
    <row r="481" spans="1:14" x14ac:dyDescent="0.4">
      <c r="A481">
        <v>480</v>
      </c>
      <c r="B481" s="1">
        <v>43781</v>
      </c>
      <c r="C481">
        <v>961</v>
      </c>
      <c r="D481" s="3">
        <f t="shared" si="63"/>
        <v>2019</v>
      </c>
      <c r="E481" s="2" t="s">
        <v>481</v>
      </c>
      <c r="F481">
        <f t="shared" si="64"/>
        <v>1</v>
      </c>
      <c r="G481">
        <f t="shared" si="65"/>
        <v>0</v>
      </c>
      <c r="H481">
        <f t="shared" si="66"/>
        <v>0</v>
      </c>
      <c r="I481">
        <f t="shared" si="67"/>
        <v>0</v>
      </c>
      <c r="J481">
        <f t="shared" si="68"/>
        <v>1</v>
      </c>
      <c r="K481">
        <f t="shared" si="69"/>
        <v>0</v>
      </c>
      <c r="L481">
        <f t="shared" si="70"/>
        <v>1</v>
      </c>
      <c r="M481">
        <f t="shared" si="70"/>
        <v>1</v>
      </c>
      <c r="N481">
        <f t="shared" si="71"/>
        <v>1</v>
      </c>
    </row>
    <row r="482" spans="1:14" x14ac:dyDescent="0.4">
      <c r="A482">
        <v>481</v>
      </c>
      <c r="B482" s="1">
        <v>43782</v>
      </c>
      <c r="C482">
        <v>828</v>
      </c>
      <c r="D482" s="3">
        <f t="shared" si="63"/>
        <v>2019</v>
      </c>
      <c r="E482" s="2" t="s">
        <v>482</v>
      </c>
      <c r="F482">
        <f t="shared" si="64"/>
        <v>2</v>
      </c>
      <c r="G482">
        <f t="shared" si="65"/>
        <v>2</v>
      </c>
      <c r="H482">
        <f t="shared" si="66"/>
        <v>0</v>
      </c>
      <c r="I482">
        <f t="shared" si="67"/>
        <v>0</v>
      </c>
      <c r="J482">
        <f t="shared" si="68"/>
        <v>0</v>
      </c>
      <c r="K482">
        <f t="shared" si="69"/>
        <v>0</v>
      </c>
      <c r="L482">
        <f t="shared" si="70"/>
        <v>2</v>
      </c>
      <c r="M482">
        <f t="shared" si="70"/>
        <v>0</v>
      </c>
      <c r="N482">
        <f t="shared" si="71"/>
        <v>0</v>
      </c>
    </row>
    <row r="483" spans="1:14" x14ac:dyDescent="0.4">
      <c r="A483">
        <v>482</v>
      </c>
      <c r="B483" s="1">
        <v>43783</v>
      </c>
      <c r="C483">
        <v>831</v>
      </c>
      <c r="D483" s="3">
        <f t="shared" si="63"/>
        <v>2019</v>
      </c>
      <c r="E483" s="2" t="s">
        <v>483</v>
      </c>
      <c r="F483">
        <f t="shared" si="64"/>
        <v>2</v>
      </c>
      <c r="G483">
        <f t="shared" si="65"/>
        <v>0</v>
      </c>
      <c r="H483">
        <f t="shared" si="66"/>
        <v>0</v>
      </c>
      <c r="I483">
        <f t="shared" si="67"/>
        <v>1</v>
      </c>
      <c r="J483">
        <f t="shared" si="68"/>
        <v>0</v>
      </c>
      <c r="K483">
        <f t="shared" si="69"/>
        <v>1</v>
      </c>
      <c r="L483">
        <f t="shared" si="70"/>
        <v>1</v>
      </c>
      <c r="M483">
        <f t="shared" si="70"/>
        <v>2</v>
      </c>
      <c r="N483">
        <f t="shared" si="71"/>
        <v>2</v>
      </c>
    </row>
    <row r="484" spans="1:14" x14ac:dyDescent="0.4">
      <c r="A484">
        <v>483</v>
      </c>
      <c r="B484" s="1">
        <v>43784</v>
      </c>
      <c r="C484">
        <v>818</v>
      </c>
      <c r="D484" s="3">
        <f t="shared" si="63"/>
        <v>2019</v>
      </c>
      <c r="E484" s="2" t="s">
        <v>484</v>
      </c>
      <c r="F484">
        <f t="shared" si="64"/>
        <v>1</v>
      </c>
      <c r="G484">
        <f t="shared" si="65"/>
        <v>0</v>
      </c>
      <c r="H484">
        <f t="shared" si="66"/>
        <v>1</v>
      </c>
      <c r="I484">
        <f t="shared" si="67"/>
        <v>0</v>
      </c>
      <c r="J484">
        <f t="shared" si="68"/>
        <v>0</v>
      </c>
      <c r="K484">
        <f t="shared" si="69"/>
        <v>0</v>
      </c>
      <c r="L484">
        <f t="shared" si="70"/>
        <v>1</v>
      </c>
      <c r="M484">
        <f t="shared" si="70"/>
        <v>1</v>
      </c>
      <c r="N484">
        <f t="shared" si="71"/>
        <v>0</v>
      </c>
    </row>
    <row r="485" spans="1:14" x14ac:dyDescent="0.4">
      <c r="A485">
        <v>484</v>
      </c>
      <c r="B485" s="1">
        <v>43787</v>
      </c>
      <c r="C485">
        <v>275</v>
      </c>
      <c r="D485" s="3">
        <f t="shared" si="63"/>
        <v>2019</v>
      </c>
      <c r="E485" s="2" t="s">
        <v>485</v>
      </c>
      <c r="F485">
        <f t="shared" si="64"/>
        <v>1</v>
      </c>
      <c r="G485">
        <f t="shared" si="65"/>
        <v>0</v>
      </c>
      <c r="H485">
        <f t="shared" si="66"/>
        <v>0</v>
      </c>
      <c r="I485">
        <f t="shared" si="67"/>
        <v>0</v>
      </c>
      <c r="J485">
        <f t="shared" si="68"/>
        <v>0</v>
      </c>
      <c r="K485">
        <f t="shared" si="69"/>
        <v>1</v>
      </c>
      <c r="L485">
        <f t="shared" si="70"/>
        <v>0</v>
      </c>
      <c r="M485">
        <f t="shared" si="70"/>
        <v>1</v>
      </c>
      <c r="N485">
        <f t="shared" si="71"/>
        <v>1</v>
      </c>
    </row>
    <row r="486" spans="1:14" x14ac:dyDescent="0.4">
      <c r="A486">
        <v>485</v>
      </c>
      <c r="B486" s="1">
        <v>43788</v>
      </c>
      <c r="C486">
        <v>695</v>
      </c>
      <c r="D486" s="3">
        <f t="shared" si="63"/>
        <v>2019</v>
      </c>
      <c r="E486" s="2" t="s">
        <v>486</v>
      </c>
      <c r="F486">
        <f t="shared" si="64"/>
        <v>1</v>
      </c>
      <c r="G486">
        <f t="shared" si="65"/>
        <v>1</v>
      </c>
      <c r="H486">
        <f t="shared" si="66"/>
        <v>0</v>
      </c>
      <c r="I486">
        <f t="shared" si="67"/>
        <v>0</v>
      </c>
      <c r="J486">
        <f t="shared" si="68"/>
        <v>0</v>
      </c>
      <c r="K486">
        <f t="shared" si="69"/>
        <v>0</v>
      </c>
      <c r="L486">
        <f t="shared" si="70"/>
        <v>1</v>
      </c>
      <c r="M486">
        <f t="shared" si="70"/>
        <v>0</v>
      </c>
      <c r="N486">
        <f t="shared" si="71"/>
        <v>0</v>
      </c>
    </row>
    <row r="487" spans="1:14" x14ac:dyDescent="0.4">
      <c r="A487">
        <v>486</v>
      </c>
      <c r="B487" s="1">
        <v>43789</v>
      </c>
      <c r="C487">
        <v>363</v>
      </c>
      <c r="D487" s="3">
        <f t="shared" si="63"/>
        <v>2019</v>
      </c>
      <c r="E487" s="2" t="s">
        <v>487</v>
      </c>
      <c r="F487">
        <f t="shared" si="64"/>
        <v>2</v>
      </c>
      <c r="G487">
        <f t="shared" si="65"/>
        <v>0</v>
      </c>
      <c r="H487">
        <f t="shared" si="66"/>
        <v>0</v>
      </c>
      <c r="I487">
        <f t="shared" si="67"/>
        <v>2</v>
      </c>
      <c r="J487">
        <f t="shared" si="68"/>
        <v>0</v>
      </c>
      <c r="K487">
        <f t="shared" si="69"/>
        <v>0</v>
      </c>
      <c r="L487">
        <f t="shared" si="70"/>
        <v>2</v>
      </c>
      <c r="M487">
        <f t="shared" si="70"/>
        <v>2</v>
      </c>
      <c r="N487">
        <f t="shared" si="71"/>
        <v>2</v>
      </c>
    </row>
    <row r="488" spans="1:14" x14ac:dyDescent="0.4">
      <c r="A488">
        <v>487</v>
      </c>
      <c r="B488" s="1">
        <v>43790</v>
      </c>
      <c r="C488">
        <v>204</v>
      </c>
      <c r="D488" s="3">
        <f t="shared" si="63"/>
        <v>2019</v>
      </c>
      <c r="E488" s="2" t="s">
        <v>488</v>
      </c>
      <c r="F488">
        <f t="shared" si="64"/>
        <v>3</v>
      </c>
      <c r="G488">
        <f t="shared" si="65"/>
        <v>1</v>
      </c>
      <c r="H488">
        <f t="shared" si="66"/>
        <v>0</v>
      </c>
      <c r="I488">
        <f t="shared" si="67"/>
        <v>0</v>
      </c>
      <c r="J488">
        <f t="shared" si="68"/>
        <v>2</v>
      </c>
      <c r="K488">
        <f t="shared" si="69"/>
        <v>0</v>
      </c>
      <c r="L488">
        <f t="shared" si="70"/>
        <v>3</v>
      </c>
      <c r="M488">
        <f t="shared" si="70"/>
        <v>2</v>
      </c>
      <c r="N488">
        <f t="shared" si="71"/>
        <v>2</v>
      </c>
    </row>
    <row r="489" spans="1:14" x14ac:dyDescent="0.4">
      <c r="A489">
        <v>488</v>
      </c>
      <c r="B489" s="1">
        <v>43791</v>
      </c>
      <c r="C489">
        <v>94</v>
      </c>
      <c r="D489" s="3">
        <f t="shared" si="63"/>
        <v>2019</v>
      </c>
      <c r="E489" s="2" t="s">
        <v>489</v>
      </c>
      <c r="F489">
        <f t="shared" si="64"/>
        <v>1</v>
      </c>
      <c r="G489">
        <f t="shared" si="65"/>
        <v>1</v>
      </c>
      <c r="H489">
        <f t="shared" si="66"/>
        <v>0</v>
      </c>
      <c r="I489">
        <f t="shared" si="67"/>
        <v>0</v>
      </c>
      <c r="J489">
        <f t="shared" si="68"/>
        <v>0</v>
      </c>
      <c r="K489">
        <f t="shared" si="69"/>
        <v>0</v>
      </c>
      <c r="L489">
        <f t="shared" si="70"/>
        <v>1</v>
      </c>
      <c r="M489">
        <f t="shared" si="70"/>
        <v>0</v>
      </c>
      <c r="N489">
        <f t="shared" si="71"/>
        <v>0</v>
      </c>
    </row>
    <row r="490" spans="1:14" x14ac:dyDescent="0.4">
      <c r="A490">
        <v>489</v>
      </c>
      <c r="B490" s="1">
        <v>43794</v>
      </c>
      <c r="C490">
        <v>962</v>
      </c>
      <c r="D490" s="3">
        <f t="shared" si="63"/>
        <v>2019</v>
      </c>
      <c r="E490" s="2" t="s">
        <v>490</v>
      </c>
      <c r="F490">
        <f t="shared" si="64"/>
        <v>2</v>
      </c>
      <c r="G490">
        <f t="shared" si="65"/>
        <v>1</v>
      </c>
      <c r="H490">
        <f t="shared" si="66"/>
        <v>0</v>
      </c>
      <c r="I490">
        <f t="shared" si="67"/>
        <v>0</v>
      </c>
      <c r="J490">
        <f t="shared" si="68"/>
        <v>1</v>
      </c>
      <c r="K490">
        <f t="shared" si="69"/>
        <v>0</v>
      </c>
      <c r="L490">
        <f t="shared" si="70"/>
        <v>2</v>
      </c>
      <c r="M490">
        <f t="shared" si="70"/>
        <v>1</v>
      </c>
      <c r="N490">
        <f t="shared" si="71"/>
        <v>1</v>
      </c>
    </row>
    <row r="491" spans="1:14" x14ac:dyDescent="0.4">
      <c r="A491">
        <v>490</v>
      </c>
      <c r="B491" s="1">
        <v>43795</v>
      </c>
      <c r="C491">
        <v>118</v>
      </c>
      <c r="D491" s="3">
        <f t="shared" si="63"/>
        <v>2019</v>
      </c>
      <c r="E491" s="2" t="s">
        <v>491</v>
      </c>
      <c r="F491">
        <f t="shared" si="64"/>
        <v>4</v>
      </c>
      <c r="G491">
        <f t="shared" si="65"/>
        <v>1</v>
      </c>
      <c r="H491">
        <f t="shared" si="66"/>
        <v>1</v>
      </c>
      <c r="I491">
        <f t="shared" si="67"/>
        <v>1</v>
      </c>
      <c r="J491">
        <f t="shared" si="68"/>
        <v>1</v>
      </c>
      <c r="K491">
        <f t="shared" si="69"/>
        <v>0</v>
      </c>
      <c r="L491">
        <f t="shared" si="70"/>
        <v>4</v>
      </c>
      <c r="M491">
        <f t="shared" si="70"/>
        <v>3</v>
      </c>
      <c r="N491">
        <f t="shared" si="71"/>
        <v>2</v>
      </c>
    </row>
    <row r="492" spans="1:14" x14ac:dyDescent="0.4">
      <c r="A492">
        <v>491</v>
      </c>
      <c r="B492" s="1">
        <v>43796</v>
      </c>
      <c r="C492">
        <v>565</v>
      </c>
      <c r="D492" s="3">
        <f t="shared" si="63"/>
        <v>2019</v>
      </c>
      <c r="E492" s="2" t="s">
        <v>492</v>
      </c>
      <c r="F492">
        <f t="shared" si="64"/>
        <v>0</v>
      </c>
      <c r="G492">
        <f t="shared" si="65"/>
        <v>0</v>
      </c>
      <c r="H492">
        <f t="shared" si="66"/>
        <v>0</v>
      </c>
      <c r="I492">
        <f t="shared" si="67"/>
        <v>0</v>
      </c>
      <c r="J492">
        <f t="shared" si="68"/>
        <v>0</v>
      </c>
      <c r="K492">
        <f t="shared" si="69"/>
        <v>0</v>
      </c>
      <c r="L492">
        <f t="shared" si="70"/>
        <v>0</v>
      </c>
      <c r="M492">
        <f t="shared" si="70"/>
        <v>0</v>
      </c>
      <c r="N492">
        <f t="shared" si="71"/>
        <v>0</v>
      </c>
    </row>
    <row r="493" spans="1:14" x14ac:dyDescent="0.4">
      <c r="A493">
        <v>492</v>
      </c>
      <c r="B493" s="1">
        <v>43797</v>
      </c>
      <c r="C493">
        <v>491</v>
      </c>
      <c r="D493" s="3">
        <f t="shared" si="63"/>
        <v>2019</v>
      </c>
      <c r="E493" s="2" t="s">
        <v>493</v>
      </c>
      <c r="F493">
        <f t="shared" si="64"/>
        <v>3</v>
      </c>
      <c r="G493">
        <f t="shared" si="65"/>
        <v>0</v>
      </c>
      <c r="H493">
        <f t="shared" si="66"/>
        <v>2</v>
      </c>
      <c r="I493">
        <f t="shared" si="67"/>
        <v>0</v>
      </c>
      <c r="J493">
        <f t="shared" si="68"/>
        <v>1</v>
      </c>
      <c r="K493">
        <f t="shared" si="69"/>
        <v>0</v>
      </c>
      <c r="L493">
        <f t="shared" si="70"/>
        <v>3</v>
      </c>
      <c r="M493">
        <f t="shared" si="70"/>
        <v>3</v>
      </c>
      <c r="N493">
        <f t="shared" si="71"/>
        <v>1</v>
      </c>
    </row>
    <row r="494" spans="1:14" x14ac:dyDescent="0.4">
      <c r="A494">
        <v>493</v>
      </c>
      <c r="B494" s="1">
        <v>43798</v>
      </c>
      <c r="C494">
        <v>339</v>
      </c>
      <c r="D494" s="3">
        <f t="shared" si="63"/>
        <v>2019</v>
      </c>
      <c r="E494" s="2" t="s">
        <v>494</v>
      </c>
      <c r="F494">
        <f t="shared" si="64"/>
        <v>1</v>
      </c>
      <c r="G494">
        <f t="shared" si="65"/>
        <v>0</v>
      </c>
      <c r="H494">
        <f t="shared" si="66"/>
        <v>0</v>
      </c>
      <c r="I494">
        <f t="shared" si="67"/>
        <v>0</v>
      </c>
      <c r="J494">
        <f t="shared" si="68"/>
        <v>0</v>
      </c>
      <c r="K494">
        <f t="shared" si="69"/>
        <v>1</v>
      </c>
      <c r="L494">
        <f t="shared" si="70"/>
        <v>0</v>
      </c>
      <c r="M494">
        <f t="shared" si="70"/>
        <v>1</v>
      </c>
      <c r="N494">
        <f t="shared" si="71"/>
        <v>1</v>
      </c>
    </row>
    <row r="495" spans="1:14" x14ac:dyDescent="0.4">
      <c r="A495">
        <v>494</v>
      </c>
      <c r="B495" s="1">
        <v>43801</v>
      </c>
      <c r="C495">
        <v>448</v>
      </c>
      <c r="D495" s="3">
        <f t="shared" si="63"/>
        <v>2019</v>
      </c>
      <c r="E495" s="2" t="s">
        <v>495</v>
      </c>
      <c r="F495">
        <f t="shared" si="64"/>
        <v>2</v>
      </c>
      <c r="G495">
        <f t="shared" si="65"/>
        <v>0</v>
      </c>
      <c r="H495">
        <f t="shared" si="66"/>
        <v>0</v>
      </c>
      <c r="I495">
        <f t="shared" si="67"/>
        <v>0</v>
      </c>
      <c r="J495">
        <f t="shared" si="68"/>
        <v>1</v>
      </c>
      <c r="K495">
        <f t="shared" si="69"/>
        <v>1</v>
      </c>
      <c r="L495">
        <f t="shared" si="70"/>
        <v>1</v>
      </c>
      <c r="M495">
        <f t="shared" si="70"/>
        <v>2</v>
      </c>
      <c r="N495">
        <f t="shared" si="71"/>
        <v>2</v>
      </c>
    </row>
    <row r="496" spans="1:14" x14ac:dyDescent="0.4">
      <c r="A496">
        <v>495</v>
      </c>
      <c r="B496" s="1">
        <v>43802</v>
      </c>
      <c r="C496">
        <v>242</v>
      </c>
      <c r="D496" s="3">
        <f t="shared" si="63"/>
        <v>2019</v>
      </c>
      <c r="E496" s="2" t="s">
        <v>496</v>
      </c>
      <c r="F496">
        <f t="shared" si="64"/>
        <v>1</v>
      </c>
      <c r="G496">
        <f t="shared" si="65"/>
        <v>0</v>
      </c>
      <c r="H496">
        <f t="shared" si="66"/>
        <v>0</v>
      </c>
      <c r="I496">
        <f t="shared" si="67"/>
        <v>0</v>
      </c>
      <c r="J496">
        <f t="shared" si="68"/>
        <v>0</v>
      </c>
      <c r="K496">
        <f t="shared" si="69"/>
        <v>1</v>
      </c>
      <c r="L496">
        <f t="shared" si="70"/>
        <v>0</v>
      </c>
      <c r="M496">
        <f t="shared" si="70"/>
        <v>1</v>
      </c>
      <c r="N496">
        <f t="shared" si="71"/>
        <v>1</v>
      </c>
    </row>
    <row r="497" spans="1:14" x14ac:dyDescent="0.4">
      <c r="A497">
        <v>496</v>
      </c>
      <c r="B497" s="1">
        <v>43803</v>
      </c>
      <c r="C497">
        <v>895</v>
      </c>
      <c r="D497" s="3">
        <f t="shared" si="63"/>
        <v>2019</v>
      </c>
      <c r="E497" s="2" t="s">
        <v>497</v>
      </c>
      <c r="F497">
        <f t="shared" si="64"/>
        <v>2</v>
      </c>
      <c r="G497">
        <f t="shared" si="65"/>
        <v>0</v>
      </c>
      <c r="H497">
        <f t="shared" si="66"/>
        <v>0</v>
      </c>
      <c r="I497">
        <f t="shared" si="67"/>
        <v>1</v>
      </c>
      <c r="J497">
        <f t="shared" si="68"/>
        <v>1</v>
      </c>
      <c r="K497">
        <f t="shared" si="69"/>
        <v>0</v>
      </c>
      <c r="L497">
        <f t="shared" si="70"/>
        <v>2</v>
      </c>
      <c r="M497">
        <f t="shared" si="70"/>
        <v>2</v>
      </c>
      <c r="N497">
        <f t="shared" si="71"/>
        <v>2</v>
      </c>
    </row>
    <row r="498" spans="1:14" x14ac:dyDescent="0.4">
      <c r="A498">
        <v>497</v>
      </c>
      <c r="B498" s="1">
        <v>43804</v>
      </c>
      <c r="C498">
        <v>340</v>
      </c>
      <c r="D498" s="3">
        <f t="shared" si="63"/>
        <v>2019</v>
      </c>
      <c r="E498" s="2" t="s">
        <v>498</v>
      </c>
      <c r="F498">
        <f t="shared" si="64"/>
        <v>1</v>
      </c>
      <c r="G498">
        <f t="shared" si="65"/>
        <v>1</v>
      </c>
      <c r="H498">
        <f t="shared" si="66"/>
        <v>0</v>
      </c>
      <c r="I498">
        <f t="shared" si="67"/>
        <v>0</v>
      </c>
      <c r="J498">
        <f t="shared" si="68"/>
        <v>0</v>
      </c>
      <c r="K498">
        <f t="shared" si="69"/>
        <v>0</v>
      </c>
      <c r="L498">
        <f t="shared" si="70"/>
        <v>1</v>
      </c>
      <c r="M498">
        <f t="shared" si="70"/>
        <v>0</v>
      </c>
      <c r="N498">
        <f t="shared" si="71"/>
        <v>0</v>
      </c>
    </row>
    <row r="499" spans="1:14" x14ac:dyDescent="0.4">
      <c r="A499">
        <v>498</v>
      </c>
      <c r="B499" s="1">
        <v>43805</v>
      </c>
      <c r="C499">
        <v>694</v>
      </c>
      <c r="D499" s="3">
        <f t="shared" si="63"/>
        <v>2019</v>
      </c>
      <c r="E499" s="2" t="s">
        <v>499</v>
      </c>
      <c r="F499">
        <f t="shared" si="64"/>
        <v>2</v>
      </c>
      <c r="G499">
        <f t="shared" si="65"/>
        <v>2</v>
      </c>
      <c r="H499">
        <f t="shared" si="66"/>
        <v>0</v>
      </c>
      <c r="I499">
        <f t="shared" si="67"/>
        <v>0</v>
      </c>
      <c r="J499">
        <f t="shared" si="68"/>
        <v>0</v>
      </c>
      <c r="K499">
        <f t="shared" si="69"/>
        <v>0</v>
      </c>
      <c r="L499">
        <f t="shared" si="70"/>
        <v>2</v>
      </c>
      <c r="M499">
        <f t="shared" si="70"/>
        <v>0</v>
      </c>
      <c r="N499">
        <f t="shared" si="71"/>
        <v>0</v>
      </c>
    </row>
    <row r="500" spans="1:14" x14ac:dyDescent="0.4">
      <c r="A500">
        <v>499</v>
      </c>
      <c r="B500" s="1">
        <v>43808</v>
      </c>
      <c r="C500">
        <v>869</v>
      </c>
      <c r="D500" s="3">
        <f t="shared" si="63"/>
        <v>2019</v>
      </c>
      <c r="E500" s="2" t="s">
        <v>500</v>
      </c>
      <c r="F500">
        <f t="shared" si="64"/>
        <v>1</v>
      </c>
      <c r="G500">
        <f t="shared" si="65"/>
        <v>0</v>
      </c>
      <c r="H500">
        <f t="shared" si="66"/>
        <v>0</v>
      </c>
      <c r="I500">
        <f t="shared" si="67"/>
        <v>0</v>
      </c>
      <c r="J500">
        <f t="shared" si="68"/>
        <v>0</v>
      </c>
      <c r="K500">
        <f t="shared" si="69"/>
        <v>1</v>
      </c>
      <c r="L500">
        <f t="shared" si="70"/>
        <v>0</v>
      </c>
      <c r="M500">
        <f t="shared" si="70"/>
        <v>1</v>
      </c>
      <c r="N500">
        <f t="shared" si="71"/>
        <v>1</v>
      </c>
    </row>
    <row r="501" spans="1:14" x14ac:dyDescent="0.4">
      <c r="A501">
        <v>500</v>
      </c>
      <c r="B501" s="1">
        <v>43809</v>
      </c>
      <c r="C501">
        <v>436</v>
      </c>
      <c r="D501" s="3">
        <f t="shared" si="63"/>
        <v>2019</v>
      </c>
      <c r="E501" s="2" t="s">
        <v>501</v>
      </c>
      <c r="F501">
        <f t="shared" si="64"/>
        <v>0</v>
      </c>
      <c r="G501">
        <f t="shared" si="65"/>
        <v>0</v>
      </c>
      <c r="H501">
        <f t="shared" si="66"/>
        <v>0</v>
      </c>
      <c r="I501">
        <f t="shared" si="67"/>
        <v>0</v>
      </c>
      <c r="J501">
        <f t="shared" si="68"/>
        <v>0</v>
      </c>
      <c r="K501">
        <f t="shared" si="69"/>
        <v>0</v>
      </c>
      <c r="L501">
        <f t="shared" si="70"/>
        <v>0</v>
      </c>
      <c r="M501">
        <f t="shared" si="70"/>
        <v>0</v>
      </c>
      <c r="N501">
        <f t="shared" si="71"/>
        <v>0</v>
      </c>
    </row>
    <row r="502" spans="1:14" x14ac:dyDescent="0.4">
      <c r="A502">
        <v>501</v>
      </c>
      <c r="B502" s="1">
        <v>43810</v>
      </c>
      <c r="C502">
        <v>247</v>
      </c>
      <c r="D502" s="3">
        <f t="shared" si="63"/>
        <v>2019</v>
      </c>
      <c r="E502" s="2" t="s">
        <v>502</v>
      </c>
      <c r="F502">
        <f t="shared" si="64"/>
        <v>0</v>
      </c>
      <c r="G502">
        <f t="shared" si="65"/>
        <v>0</v>
      </c>
      <c r="H502">
        <f t="shared" si="66"/>
        <v>0</v>
      </c>
      <c r="I502">
        <f t="shared" si="67"/>
        <v>0</v>
      </c>
      <c r="J502">
        <f t="shared" si="68"/>
        <v>0</v>
      </c>
      <c r="K502">
        <f t="shared" si="69"/>
        <v>0</v>
      </c>
      <c r="L502">
        <f t="shared" si="70"/>
        <v>0</v>
      </c>
      <c r="M502">
        <f t="shared" si="70"/>
        <v>0</v>
      </c>
      <c r="N502">
        <f t="shared" si="71"/>
        <v>0</v>
      </c>
    </row>
    <row r="503" spans="1:14" x14ac:dyDescent="0.4">
      <c r="A503">
        <v>502</v>
      </c>
      <c r="B503" s="1">
        <v>43811</v>
      </c>
      <c r="C503">
        <v>844</v>
      </c>
      <c r="D503" s="3">
        <f t="shared" si="63"/>
        <v>2019</v>
      </c>
      <c r="E503" s="2" t="s">
        <v>503</v>
      </c>
      <c r="F503">
        <f t="shared" si="64"/>
        <v>0</v>
      </c>
      <c r="G503">
        <f t="shared" si="65"/>
        <v>0</v>
      </c>
      <c r="H503">
        <f t="shared" si="66"/>
        <v>0</v>
      </c>
      <c r="I503">
        <f t="shared" si="67"/>
        <v>0</v>
      </c>
      <c r="J503">
        <f t="shared" si="68"/>
        <v>0</v>
      </c>
      <c r="K503">
        <f t="shared" si="69"/>
        <v>0</v>
      </c>
      <c r="L503">
        <f t="shared" si="70"/>
        <v>0</v>
      </c>
      <c r="M503">
        <f t="shared" si="70"/>
        <v>0</v>
      </c>
      <c r="N503">
        <f t="shared" si="71"/>
        <v>0</v>
      </c>
    </row>
    <row r="504" spans="1:14" x14ac:dyDescent="0.4">
      <c r="A504">
        <v>503</v>
      </c>
      <c r="B504" s="1">
        <v>43812</v>
      </c>
      <c r="C504">
        <v>865</v>
      </c>
      <c r="D504" s="3">
        <f t="shared" si="63"/>
        <v>2019</v>
      </c>
      <c r="E504" s="2" t="s">
        <v>504</v>
      </c>
      <c r="F504">
        <f t="shared" si="64"/>
        <v>3</v>
      </c>
      <c r="G504">
        <f t="shared" si="65"/>
        <v>0</v>
      </c>
      <c r="H504">
        <f t="shared" si="66"/>
        <v>2</v>
      </c>
      <c r="I504">
        <f t="shared" si="67"/>
        <v>0</v>
      </c>
      <c r="J504">
        <f t="shared" si="68"/>
        <v>1</v>
      </c>
      <c r="K504">
        <f t="shared" si="69"/>
        <v>0</v>
      </c>
      <c r="L504">
        <f t="shared" si="70"/>
        <v>3</v>
      </c>
      <c r="M504">
        <f t="shared" si="70"/>
        <v>3</v>
      </c>
      <c r="N504">
        <f t="shared" si="71"/>
        <v>1</v>
      </c>
    </row>
    <row r="505" spans="1:14" x14ac:dyDescent="0.4">
      <c r="A505">
        <v>504</v>
      </c>
      <c r="B505" s="1">
        <v>43815</v>
      </c>
      <c r="C505">
        <v>491</v>
      </c>
      <c r="D505" s="3">
        <f t="shared" si="63"/>
        <v>2019</v>
      </c>
      <c r="E505" s="2" t="s">
        <v>505</v>
      </c>
      <c r="F505">
        <f t="shared" si="64"/>
        <v>2</v>
      </c>
      <c r="G505">
        <f t="shared" si="65"/>
        <v>0</v>
      </c>
      <c r="H505">
        <f t="shared" si="66"/>
        <v>1</v>
      </c>
      <c r="I505">
        <f t="shared" si="67"/>
        <v>1</v>
      </c>
      <c r="J505">
        <f t="shared" si="68"/>
        <v>0</v>
      </c>
      <c r="K505">
        <f t="shared" si="69"/>
        <v>0</v>
      </c>
      <c r="L505">
        <f t="shared" si="70"/>
        <v>2</v>
      </c>
      <c r="M505">
        <f t="shared" si="70"/>
        <v>2</v>
      </c>
      <c r="N505">
        <f t="shared" si="71"/>
        <v>1</v>
      </c>
    </row>
    <row r="506" spans="1:14" x14ac:dyDescent="0.4">
      <c r="A506">
        <v>505</v>
      </c>
      <c r="B506" s="1">
        <v>43816</v>
      </c>
      <c r="C506">
        <v>392</v>
      </c>
      <c r="D506" s="3">
        <f t="shared" si="63"/>
        <v>2019</v>
      </c>
      <c r="E506" s="2" t="s">
        <v>506</v>
      </c>
      <c r="F506">
        <f t="shared" si="64"/>
        <v>1</v>
      </c>
      <c r="G506">
        <f t="shared" si="65"/>
        <v>0</v>
      </c>
      <c r="H506">
        <f t="shared" si="66"/>
        <v>0</v>
      </c>
      <c r="I506">
        <f t="shared" si="67"/>
        <v>1</v>
      </c>
      <c r="J506">
        <f t="shared" si="68"/>
        <v>0</v>
      </c>
      <c r="K506">
        <f t="shared" si="69"/>
        <v>0</v>
      </c>
      <c r="L506">
        <f t="shared" si="70"/>
        <v>1</v>
      </c>
      <c r="M506">
        <f t="shared" si="70"/>
        <v>1</v>
      </c>
      <c r="N506">
        <f t="shared" si="71"/>
        <v>1</v>
      </c>
    </row>
    <row r="507" spans="1:14" x14ac:dyDescent="0.4">
      <c r="A507">
        <v>506</v>
      </c>
      <c r="B507" s="1">
        <v>43817</v>
      </c>
      <c r="C507">
        <v>626</v>
      </c>
      <c r="D507" s="3">
        <f t="shared" si="63"/>
        <v>2019</v>
      </c>
      <c r="E507" s="2" t="s">
        <v>507</v>
      </c>
      <c r="F507">
        <f t="shared" si="64"/>
        <v>2</v>
      </c>
      <c r="G507">
        <f t="shared" si="65"/>
        <v>1</v>
      </c>
      <c r="H507">
        <f t="shared" si="66"/>
        <v>0</v>
      </c>
      <c r="I507">
        <f t="shared" si="67"/>
        <v>1</v>
      </c>
      <c r="J507">
        <f t="shared" si="68"/>
        <v>0</v>
      </c>
      <c r="K507">
        <f t="shared" si="69"/>
        <v>0</v>
      </c>
      <c r="L507">
        <f t="shared" si="70"/>
        <v>2</v>
      </c>
      <c r="M507">
        <f t="shared" si="70"/>
        <v>1</v>
      </c>
      <c r="N507">
        <f t="shared" si="71"/>
        <v>1</v>
      </c>
    </row>
    <row r="508" spans="1:14" x14ac:dyDescent="0.4">
      <c r="A508">
        <v>507</v>
      </c>
      <c r="B508" s="1">
        <v>43818</v>
      </c>
      <c r="C508">
        <v>680</v>
      </c>
      <c r="D508" s="3">
        <f t="shared" si="63"/>
        <v>2019</v>
      </c>
      <c r="E508" s="2" t="s">
        <v>508</v>
      </c>
      <c r="F508">
        <f t="shared" si="64"/>
        <v>0</v>
      </c>
      <c r="G508">
        <f t="shared" si="65"/>
        <v>0</v>
      </c>
      <c r="H508">
        <f t="shared" si="66"/>
        <v>0</v>
      </c>
      <c r="I508">
        <f t="shared" si="67"/>
        <v>0</v>
      </c>
      <c r="J508">
        <f t="shared" si="68"/>
        <v>0</v>
      </c>
      <c r="K508">
        <f t="shared" si="69"/>
        <v>0</v>
      </c>
      <c r="L508">
        <f t="shared" si="70"/>
        <v>0</v>
      </c>
      <c r="M508">
        <f t="shared" si="70"/>
        <v>0</v>
      </c>
      <c r="N508">
        <f t="shared" si="71"/>
        <v>0</v>
      </c>
    </row>
    <row r="509" spans="1:14" x14ac:dyDescent="0.4">
      <c r="A509">
        <v>508</v>
      </c>
      <c r="B509" s="1">
        <v>43819</v>
      </c>
      <c r="C509">
        <v>325</v>
      </c>
      <c r="D509" s="3">
        <f t="shared" si="63"/>
        <v>2019</v>
      </c>
      <c r="E509" s="2" t="s">
        <v>509</v>
      </c>
      <c r="F509">
        <f t="shared" si="64"/>
        <v>2</v>
      </c>
      <c r="G509">
        <f t="shared" si="65"/>
        <v>1</v>
      </c>
      <c r="H509">
        <f t="shared" si="66"/>
        <v>0</v>
      </c>
      <c r="I509">
        <f t="shared" si="67"/>
        <v>1</v>
      </c>
      <c r="J509">
        <f t="shared" si="68"/>
        <v>0</v>
      </c>
      <c r="K509">
        <f t="shared" si="69"/>
        <v>0</v>
      </c>
      <c r="L509">
        <f t="shared" si="70"/>
        <v>2</v>
      </c>
      <c r="M509">
        <f t="shared" si="70"/>
        <v>1</v>
      </c>
      <c r="N509">
        <f t="shared" si="71"/>
        <v>1</v>
      </c>
    </row>
    <row r="510" spans="1:14" x14ac:dyDescent="0.4">
      <c r="A510">
        <v>509</v>
      </c>
      <c r="B510" s="1">
        <v>43822</v>
      </c>
      <c r="C510">
        <v>349</v>
      </c>
      <c r="D510" s="3">
        <f t="shared" si="63"/>
        <v>2019</v>
      </c>
      <c r="E510" s="2" t="s">
        <v>510</v>
      </c>
      <c r="F510">
        <f t="shared" si="64"/>
        <v>0</v>
      </c>
      <c r="G510">
        <f t="shared" si="65"/>
        <v>0</v>
      </c>
      <c r="H510">
        <f t="shared" si="66"/>
        <v>0</v>
      </c>
      <c r="I510">
        <f t="shared" si="67"/>
        <v>0</v>
      </c>
      <c r="J510">
        <f t="shared" si="68"/>
        <v>0</v>
      </c>
      <c r="K510">
        <f t="shared" si="69"/>
        <v>0</v>
      </c>
      <c r="L510">
        <f t="shared" si="70"/>
        <v>0</v>
      </c>
      <c r="M510">
        <f t="shared" si="70"/>
        <v>0</v>
      </c>
      <c r="N510">
        <f t="shared" si="71"/>
        <v>0</v>
      </c>
    </row>
    <row r="511" spans="1:14" x14ac:dyDescent="0.4">
      <c r="A511">
        <v>510</v>
      </c>
      <c r="B511" s="1">
        <v>43823</v>
      </c>
      <c r="C511">
        <v>79</v>
      </c>
      <c r="D511" s="3">
        <f t="shared" si="63"/>
        <v>2019</v>
      </c>
      <c r="E511" s="2" t="s">
        <v>511</v>
      </c>
      <c r="F511">
        <f t="shared" si="64"/>
        <v>3</v>
      </c>
      <c r="G511">
        <f t="shared" si="65"/>
        <v>0</v>
      </c>
      <c r="H511">
        <f t="shared" si="66"/>
        <v>0</v>
      </c>
      <c r="I511">
        <f t="shared" si="67"/>
        <v>1</v>
      </c>
      <c r="J511">
        <f t="shared" si="68"/>
        <v>1</v>
      </c>
      <c r="K511">
        <f t="shared" si="69"/>
        <v>1</v>
      </c>
      <c r="L511">
        <f t="shared" si="70"/>
        <v>2</v>
      </c>
      <c r="M511">
        <f t="shared" si="70"/>
        <v>3</v>
      </c>
      <c r="N511">
        <f t="shared" si="71"/>
        <v>3</v>
      </c>
    </row>
    <row r="512" spans="1:14" x14ac:dyDescent="0.4">
      <c r="A512">
        <v>511</v>
      </c>
      <c r="B512" s="1">
        <v>43824</v>
      </c>
      <c r="C512">
        <v>113</v>
      </c>
      <c r="D512" s="3">
        <f t="shared" si="63"/>
        <v>2019</v>
      </c>
      <c r="E512" s="2" t="s">
        <v>512</v>
      </c>
      <c r="F512">
        <f t="shared" si="64"/>
        <v>1</v>
      </c>
      <c r="G512">
        <f t="shared" si="65"/>
        <v>0</v>
      </c>
      <c r="H512">
        <f t="shared" si="66"/>
        <v>0</v>
      </c>
      <c r="I512">
        <f t="shared" si="67"/>
        <v>1</v>
      </c>
      <c r="J512">
        <f t="shared" si="68"/>
        <v>0</v>
      </c>
      <c r="K512">
        <f t="shared" si="69"/>
        <v>0</v>
      </c>
      <c r="L512">
        <f t="shared" si="70"/>
        <v>1</v>
      </c>
      <c r="M512">
        <f t="shared" si="70"/>
        <v>1</v>
      </c>
      <c r="N512">
        <f t="shared" si="71"/>
        <v>1</v>
      </c>
    </row>
    <row r="513" spans="1:14" x14ac:dyDescent="0.4">
      <c r="A513">
        <v>512</v>
      </c>
      <c r="B513" s="1">
        <v>43825</v>
      </c>
      <c r="C513">
        <v>914</v>
      </c>
      <c r="D513" s="3">
        <f t="shared" si="63"/>
        <v>2019</v>
      </c>
      <c r="E513" s="2" t="s">
        <v>513</v>
      </c>
      <c r="F513">
        <f t="shared" si="64"/>
        <v>1</v>
      </c>
      <c r="G513">
        <f t="shared" si="65"/>
        <v>0</v>
      </c>
      <c r="H513">
        <f t="shared" si="66"/>
        <v>1</v>
      </c>
      <c r="I513">
        <f t="shared" si="67"/>
        <v>0</v>
      </c>
      <c r="J513">
        <f t="shared" si="68"/>
        <v>0</v>
      </c>
      <c r="K513">
        <f t="shared" si="69"/>
        <v>0</v>
      </c>
      <c r="L513">
        <f t="shared" si="70"/>
        <v>1</v>
      </c>
      <c r="M513">
        <f t="shared" si="70"/>
        <v>1</v>
      </c>
      <c r="N513">
        <f t="shared" si="71"/>
        <v>0</v>
      </c>
    </row>
    <row r="514" spans="1:14" x14ac:dyDescent="0.4">
      <c r="A514">
        <v>513</v>
      </c>
      <c r="B514" s="1">
        <v>43826</v>
      </c>
      <c r="C514">
        <v>475</v>
      </c>
      <c r="D514" s="3">
        <f t="shared" ref="D514:D577" si="72">YEAR(B514)</f>
        <v>2019</v>
      </c>
      <c r="E514" s="2" t="s">
        <v>514</v>
      </c>
      <c r="F514">
        <f t="shared" ref="F514:F577" si="73">COUNTIF($C$2:$C$1291,E514)</f>
        <v>0</v>
      </c>
      <c r="G514">
        <f t="shared" ref="G514:G577" si="74">COUNTIFS($D$2:$D$1291,$G$1,$C$2:$C$1291,E514)</f>
        <v>0</v>
      </c>
      <c r="H514">
        <f t="shared" ref="H514:H577" si="75">COUNTIFS($D$2:$D$1291,$H$1,$C$2:$C$1291,E514)</f>
        <v>0</v>
      </c>
      <c r="I514">
        <f t="shared" ref="I514:I577" si="76">COUNTIFS($D$2:$D$1291,$I$1,$C$2:$C$1291,E514)</f>
        <v>0</v>
      </c>
      <c r="J514">
        <f t="shared" ref="J514:J577" si="77">COUNTIFS($D$2:$D$1291,$J$1,$C$2:$C$1291,E514)</f>
        <v>0</v>
      </c>
      <c r="K514">
        <f t="shared" ref="K514:K577" si="78">COUNTIFS($D$2:$D$1291,$K$1,$C$2:$C$1291,E514)</f>
        <v>0</v>
      </c>
      <c r="L514">
        <f t="shared" ref="L514:M577" si="79">SUM(G514:J514)</f>
        <v>0</v>
      </c>
      <c r="M514">
        <f t="shared" si="79"/>
        <v>0</v>
      </c>
      <c r="N514">
        <f t="shared" ref="N514:N577" si="80">SUM(I514:K514)</f>
        <v>0</v>
      </c>
    </row>
    <row r="515" spans="1:14" x14ac:dyDescent="0.4">
      <c r="A515">
        <v>514</v>
      </c>
      <c r="B515" s="1">
        <v>43829</v>
      </c>
      <c r="C515">
        <v>721</v>
      </c>
      <c r="D515" s="3">
        <f t="shared" si="72"/>
        <v>2019</v>
      </c>
      <c r="E515" s="2" t="s">
        <v>515</v>
      </c>
      <c r="F515">
        <f t="shared" si="73"/>
        <v>1</v>
      </c>
      <c r="G515">
        <f t="shared" si="74"/>
        <v>1</v>
      </c>
      <c r="H515">
        <f t="shared" si="75"/>
        <v>0</v>
      </c>
      <c r="I515">
        <f t="shared" si="76"/>
        <v>0</v>
      </c>
      <c r="J515">
        <f t="shared" si="77"/>
        <v>0</v>
      </c>
      <c r="K515">
        <f t="shared" si="78"/>
        <v>0</v>
      </c>
      <c r="L515">
        <f t="shared" si="79"/>
        <v>1</v>
      </c>
      <c r="M515">
        <f t="shared" si="79"/>
        <v>0</v>
      </c>
      <c r="N515">
        <f t="shared" si="80"/>
        <v>0</v>
      </c>
    </row>
    <row r="516" spans="1:14" x14ac:dyDescent="0.4">
      <c r="A516">
        <v>515</v>
      </c>
      <c r="B516" s="1">
        <v>43836</v>
      </c>
      <c r="C516">
        <v>887</v>
      </c>
      <c r="D516" s="3">
        <f t="shared" si="72"/>
        <v>2020</v>
      </c>
      <c r="E516" s="2" t="s">
        <v>516</v>
      </c>
      <c r="F516">
        <f t="shared" si="73"/>
        <v>3</v>
      </c>
      <c r="G516">
        <f t="shared" si="74"/>
        <v>0</v>
      </c>
      <c r="H516">
        <f t="shared" si="75"/>
        <v>0</v>
      </c>
      <c r="I516">
        <f t="shared" si="76"/>
        <v>1</v>
      </c>
      <c r="J516">
        <f t="shared" si="77"/>
        <v>1</v>
      </c>
      <c r="K516">
        <f t="shared" si="78"/>
        <v>1</v>
      </c>
      <c r="L516">
        <f t="shared" si="79"/>
        <v>2</v>
      </c>
      <c r="M516">
        <f t="shared" si="79"/>
        <v>3</v>
      </c>
      <c r="N516">
        <f t="shared" si="80"/>
        <v>3</v>
      </c>
    </row>
    <row r="517" spans="1:14" x14ac:dyDescent="0.4">
      <c r="A517">
        <v>516</v>
      </c>
      <c r="B517" s="1">
        <v>43837</v>
      </c>
      <c r="C517">
        <v>109</v>
      </c>
      <c r="D517" s="3">
        <f t="shared" si="72"/>
        <v>2020</v>
      </c>
      <c r="E517" s="2" t="s">
        <v>517</v>
      </c>
      <c r="F517">
        <f t="shared" si="73"/>
        <v>1</v>
      </c>
      <c r="G517">
        <f t="shared" si="74"/>
        <v>0</v>
      </c>
      <c r="H517">
        <f t="shared" si="75"/>
        <v>0</v>
      </c>
      <c r="I517">
        <f t="shared" si="76"/>
        <v>0</v>
      </c>
      <c r="J517">
        <f t="shared" si="77"/>
        <v>0</v>
      </c>
      <c r="K517">
        <f t="shared" si="78"/>
        <v>1</v>
      </c>
      <c r="L517">
        <f t="shared" si="79"/>
        <v>0</v>
      </c>
      <c r="M517">
        <f t="shared" si="79"/>
        <v>1</v>
      </c>
      <c r="N517">
        <f t="shared" si="80"/>
        <v>1</v>
      </c>
    </row>
    <row r="518" spans="1:14" x14ac:dyDescent="0.4">
      <c r="A518">
        <v>517</v>
      </c>
      <c r="B518" s="1">
        <v>43838</v>
      </c>
      <c r="C518">
        <v>527</v>
      </c>
      <c r="D518" s="3">
        <f t="shared" si="72"/>
        <v>2020</v>
      </c>
      <c r="E518" s="2" t="s">
        <v>518</v>
      </c>
      <c r="F518">
        <f t="shared" si="73"/>
        <v>3</v>
      </c>
      <c r="G518">
        <f t="shared" si="74"/>
        <v>1</v>
      </c>
      <c r="H518">
        <f t="shared" si="75"/>
        <v>0</v>
      </c>
      <c r="I518">
        <f t="shared" si="76"/>
        <v>1</v>
      </c>
      <c r="J518">
        <f t="shared" si="77"/>
        <v>0</v>
      </c>
      <c r="K518">
        <f t="shared" si="78"/>
        <v>1</v>
      </c>
      <c r="L518">
        <f t="shared" si="79"/>
        <v>2</v>
      </c>
      <c r="M518">
        <f t="shared" si="79"/>
        <v>2</v>
      </c>
      <c r="N518">
        <f t="shared" si="80"/>
        <v>2</v>
      </c>
    </row>
    <row r="519" spans="1:14" x14ac:dyDescent="0.4">
      <c r="A519">
        <v>518</v>
      </c>
      <c r="B519" s="1">
        <v>43839</v>
      </c>
      <c r="C519">
        <v>409</v>
      </c>
      <c r="D519" s="3">
        <f t="shared" si="72"/>
        <v>2020</v>
      </c>
      <c r="E519" s="2" t="s">
        <v>519</v>
      </c>
      <c r="F519">
        <f t="shared" si="73"/>
        <v>1</v>
      </c>
      <c r="G519">
        <f t="shared" si="74"/>
        <v>0</v>
      </c>
      <c r="H519">
        <f t="shared" si="75"/>
        <v>0</v>
      </c>
      <c r="I519">
        <f t="shared" si="76"/>
        <v>0</v>
      </c>
      <c r="J519">
        <f t="shared" si="77"/>
        <v>1</v>
      </c>
      <c r="K519">
        <f t="shared" si="78"/>
        <v>0</v>
      </c>
      <c r="L519">
        <f t="shared" si="79"/>
        <v>1</v>
      </c>
      <c r="M519">
        <f t="shared" si="79"/>
        <v>1</v>
      </c>
      <c r="N519">
        <f t="shared" si="80"/>
        <v>1</v>
      </c>
    </row>
    <row r="520" spans="1:14" x14ac:dyDescent="0.4">
      <c r="A520">
        <v>519</v>
      </c>
      <c r="B520" s="1">
        <v>43840</v>
      </c>
      <c r="C520">
        <v>785</v>
      </c>
      <c r="D520" s="3">
        <f t="shared" si="72"/>
        <v>2020</v>
      </c>
      <c r="E520" s="2" t="s">
        <v>520</v>
      </c>
      <c r="F520">
        <f t="shared" si="73"/>
        <v>1</v>
      </c>
      <c r="G520">
        <f t="shared" si="74"/>
        <v>0</v>
      </c>
      <c r="H520">
        <f t="shared" si="75"/>
        <v>0</v>
      </c>
      <c r="I520">
        <f t="shared" si="76"/>
        <v>1</v>
      </c>
      <c r="J520">
        <f t="shared" si="77"/>
        <v>0</v>
      </c>
      <c r="K520">
        <f t="shared" si="78"/>
        <v>0</v>
      </c>
      <c r="L520">
        <f t="shared" si="79"/>
        <v>1</v>
      </c>
      <c r="M520">
        <f t="shared" si="79"/>
        <v>1</v>
      </c>
      <c r="N520">
        <f t="shared" si="80"/>
        <v>1</v>
      </c>
    </row>
    <row r="521" spans="1:14" x14ac:dyDescent="0.4">
      <c r="A521">
        <v>520</v>
      </c>
      <c r="B521" s="1">
        <v>43843</v>
      </c>
      <c r="C521">
        <v>705</v>
      </c>
      <c r="D521" s="3">
        <f t="shared" si="72"/>
        <v>2020</v>
      </c>
      <c r="E521" s="2" t="s">
        <v>521</v>
      </c>
      <c r="F521">
        <f t="shared" si="73"/>
        <v>1</v>
      </c>
      <c r="G521">
        <f t="shared" si="74"/>
        <v>0</v>
      </c>
      <c r="H521">
        <f t="shared" si="75"/>
        <v>1</v>
      </c>
      <c r="I521">
        <f t="shared" si="76"/>
        <v>0</v>
      </c>
      <c r="J521">
        <f t="shared" si="77"/>
        <v>0</v>
      </c>
      <c r="K521">
        <f t="shared" si="78"/>
        <v>0</v>
      </c>
      <c r="L521">
        <f t="shared" si="79"/>
        <v>1</v>
      </c>
      <c r="M521">
        <f t="shared" si="79"/>
        <v>1</v>
      </c>
      <c r="N521">
        <f t="shared" si="80"/>
        <v>0</v>
      </c>
    </row>
    <row r="522" spans="1:14" x14ac:dyDescent="0.4">
      <c r="A522">
        <v>521</v>
      </c>
      <c r="B522" s="1">
        <v>43844</v>
      </c>
      <c r="C522">
        <v>428</v>
      </c>
      <c r="D522" s="3">
        <f t="shared" si="72"/>
        <v>2020</v>
      </c>
      <c r="E522" s="2" t="s">
        <v>522</v>
      </c>
      <c r="F522">
        <f t="shared" si="73"/>
        <v>1</v>
      </c>
      <c r="G522">
        <f t="shared" si="74"/>
        <v>0</v>
      </c>
      <c r="H522">
        <f t="shared" si="75"/>
        <v>0</v>
      </c>
      <c r="I522">
        <f t="shared" si="76"/>
        <v>0</v>
      </c>
      <c r="J522">
        <f t="shared" si="77"/>
        <v>0</v>
      </c>
      <c r="K522">
        <f t="shared" si="78"/>
        <v>1</v>
      </c>
      <c r="L522">
        <f t="shared" si="79"/>
        <v>0</v>
      </c>
      <c r="M522">
        <f t="shared" si="79"/>
        <v>1</v>
      </c>
      <c r="N522">
        <f t="shared" si="80"/>
        <v>1</v>
      </c>
    </row>
    <row r="523" spans="1:14" x14ac:dyDescent="0.4">
      <c r="A523">
        <v>522</v>
      </c>
      <c r="B523" s="1">
        <v>43845</v>
      </c>
      <c r="C523">
        <v>565</v>
      </c>
      <c r="D523" s="3">
        <f t="shared" si="72"/>
        <v>2020</v>
      </c>
      <c r="E523" s="2" t="s">
        <v>523</v>
      </c>
      <c r="F523">
        <f t="shared" si="73"/>
        <v>0</v>
      </c>
      <c r="G523">
        <f t="shared" si="74"/>
        <v>0</v>
      </c>
      <c r="H523">
        <f t="shared" si="75"/>
        <v>0</v>
      </c>
      <c r="I523">
        <f t="shared" si="76"/>
        <v>0</v>
      </c>
      <c r="J523">
        <f t="shared" si="77"/>
        <v>0</v>
      </c>
      <c r="K523">
        <f t="shared" si="78"/>
        <v>0</v>
      </c>
      <c r="L523">
        <f t="shared" si="79"/>
        <v>0</v>
      </c>
      <c r="M523">
        <f t="shared" si="79"/>
        <v>0</v>
      </c>
      <c r="N523">
        <f t="shared" si="80"/>
        <v>0</v>
      </c>
    </row>
    <row r="524" spans="1:14" x14ac:dyDescent="0.4">
      <c r="A524">
        <v>523</v>
      </c>
      <c r="B524" s="1">
        <v>43846</v>
      </c>
      <c r="C524">
        <v>592</v>
      </c>
      <c r="D524" s="3">
        <f t="shared" si="72"/>
        <v>2020</v>
      </c>
      <c r="E524" s="2" t="s">
        <v>524</v>
      </c>
      <c r="F524">
        <f t="shared" si="73"/>
        <v>2</v>
      </c>
      <c r="G524">
        <f t="shared" si="74"/>
        <v>0</v>
      </c>
      <c r="H524">
        <f t="shared" si="75"/>
        <v>1</v>
      </c>
      <c r="I524">
        <f t="shared" si="76"/>
        <v>0</v>
      </c>
      <c r="J524">
        <f t="shared" si="77"/>
        <v>0</v>
      </c>
      <c r="K524">
        <f t="shared" si="78"/>
        <v>1</v>
      </c>
      <c r="L524">
        <f t="shared" si="79"/>
        <v>1</v>
      </c>
      <c r="M524">
        <f t="shared" si="79"/>
        <v>2</v>
      </c>
      <c r="N524">
        <f t="shared" si="80"/>
        <v>1</v>
      </c>
    </row>
    <row r="525" spans="1:14" x14ac:dyDescent="0.4">
      <c r="A525">
        <v>524</v>
      </c>
      <c r="B525" s="1">
        <v>43847</v>
      </c>
      <c r="C525">
        <v>626</v>
      </c>
      <c r="D525" s="3">
        <f t="shared" si="72"/>
        <v>2020</v>
      </c>
      <c r="E525" s="2" t="s">
        <v>525</v>
      </c>
      <c r="F525">
        <f t="shared" si="73"/>
        <v>0</v>
      </c>
      <c r="G525">
        <f t="shared" si="74"/>
        <v>0</v>
      </c>
      <c r="H525">
        <f t="shared" si="75"/>
        <v>0</v>
      </c>
      <c r="I525">
        <f t="shared" si="76"/>
        <v>0</v>
      </c>
      <c r="J525">
        <f t="shared" si="77"/>
        <v>0</v>
      </c>
      <c r="K525">
        <f t="shared" si="78"/>
        <v>0</v>
      </c>
      <c r="L525">
        <f t="shared" si="79"/>
        <v>0</v>
      </c>
      <c r="M525">
        <f t="shared" si="79"/>
        <v>0</v>
      </c>
      <c r="N525">
        <f t="shared" si="80"/>
        <v>0</v>
      </c>
    </row>
    <row r="526" spans="1:14" x14ac:dyDescent="0.4">
      <c r="A526">
        <v>525</v>
      </c>
      <c r="B526" s="1">
        <v>43850</v>
      </c>
      <c r="C526">
        <v>485</v>
      </c>
      <c r="D526" s="3">
        <f t="shared" si="72"/>
        <v>2020</v>
      </c>
      <c r="E526" s="2" t="s">
        <v>526</v>
      </c>
      <c r="F526">
        <f t="shared" si="73"/>
        <v>0</v>
      </c>
      <c r="G526">
        <f t="shared" si="74"/>
        <v>0</v>
      </c>
      <c r="H526">
        <f t="shared" si="75"/>
        <v>0</v>
      </c>
      <c r="I526">
        <f t="shared" si="76"/>
        <v>0</v>
      </c>
      <c r="J526">
        <f t="shared" si="77"/>
        <v>0</v>
      </c>
      <c r="K526">
        <f t="shared" si="78"/>
        <v>0</v>
      </c>
      <c r="L526">
        <f t="shared" si="79"/>
        <v>0</v>
      </c>
      <c r="M526">
        <f t="shared" si="79"/>
        <v>0</v>
      </c>
      <c r="N526">
        <f t="shared" si="80"/>
        <v>0</v>
      </c>
    </row>
    <row r="527" spans="1:14" x14ac:dyDescent="0.4">
      <c r="A527">
        <v>526</v>
      </c>
      <c r="B527" s="1">
        <v>43851</v>
      </c>
      <c r="C527">
        <v>69</v>
      </c>
      <c r="D527" s="3">
        <f t="shared" si="72"/>
        <v>2020</v>
      </c>
      <c r="E527" s="2" t="s">
        <v>527</v>
      </c>
      <c r="F527">
        <f t="shared" si="73"/>
        <v>0</v>
      </c>
      <c r="G527">
        <f t="shared" si="74"/>
        <v>0</v>
      </c>
      <c r="H527">
        <f t="shared" si="75"/>
        <v>0</v>
      </c>
      <c r="I527">
        <f t="shared" si="76"/>
        <v>0</v>
      </c>
      <c r="J527">
        <f t="shared" si="77"/>
        <v>0</v>
      </c>
      <c r="K527">
        <f t="shared" si="78"/>
        <v>0</v>
      </c>
      <c r="L527">
        <f t="shared" si="79"/>
        <v>0</v>
      </c>
      <c r="M527">
        <f t="shared" si="79"/>
        <v>0</v>
      </c>
      <c r="N527">
        <f t="shared" si="80"/>
        <v>0</v>
      </c>
    </row>
    <row r="528" spans="1:14" x14ac:dyDescent="0.4">
      <c r="A528">
        <v>527</v>
      </c>
      <c r="B528" s="1">
        <v>43852</v>
      </c>
      <c r="C528">
        <v>444</v>
      </c>
      <c r="D528" s="3">
        <f t="shared" si="72"/>
        <v>2020</v>
      </c>
      <c r="E528" s="2" t="s">
        <v>528</v>
      </c>
      <c r="F528">
        <f t="shared" si="73"/>
        <v>2</v>
      </c>
      <c r="G528">
        <f t="shared" si="74"/>
        <v>0</v>
      </c>
      <c r="H528">
        <f t="shared" si="75"/>
        <v>0</v>
      </c>
      <c r="I528">
        <f t="shared" si="76"/>
        <v>0</v>
      </c>
      <c r="J528">
        <f t="shared" si="77"/>
        <v>2</v>
      </c>
      <c r="K528">
        <f t="shared" si="78"/>
        <v>0</v>
      </c>
      <c r="L528">
        <f t="shared" si="79"/>
        <v>2</v>
      </c>
      <c r="M528">
        <f t="shared" si="79"/>
        <v>2</v>
      </c>
      <c r="N528">
        <f t="shared" si="80"/>
        <v>2</v>
      </c>
    </row>
    <row r="529" spans="1:14" x14ac:dyDescent="0.4">
      <c r="A529">
        <v>528</v>
      </c>
      <c r="B529" s="1">
        <v>43853</v>
      </c>
      <c r="C529">
        <v>366</v>
      </c>
      <c r="D529" s="3">
        <f t="shared" si="72"/>
        <v>2020</v>
      </c>
      <c r="E529" s="2" t="s">
        <v>529</v>
      </c>
      <c r="F529">
        <f t="shared" si="73"/>
        <v>2</v>
      </c>
      <c r="G529">
        <f t="shared" si="74"/>
        <v>0</v>
      </c>
      <c r="H529">
        <f t="shared" si="75"/>
        <v>0</v>
      </c>
      <c r="I529">
        <f t="shared" si="76"/>
        <v>1</v>
      </c>
      <c r="J529">
        <f t="shared" si="77"/>
        <v>1</v>
      </c>
      <c r="K529">
        <f t="shared" si="78"/>
        <v>0</v>
      </c>
      <c r="L529">
        <f t="shared" si="79"/>
        <v>2</v>
      </c>
      <c r="M529">
        <f t="shared" si="79"/>
        <v>2</v>
      </c>
      <c r="N529">
        <f t="shared" si="80"/>
        <v>2</v>
      </c>
    </row>
    <row r="530" spans="1:14" x14ac:dyDescent="0.4">
      <c r="A530">
        <v>529</v>
      </c>
      <c r="B530" s="1">
        <v>43854</v>
      </c>
      <c r="C530">
        <v>629</v>
      </c>
      <c r="D530" s="3">
        <f t="shared" si="72"/>
        <v>2020</v>
      </c>
      <c r="E530" s="2" t="s">
        <v>530</v>
      </c>
      <c r="F530">
        <f t="shared" si="73"/>
        <v>1</v>
      </c>
      <c r="G530">
        <f t="shared" si="74"/>
        <v>0</v>
      </c>
      <c r="H530">
        <f t="shared" si="75"/>
        <v>0</v>
      </c>
      <c r="I530">
        <f t="shared" si="76"/>
        <v>1</v>
      </c>
      <c r="J530">
        <f t="shared" si="77"/>
        <v>0</v>
      </c>
      <c r="K530">
        <f t="shared" si="78"/>
        <v>0</v>
      </c>
      <c r="L530">
        <f t="shared" si="79"/>
        <v>1</v>
      </c>
      <c r="M530">
        <f t="shared" si="79"/>
        <v>1</v>
      </c>
      <c r="N530">
        <f t="shared" si="80"/>
        <v>1</v>
      </c>
    </row>
    <row r="531" spans="1:14" x14ac:dyDescent="0.4">
      <c r="A531">
        <v>530</v>
      </c>
      <c r="B531" s="1">
        <v>43857</v>
      </c>
      <c r="C531">
        <v>345</v>
      </c>
      <c r="D531" s="3">
        <f t="shared" si="72"/>
        <v>2020</v>
      </c>
      <c r="E531" s="2" t="s">
        <v>531</v>
      </c>
      <c r="F531">
        <f t="shared" si="73"/>
        <v>5</v>
      </c>
      <c r="G531">
        <f t="shared" si="74"/>
        <v>1</v>
      </c>
      <c r="H531">
        <f t="shared" si="75"/>
        <v>0</v>
      </c>
      <c r="I531">
        <f t="shared" si="76"/>
        <v>1</v>
      </c>
      <c r="J531">
        <f t="shared" si="77"/>
        <v>0</v>
      </c>
      <c r="K531">
        <f t="shared" si="78"/>
        <v>3</v>
      </c>
      <c r="L531">
        <f t="shared" si="79"/>
        <v>2</v>
      </c>
      <c r="M531">
        <f t="shared" si="79"/>
        <v>4</v>
      </c>
      <c r="N531">
        <f t="shared" si="80"/>
        <v>4</v>
      </c>
    </row>
    <row r="532" spans="1:14" x14ac:dyDescent="0.4">
      <c r="A532">
        <v>531</v>
      </c>
      <c r="B532" s="1">
        <v>43858</v>
      </c>
      <c r="C532">
        <v>2</v>
      </c>
      <c r="D532" s="3">
        <f t="shared" si="72"/>
        <v>2020</v>
      </c>
      <c r="E532" s="2" t="s">
        <v>532</v>
      </c>
      <c r="F532">
        <f t="shared" si="73"/>
        <v>1</v>
      </c>
      <c r="G532">
        <f t="shared" si="74"/>
        <v>0</v>
      </c>
      <c r="H532">
        <f t="shared" si="75"/>
        <v>1</v>
      </c>
      <c r="I532">
        <f t="shared" si="76"/>
        <v>0</v>
      </c>
      <c r="J532">
        <f t="shared" si="77"/>
        <v>0</v>
      </c>
      <c r="K532">
        <f t="shared" si="78"/>
        <v>0</v>
      </c>
      <c r="L532">
        <f t="shared" si="79"/>
        <v>1</v>
      </c>
      <c r="M532">
        <f t="shared" si="79"/>
        <v>1</v>
      </c>
      <c r="N532">
        <f t="shared" si="80"/>
        <v>0</v>
      </c>
    </row>
    <row r="533" spans="1:14" x14ac:dyDescent="0.4">
      <c r="A533">
        <v>532</v>
      </c>
      <c r="B533" s="1">
        <v>43859</v>
      </c>
      <c r="C533">
        <v>312</v>
      </c>
      <c r="D533" s="3">
        <f t="shared" si="72"/>
        <v>2020</v>
      </c>
      <c r="E533" s="2" t="s">
        <v>533</v>
      </c>
      <c r="F533">
        <f t="shared" si="73"/>
        <v>1</v>
      </c>
      <c r="G533">
        <f t="shared" si="74"/>
        <v>1</v>
      </c>
      <c r="H533">
        <f t="shared" si="75"/>
        <v>0</v>
      </c>
      <c r="I533">
        <f t="shared" si="76"/>
        <v>0</v>
      </c>
      <c r="J533">
        <f t="shared" si="77"/>
        <v>0</v>
      </c>
      <c r="K533">
        <f t="shared" si="78"/>
        <v>0</v>
      </c>
      <c r="L533">
        <f t="shared" si="79"/>
        <v>1</v>
      </c>
      <c r="M533">
        <f t="shared" si="79"/>
        <v>0</v>
      </c>
      <c r="N533">
        <f t="shared" si="80"/>
        <v>0</v>
      </c>
    </row>
    <row r="534" spans="1:14" x14ac:dyDescent="0.4">
      <c r="A534">
        <v>533</v>
      </c>
      <c r="B534" s="1">
        <v>43860</v>
      </c>
      <c r="C534">
        <v>472</v>
      </c>
      <c r="D534" s="3">
        <f t="shared" si="72"/>
        <v>2020</v>
      </c>
      <c r="E534" s="2" t="s">
        <v>534</v>
      </c>
      <c r="F534">
        <f t="shared" si="73"/>
        <v>0</v>
      </c>
      <c r="G534">
        <f t="shared" si="74"/>
        <v>0</v>
      </c>
      <c r="H534">
        <f t="shared" si="75"/>
        <v>0</v>
      </c>
      <c r="I534">
        <f t="shared" si="76"/>
        <v>0</v>
      </c>
      <c r="J534">
        <f t="shared" si="77"/>
        <v>0</v>
      </c>
      <c r="K534">
        <f t="shared" si="78"/>
        <v>0</v>
      </c>
      <c r="L534">
        <f t="shared" si="79"/>
        <v>0</v>
      </c>
      <c r="M534">
        <f t="shared" si="79"/>
        <v>0</v>
      </c>
      <c r="N534">
        <f t="shared" si="80"/>
        <v>0</v>
      </c>
    </row>
    <row r="535" spans="1:14" x14ac:dyDescent="0.4">
      <c r="A535">
        <v>534</v>
      </c>
      <c r="B535" s="1">
        <v>43861</v>
      </c>
      <c r="C535">
        <v>436</v>
      </c>
      <c r="D535" s="3">
        <f t="shared" si="72"/>
        <v>2020</v>
      </c>
      <c r="E535" s="2" t="s">
        <v>535</v>
      </c>
      <c r="F535">
        <f t="shared" si="73"/>
        <v>1</v>
      </c>
      <c r="G535">
        <f t="shared" si="74"/>
        <v>0</v>
      </c>
      <c r="H535">
        <f t="shared" si="75"/>
        <v>0</v>
      </c>
      <c r="I535">
        <f t="shared" si="76"/>
        <v>0</v>
      </c>
      <c r="J535">
        <f t="shared" si="77"/>
        <v>0</v>
      </c>
      <c r="K535">
        <f t="shared" si="78"/>
        <v>1</v>
      </c>
      <c r="L535">
        <f t="shared" si="79"/>
        <v>0</v>
      </c>
      <c r="M535">
        <f t="shared" si="79"/>
        <v>1</v>
      </c>
      <c r="N535">
        <f t="shared" si="80"/>
        <v>1</v>
      </c>
    </row>
    <row r="536" spans="1:14" x14ac:dyDescent="0.4">
      <c r="A536">
        <v>535</v>
      </c>
      <c r="B536" s="1">
        <v>43864</v>
      </c>
      <c r="C536">
        <v>272</v>
      </c>
      <c r="D536" s="3">
        <f t="shared" si="72"/>
        <v>2020</v>
      </c>
      <c r="E536" s="2" t="s">
        <v>536</v>
      </c>
      <c r="F536">
        <f t="shared" si="73"/>
        <v>1</v>
      </c>
      <c r="G536">
        <f t="shared" si="74"/>
        <v>0</v>
      </c>
      <c r="H536">
        <f t="shared" si="75"/>
        <v>0</v>
      </c>
      <c r="I536">
        <f t="shared" si="76"/>
        <v>1</v>
      </c>
      <c r="J536">
        <f t="shared" si="77"/>
        <v>0</v>
      </c>
      <c r="K536">
        <f t="shared" si="78"/>
        <v>0</v>
      </c>
      <c r="L536">
        <f t="shared" si="79"/>
        <v>1</v>
      </c>
      <c r="M536">
        <f t="shared" si="79"/>
        <v>1</v>
      </c>
      <c r="N536">
        <f t="shared" si="80"/>
        <v>1</v>
      </c>
    </row>
    <row r="537" spans="1:14" x14ac:dyDescent="0.4">
      <c r="A537">
        <v>536</v>
      </c>
      <c r="B537" s="1">
        <v>43865</v>
      </c>
      <c r="C537">
        <v>514</v>
      </c>
      <c r="D537" s="3">
        <f t="shared" si="72"/>
        <v>2020</v>
      </c>
      <c r="E537" s="2" t="s">
        <v>537</v>
      </c>
      <c r="F537">
        <f t="shared" si="73"/>
        <v>1</v>
      </c>
      <c r="G537">
        <f t="shared" si="74"/>
        <v>1</v>
      </c>
      <c r="H537">
        <f t="shared" si="75"/>
        <v>0</v>
      </c>
      <c r="I537">
        <f t="shared" si="76"/>
        <v>0</v>
      </c>
      <c r="J537">
        <f t="shared" si="77"/>
        <v>0</v>
      </c>
      <c r="K537">
        <f t="shared" si="78"/>
        <v>0</v>
      </c>
      <c r="L537">
        <f t="shared" si="79"/>
        <v>1</v>
      </c>
      <c r="M537">
        <f t="shared" si="79"/>
        <v>0</v>
      </c>
      <c r="N537">
        <f t="shared" si="80"/>
        <v>0</v>
      </c>
    </row>
    <row r="538" spans="1:14" x14ac:dyDescent="0.4">
      <c r="A538">
        <v>537</v>
      </c>
      <c r="B538" s="1">
        <v>43866</v>
      </c>
      <c r="C538">
        <v>108</v>
      </c>
      <c r="D538" s="3">
        <f t="shared" si="72"/>
        <v>2020</v>
      </c>
      <c r="E538" s="2" t="s">
        <v>538</v>
      </c>
      <c r="F538">
        <f t="shared" si="73"/>
        <v>1</v>
      </c>
      <c r="G538">
        <f t="shared" si="74"/>
        <v>0</v>
      </c>
      <c r="H538">
        <f t="shared" si="75"/>
        <v>0</v>
      </c>
      <c r="I538">
        <f t="shared" si="76"/>
        <v>1</v>
      </c>
      <c r="J538">
        <f t="shared" si="77"/>
        <v>0</v>
      </c>
      <c r="K538">
        <f t="shared" si="78"/>
        <v>0</v>
      </c>
      <c r="L538">
        <f t="shared" si="79"/>
        <v>1</v>
      </c>
      <c r="M538">
        <f t="shared" si="79"/>
        <v>1</v>
      </c>
      <c r="N538">
        <f t="shared" si="80"/>
        <v>1</v>
      </c>
    </row>
    <row r="539" spans="1:14" x14ac:dyDescent="0.4">
      <c r="A539">
        <v>538</v>
      </c>
      <c r="B539" s="1">
        <v>43867</v>
      </c>
      <c r="C539">
        <v>577</v>
      </c>
      <c r="D539" s="3">
        <f t="shared" si="72"/>
        <v>2020</v>
      </c>
      <c r="E539" s="2" t="s">
        <v>539</v>
      </c>
      <c r="F539">
        <f t="shared" si="73"/>
        <v>1</v>
      </c>
      <c r="G539">
        <f t="shared" si="74"/>
        <v>0</v>
      </c>
      <c r="H539">
        <f t="shared" si="75"/>
        <v>0</v>
      </c>
      <c r="I539">
        <f t="shared" si="76"/>
        <v>0</v>
      </c>
      <c r="J539">
        <f t="shared" si="77"/>
        <v>1</v>
      </c>
      <c r="K539">
        <f t="shared" si="78"/>
        <v>0</v>
      </c>
      <c r="L539">
        <f t="shared" si="79"/>
        <v>1</v>
      </c>
      <c r="M539">
        <f t="shared" si="79"/>
        <v>1</v>
      </c>
      <c r="N539">
        <f t="shared" si="80"/>
        <v>1</v>
      </c>
    </row>
    <row r="540" spans="1:14" x14ac:dyDescent="0.4">
      <c r="A540">
        <v>539</v>
      </c>
      <c r="B540" s="1">
        <v>43868</v>
      </c>
      <c r="C540">
        <v>433</v>
      </c>
      <c r="D540" s="3">
        <f t="shared" si="72"/>
        <v>2020</v>
      </c>
      <c r="E540" s="2" t="s">
        <v>540</v>
      </c>
      <c r="F540">
        <f t="shared" si="73"/>
        <v>0</v>
      </c>
      <c r="G540">
        <f t="shared" si="74"/>
        <v>0</v>
      </c>
      <c r="H540">
        <f t="shared" si="75"/>
        <v>0</v>
      </c>
      <c r="I540">
        <f t="shared" si="76"/>
        <v>0</v>
      </c>
      <c r="J540">
        <f t="shared" si="77"/>
        <v>0</v>
      </c>
      <c r="K540">
        <f t="shared" si="78"/>
        <v>0</v>
      </c>
      <c r="L540">
        <f t="shared" si="79"/>
        <v>0</v>
      </c>
      <c r="M540">
        <f t="shared" si="79"/>
        <v>0</v>
      </c>
      <c r="N540">
        <f t="shared" si="80"/>
        <v>0</v>
      </c>
    </row>
    <row r="541" spans="1:14" x14ac:dyDescent="0.4">
      <c r="A541">
        <v>540</v>
      </c>
      <c r="B541" s="1">
        <v>43871</v>
      </c>
      <c r="C541">
        <v>516</v>
      </c>
      <c r="D541" s="3">
        <f t="shared" si="72"/>
        <v>2020</v>
      </c>
      <c r="E541" s="2" t="s">
        <v>541</v>
      </c>
      <c r="F541">
        <f t="shared" si="73"/>
        <v>0</v>
      </c>
      <c r="G541">
        <f t="shared" si="74"/>
        <v>0</v>
      </c>
      <c r="H541">
        <f t="shared" si="75"/>
        <v>0</v>
      </c>
      <c r="I541">
        <f t="shared" si="76"/>
        <v>0</v>
      </c>
      <c r="J541">
        <f t="shared" si="77"/>
        <v>0</v>
      </c>
      <c r="K541">
        <f t="shared" si="78"/>
        <v>0</v>
      </c>
      <c r="L541">
        <f t="shared" si="79"/>
        <v>0</v>
      </c>
      <c r="M541">
        <f t="shared" si="79"/>
        <v>0</v>
      </c>
      <c r="N541">
        <f t="shared" si="80"/>
        <v>0</v>
      </c>
    </row>
    <row r="542" spans="1:14" x14ac:dyDescent="0.4">
      <c r="A542">
        <v>541</v>
      </c>
      <c r="B542" s="1">
        <v>43872</v>
      </c>
      <c r="C542">
        <v>720</v>
      </c>
      <c r="D542" s="3">
        <f t="shared" si="72"/>
        <v>2020</v>
      </c>
      <c r="E542" s="2" t="s">
        <v>542</v>
      </c>
      <c r="F542">
        <f t="shared" si="73"/>
        <v>1</v>
      </c>
      <c r="G542">
        <f t="shared" si="74"/>
        <v>0</v>
      </c>
      <c r="H542">
        <f t="shared" si="75"/>
        <v>0</v>
      </c>
      <c r="I542">
        <f t="shared" si="76"/>
        <v>0</v>
      </c>
      <c r="J542">
        <f t="shared" si="77"/>
        <v>1</v>
      </c>
      <c r="K542">
        <f t="shared" si="78"/>
        <v>0</v>
      </c>
      <c r="L542">
        <f t="shared" si="79"/>
        <v>1</v>
      </c>
      <c r="M542">
        <f t="shared" si="79"/>
        <v>1</v>
      </c>
      <c r="N542">
        <f t="shared" si="80"/>
        <v>1</v>
      </c>
    </row>
    <row r="543" spans="1:14" x14ac:dyDescent="0.4">
      <c r="A543">
        <v>542</v>
      </c>
      <c r="B543" s="1">
        <v>43873</v>
      </c>
      <c r="C543">
        <v>503</v>
      </c>
      <c r="D543" s="3">
        <f t="shared" si="72"/>
        <v>2020</v>
      </c>
      <c r="E543" s="2" t="s">
        <v>543</v>
      </c>
      <c r="F543">
        <f t="shared" si="73"/>
        <v>0</v>
      </c>
      <c r="G543">
        <f t="shared" si="74"/>
        <v>0</v>
      </c>
      <c r="H543">
        <f t="shared" si="75"/>
        <v>0</v>
      </c>
      <c r="I543">
        <f t="shared" si="76"/>
        <v>0</v>
      </c>
      <c r="J543">
        <f t="shared" si="77"/>
        <v>0</v>
      </c>
      <c r="K543">
        <f t="shared" si="78"/>
        <v>0</v>
      </c>
      <c r="L543">
        <f t="shared" si="79"/>
        <v>0</v>
      </c>
      <c r="M543">
        <f t="shared" si="79"/>
        <v>0</v>
      </c>
      <c r="N543">
        <f t="shared" si="80"/>
        <v>0</v>
      </c>
    </row>
    <row r="544" spans="1:14" x14ac:dyDescent="0.4">
      <c r="A544">
        <v>543</v>
      </c>
      <c r="B544" s="1">
        <v>43874</v>
      </c>
      <c r="C544">
        <v>123</v>
      </c>
      <c r="D544" s="3">
        <f t="shared" si="72"/>
        <v>2020</v>
      </c>
      <c r="E544" s="2" t="s">
        <v>544</v>
      </c>
      <c r="F544">
        <f t="shared" si="73"/>
        <v>0</v>
      </c>
      <c r="G544">
        <f t="shared" si="74"/>
        <v>0</v>
      </c>
      <c r="H544">
        <f t="shared" si="75"/>
        <v>0</v>
      </c>
      <c r="I544">
        <f t="shared" si="76"/>
        <v>0</v>
      </c>
      <c r="J544">
        <f t="shared" si="77"/>
        <v>0</v>
      </c>
      <c r="K544">
        <f t="shared" si="78"/>
        <v>0</v>
      </c>
      <c r="L544">
        <f t="shared" si="79"/>
        <v>0</v>
      </c>
      <c r="M544">
        <f t="shared" si="79"/>
        <v>0</v>
      </c>
      <c r="N544">
        <f t="shared" si="80"/>
        <v>0</v>
      </c>
    </row>
    <row r="545" spans="1:14" x14ac:dyDescent="0.4">
      <c r="A545">
        <v>544</v>
      </c>
      <c r="B545" s="1">
        <v>43875</v>
      </c>
      <c r="C545">
        <v>6</v>
      </c>
      <c r="D545" s="3">
        <f t="shared" si="72"/>
        <v>2020</v>
      </c>
      <c r="E545" s="2" t="s">
        <v>545</v>
      </c>
      <c r="F545">
        <f t="shared" si="73"/>
        <v>0</v>
      </c>
      <c r="G545">
        <f t="shared" si="74"/>
        <v>0</v>
      </c>
      <c r="H545">
        <f t="shared" si="75"/>
        <v>0</v>
      </c>
      <c r="I545">
        <f t="shared" si="76"/>
        <v>0</v>
      </c>
      <c r="J545">
        <f t="shared" si="77"/>
        <v>0</v>
      </c>
      <c r="K545">
        <f t="shared" si="78"/>
        <v>0</v>
      </c>
      <c r="L545">
        <f t="shared" si="79"/>
        <v>0</v>
      </c>
      <c r="M545">
        <f t="shared" si="79"/>
        <v>0</v>
      </c>
      <c r="N545">
        <f t="shared" si="80"/>
        <v>0</v>
      </c>
    </row>
    <row r="546" spans="1:14" x14ac:dyDescent="0.4">
      <c r="A546">
        <v>545</v>
      </c>
      <c r="B546" s="1">
        <v>43878</v>
      </c>
      <c r="C546">
        <v>5</v>
      </c>
      <c r="D546" s="3">
        <f t="shared" si="72"/>
        <v>2020</v>
      </c>
      <c r="E546" s="2" t="s">
        <v>546</v>
      </c>
      <c r="F546">
        <f t="shared" si="73"/>
        <v>2</v>
      </c>
      <c r="G546">
        <f t="shared" si="74"/>
        <v>0</v>
      </c>
      <c r="H546">
        <f t="shared" si="75"/>
        <v>1</v>
      </c>
      <c r="I546">
        <f t="shared" si="76"/>
        <v>0</v>
      </c>
      <c r="J546">
        <f t="shared" si="77"/>
        <v>0</v>
      </c>
      <c r="K546">
        <f t="shared" si="78"/>
        <v>1</v>
      </c>
      <c r="L546">
        <f t="shared" si="79"/>
        <v>1</v>
      </c>
      <c r="M546">
        <f t="shared" si="79"/>
        <v>2</v>
      </c>
      <c r="N546">
        <f t="shared" si="80"/>
        <v>1</v>
      </c>
    </row>
    <row r="547" spans="1:14" x14ac:dyDescent="0.4">
      <c r="A547">
        <v>546</v>
      </c>
      <c r="B547" s="1">
        <v>43879</v>
      </c>
      <c r="C547">
        <v>386</v>
      </c>
      <c r="D547" s="3">
        <f t="shared" si="72"/>
        <v>2020</v>
      </c>
      <c r="E547" s="2" t="s">
        <v>547</v>
      </c>
      <c r="F547">
        <f t="shared" si="73"/>
        <v>1</v>
      </c>
      <c r="G547">
        <f t="shared" si="74"/>
        <v>1</v>
      </c>
      <c r="H547">
        <f t="shared" si="75"/>
        <v>0</v>
      </c>
      <c r="I547">
        <f t="shared" si="76"/>
        <v>0</v>
      </c>
      <c r="J547">
        <f t="shared" si="77"/>
        <v>0</v>
      </c>
      <c r="K547">
        <f t="shared" si="78"/>
        <v>0</v>
      </c>
      <c r="L547">
        <f t="shared" si="79"/>
        <v>1</v>
      </c>
      <c r="M547">
        <f t="shared" si="79"/>
        <v>0</v>
      </c>
      <c r="N547">
        <f t="shared" si="80"/>
        <v>0</v>
      </c>
    </row>
    <row r="548" spans="1:14" x14ac:dyDescent="0.4">
      <c r="A548">
        <v>547</v>
      </c>
      <c r="B548" s="1">
        <v>43880</v>
      </c>
      <c r="C548">
        <v>461</v>
      </c>
      <c r="D548" s="3">
        <f t="shared" si="72"/>
        <v>2020</v>
      </c>
      <c r="E548" s="2" t="s">
        <v>548</v>
      </c>
      <c r="F548">
        <f t="shared" si="73"/>
        <v>3</v>
      </c>
      <c r="G548">
        <f t="shared" si="74"/>
        <v>2</v>
      </c>
      <c r="H548">
        <f t="shared" si="75"/>
        <v>0</v>
      </c>
      <c r="I548">
        <f t="shared" si="76"/>
        <v>0</v>
      </c>
      <c r="J548">
        <f t="shared" si="77"/>
        <v>0</v>
      </c>
      <c r="K548">
        <f t="shared" si="78"/>
        <v>1</v>
      </c>
      <c r="L548">
        <f t="shared" si="79"/>
        <v>2</v>
      </c>
      <c r="M548">
        <f t="shared" si="79"/>
        <v>1</v>
      </c>
      <c r="N548">
        <f t="shared" si="80"/>
        <v>1</v>
      </c>
    </row>
    <row r="549" spans="1:14" x14ac:dyDescent="0.4">
      <c r="A549">
        <v>548</v>
      </c>
      <c r="B549" s="1">
        <v>43881</v>
      </c>
      <c r="C549">
        <v>518</v>
      </c>
      <c r="D549" s="3">
        <f t="shared" si="72"/>
        <v>2020</v>
      </c>
      <c r="E549" s="2" t="s">
        <v>549</v>
      </c>
      <c r="F549">
        <f t="shared" si="73"/>
        <v>2</v>
      </c>
      <c r="G549">
        <f t="shared" si="74"/>
        <v>0</v>
      </c>
      <c r="H549">
        <f t="shared" si="75"/>
        <v>1</v>
      </c>
      <c r="I549">
        <f t="shared" si="76"/>
        <v>0</v>
      </c>
      <c r="J549">
        <f t="shared" si="77"/>
        <v>1</v>
      </c>
      <c r="K549">
        <f t="shared" si="78"/>
        <v>0</v>
      </c>
      <c r="L549">
        <f t="shared" si="79"/>
        <v>2</v>
      </c>
      <c r="M549">
        <f t="shared" si="79"/>
        <v>2</v>
      </c>
      <c r="N549">
        <f t="shared" si="80"/>
        <v>1</v>
      </c>
    </row>
    <row r="550" spans="1:14" x14ac:dyDescent="0.4">
      <c r="A550">
        <v>549</v>
      </c>
      <c r="B550" s="1">
        <v>43882</v>
      </c>
      <c r="C550">
        <v>206</v>
      </c>
      <c r="D550" s="3">
        <f t="shared" si="72"/>
        <v>2020</v>
      </c>
      <c r="E550" s="2" t="s">
        <v>550</v>
      </c>
      <c r="F550">
        <f t="shared" si="73"/>
        <v>1</v>
      </c>
      <c r="G550">
        <f t="shared" si="74"/>
        <v>0</v>
      </c>
      <c r="H550">
        <f t="shared" si="75"/>
        <v>0</v>
      </c>
      <c r="I550">
        <f t="shared" si="76"/>
        <v>0</v>
      </c>
      <c r="J550">
        <f t="shared" si="77"/>
        <v>1</v>
      </c>
      <c r="K550">
        <f t="shared" si="78"/>
        <v>0</v>
      </c>
      <c r="L550">
        <f t="shared" si="79"/>
        <v>1</v>
      </c>
      <c r="M550">
        <f t="shared" si="79"/>
        <v>1</v>
      </c>
      <c r="N550">
        <f t="shared" si="80"/>
        <v>1</v>
      </c>
    </row>
    <row r="551" spans="1:14" x14ac:dyDescent="0.4">
      <c r="A551">
        <v>550</v>
      </c>
      <c r="B551" s="1">
        <v>43885</v>
      </c>
      <c r="C551">
        <v>996</v>
      </c>
      <c r="D551" s="3">
        <f t="shared" si="72"/>
        <v>2020</v>
      </c>
      <c r="E551" s="2" t="s">
        <v>551</v>
      </c>
      <c r="F551">
        <f t="shared" si="73"/>
        <v>2</v>
      </c>
      <c r="G551">
        <f t="shared" si="74"/>
        <v>1</v>
      </c>
      <c r="H551">
        <f t="shared" si="75"/>
        <v>0</v>
      </c>
      <c r="I551">
        <f t="shared" si="76"/>
        <v>0</v>
      </c>
      <c r="J551">
        <f t="shared" si="77"/>
        <v>1</v>
      </c>
      <c r="K551">
        <f t="shared" si="78"/>
        <v>0</v>
      </c>
      <c r="L551">
        <f t="shared" si="79"/>
        <v>2</v>
      </c>
      <c r="M551">
        <f t="shared" si="79"/>
        <v>1</v>
      </c>
      <c r="N551">
        <f t="shared" si="80"/>
        <v>1</v>
      </c>
    </row>
    <row r="552" spans="1:14" x14ac:dyDescent="0.4">
      <c r="A552">
        <v>551</v>
      </c>
      <c r="B552" s="1">
        <v>43886</v>
      </c>
      <c r="C552">
        <v>445</v>
      </c>
      <c r="D552" s="3">
        <f t="shared" si="72"/>
        <v>2020</v>
      </c>
      <c r="E552" s="2" t="s">
        <v>552</v>
      </c>
      <c r="F552">
        <f t="shared" si="73"/>
        <v>1</v>
      </c>
      <c r="G552">
        <f t="shared" si="74"/>
        <v>0</v>
      </c>
      <c r="H552">
        <f t="shared" si="75"/>
        <v>0</v>
      </c>
      <c r="I552">
        <f t="shared" si="76"/>
        <v>1</v>
      </c>
      <c r="J552">
        <f t="shared" si="77"/>
        <v>0</v>
      </c>
      <c r="K552">
        <f t="shared" si="78"/>
        <v>0</v>
      </c>
      <c r="L552">
        <f t="shared" si="79"/>
        <v>1</v>
      </c>
      <c r="M552">
        <f t="shared" si="79"/>
        <v>1</v>
      </c>
      <c r="N552">
        <f t="shared" si="80"/>
        <v>1</v>
      </c>
    </row>
    <row r="553" spans="1:14" x14ac:dyDescent="0.4">
      <c r="A553">
        <v>552</v>
      </c>
      <c r="B553" s="1">
        <v>43887</v>
      </c>
      <c r="C553">
        <v>528</v>
      </c>
      <c r="D553" s="3">
        <f t="shared" si="72"/>
        <v>2020</v>
      </c>
      <c r="E553" s="2" t="s">
        <v>553</v>
      </c>
      <c r="F553">
        <f t="shared" si="73"/>
        <v>1</v>
      </c>
      <c r="G553">
        <f t="shared" si="74"/>
        <v>0</v>
      </c>
      <c r="H553">
        <f t="shared" si="75"/>
        <v>0</v>
      </c>
      <c r="I553">
        <f t="shared" si="76"/>
        <v>1</v>
      </c>
      <c r="J553">
        <f t="shared" si="77"/>
        <v>0</v>
      </c>
      <c r="K553">
        <f t="shared" si="78"/>
        <v>0</v>
      </c>
      <c r="L553">
        <f t="shared" si="79"/>
        <v>1</v>
      </c>
      <c r="M553">
        <f t="shared" si="79"/>
        <v>1</v>
      </c>
      <c r="N553">
        <f t="shared" si="80"/>
        <v>1</v>
      </c>
    </row>
    <row r="554" spans="1:14" x14ac:dyDescent="0.4">
      <c r="A554">
        <v>553</v>
      </c>
      <c r="B554" s="1">
        <v>43888</v>
      </c>
      <c r="C554">
        <v>907</v>
      </c>
      <c r="D554" s="3">
        <f t="shared" si="72"/>
        <v>2020</v>
      </c>
      <c r="E554" s="2" t="s">
        <v>554</v>
      </c>
      <c r="F554">
        <f t="shared" si="73"/>
        <v>1</v>
      </c>
      <c r="G554">
        <f t="shared" si="74"/>
        <v>0</v>
      </c>
      <c r="H554">
        <f t="shared" si="75"/>
        <v>0</v>
      </c>
      <c r="I554">
        <f t="shared" si="76"/>
        <v>0</v>
      </c>
      <c r="J554">
        <f t="shared" si="77"/>
        <v>0</v>
      </c>
      <c r="K554">
        <f t="shared" si="78"/>
        <v>1</v>
      </c>
      <c r="L554">
        <f t="shared" si="79"/>
        <v>0</v>
      </c>
      <c r="M554">
        <f t="shared" si="79"/>
        <v>1</v>
      </c>
      <c r="N554">
        <f t="shared" si="80"/>
        <v>1</v>
      </c>
    </row>
    <row r="555" spans="1:14" x14ac:dyDescent="0.4">
      <c r="A555">
        <v>554</v>
      </c>
      <c r="B555" s="1">
        <v>43889</v>
      </c>
      <c r="C555">
        <v>780</v>
      </c>
      <c r="D555" s="3">
        <f t="shared" si="72"/>
        <v>2020</v>
      </c>
      <c r="E555" s="2" t="s">
        <v>555</v>
      </c>
      <c r="F555">
        <f t="shared" si="73"/>
        <v>2</v>
      </c>
      <c r="G555">
        <f t="shared" si="74"/>
        <v>0</v>
      </c>
      <c r="H555">
        <f t="shared" si="75"/>
        <v>0</v>
      </c>
      <c r="I555">
        <f t="shared" si="76"/>
        <v>0</v>
      </c>
      <c r="J555">
        <f t="shared" si="77"/>
        <v>2</v>
      </c>
      <c r="K555">
        <f t="shared" si="78"/>
        <v>0</v>
      </c>
      <c r="L555">
        <f t="shared" si="79"/>
        <v>2</v>
      </c>
      <c r="M555">
        <f t="shared" si="79"/>
        <v>2</v>
      </c>
      <c r="N555">
        <f t="shared" si="80"/>
        <v>2</v>
      </c>
    </row>
    <row r="556" spans="1:14" x14ac:dyDescent="0.4">
      <c r="A556">
        <v>555</v>
      </c>
      <c r="B556" s="1">
        <v>43892</v>
      </c>
      <c r="C556">
        <v>843</v>
      </c>
      <c r="D556" s="3">
        <f t="shared" si="72"/>
        <v>2020</v>
      </c>
      <c r="E556" s="2" t="s">
        <v>556</v>
      </c>
      <c r="F556">
        <f t="shared" si="73"/>
        <v>1</v>
      </c>
      <c r="G556">
        <f t="shared" si="74"/>
        <v>0</v>
      </c>
      <c r="H556">
        <f t="shared" si="75"/>
        <v>1</v>
      </c>
      <c r="I556">
        <f t="shared" si="76"/>
        <v>0</v>
      </c>
      <c r="J556">
        <f t="shared" si="77"/>
        <v>0</v>
      </c>
      <c r="K556">
        <f t="shared" si="78"/>
        <v>0</v>
      </c>
      <c r="L556">
        <f t="shared" si="79"/>
        <v>1</v>
      </c>
      <c r="M556">
        <f t="shared" si="79"/>
        <v>1</v>
      </c>
      <c r="N556">
        <f t="shared" si="80"/>
        <v>0</v>
      </c>
    </row>
    <row r="557" spans="1:14" x14ac:dyDescent="0.4">
      <c r="A557">
        <v>556</v>
      </c>
      <c r="B557" s="1">
        <v>43893</v>
      </c>
      <c r="C557">
        <v>178</v>
      </c>
      <c r="D557" s="3">
        <f t="shared" si="72"/>
        <v>2020</v>
      </c>
      <c r="E557" s="2" t="s">
        <v>557</v>
      </c>
      <c r="F557">
        <f t="shared" si="73"/>
        <v>1</v>
      </c>
      <c r="G557">
        <f t="shared" si="74"/>
        <v>0</v>
      </c>
      <c r="H557">
        <f t="shared" si="75"/>
        <v>0</v>
      </c>
      <c r="I557">
        <f t="shared" si="76"/>
        <v>1</v>
      </c>
      <c r="J557">
        <f t="shared" si="77"/>
        <v>0</v>
      </c>
      <c r="K557">
        <f t="shared" si="78"/>
        <v>0</v>
      </c>
      <c r="L557">
        <f t="shared" si="79"/>
        <v>1</v>
      </c>
      <c r="M557">
        <f t="shared" si="79"/>
        <v>1</v>
      </c>
      <c r="N557">
        <f t="shared" si="80"/>
        <v>1</v>
      </c>
    </row>
    <row r="558" spans="1:14" x14ac:dyDescent="0.4">
      <c r="A558">
        <v>557</v>
      </c>
      <c r="B558" s="1">
        <v>43894</v>
      </c>
      <c r="C558">
        <v>452</v>
      </c>
      <c r="D558" s="3">
        <f t="shared" si="72"/>
        <v>2020</v>
      </c>
      <c r="E558" s="2" t="s">
        <v>558</v>
      </c>
      <c r="F558">
        <f t="shared" si="73"/>
        <v>2</v>
      </c>
      <c r="G558">
        <f t="shared" si="74"/>
        <v>0</v>
      </c>
      <c r="H558">
        <f t="shared" si="75"/>
        <v>1</v>
      </c>
      <c r="I558">
        <f t="shared" si="76"/>
        <v>0</v>
      </c>
      <c r="J558">
        <f t="shared" si="77"/>
        <v>1</v>
      </c>
      <c r="K558">
        <f t="shared" si="78"/>
        <v>0</v>
      </c>
      <c r="L558">
        <f t="shared" si="79"/>
        <v>2</v>
      </c>
      <c r="M558">
        <f t="shared" si="79"/>
        <v>2</v>
      </c>
      <c r="N558">
        <f t="shared" si="80"/>
        <v>1</v>
      </c>
    </row>
    <row r="559" spans="1:14" x14ac:dyDescent="0.4">
      <c r="A559">
        <v>558</v>
      </c>
      <c r="B559" s="1">
        <v>43895</v>
      </c>
      <c r="C559">
        <v>73</v>
      </c>
      <c r="D559" s="3">
        <f t="shared" si="72"/>
        <v>2020</v>
      </c>
      <c r="E559" s="2" t="s">
        <v>559</v>
      </c>
      <c r="F559">
        <f t="shared" si="73"/>
        <v>3</v>
      </c>
      <c r="G559">
        <f t="shared" si="74"/>
        <v>1</v>
      </c>
      <c r="H559">
        <f t="shared" si="75"/>
        <v>2</v>
      </c>
      <c r="I559">
        <f t="shared" si="76"/>
        <v>0</v>
      </c>
      <c r="J559">
        <f t="shared" si="77"/>
        <v>0</v>
      </c>
      <c r="K559">
        <f t="shared" si="78"/>
        <v>0</v>
      </c>
      <c r="L559">
        <f t="shared" si="79"/>
        <v>3</v>
      </c>
      <c r="M559">
        <f t="shared" si="79"/>
        <v>2</v>
      </c>
      <c r="N559">
        <f t="shared" si="80"/>
        <v>0</v>
      </c>
    </row>
    <row r="560" spans="1:14" x14ac:dyDescent="0.4">
      <c r="A560">
        <v>559</v>
      </c>
      <c r="B560" s="1">
        <v>43896</v>
      </c>
      <c r="C560">
        <v>162</v>
      </c>
      <c r="D560" s="3">
        <f t="shared" si="72"/>
        <v>2020</v>
      </c>
      <c r="E560" s="2" t="s">
        <v>560</v>
      </c>
      <c r="F560">
        <f t="shared" si="73"/>
        <v>0</v>
      </c>
      <c r="G560">
        <f t="shared" si="74"/>
        <v>0</v>
      </c>
      <c r="H560">
        <f t="shared" si="75"/>
        <v>0</v>
      </c>
      <c r="I560">
        <f t="shared" si="76"/>
        <v>0</v>
      </c>
      <c r="J560">
        <f t="shared" si="77"/>
        <v>0</v>
      </c>
      <c r="K560">
        <f t="shared" si="78"/>
        <v>0</v>
      </c>
      <c r="L560">
        <f t="shared" si="79"/>
        <v>0</v>
      </c>
      <c r="M560">
        <f t="shared" si="79"/>
        <v>0</v>
      </c>
      <c r="N560">
        <f t="shared" si="80"/>
        <v>0</v>
      </c>
    </row>
    <row r="561" spans="1:14" x14ac:dyDescent="0.4">
      <c r="A561">
        <v>560</v>
      </c>
      <c r="B561" s="1">
        <v>43899</v>
      </c>
      <c r="C561">
        <v>921</v>
      </c>
      <c r="D561" s="3">
        <f t="shared" si="72"/>
        <v>2020</v>
      </c>
      <c r="E561" s="2" t="s">
        <v>561</v>
      </c>
      <c r="F561">
        <f t="shared" si="73"/>
        <v>1</v>
      </c>
      <c r="G561">
        <f t="shared" si="74"/>
        <v>0</v>
      </c>
      <c r="H561">
        <f t="shared" si="75"/>
        <v>0</v>
      </c>
      <c r="I561">
        <f t="shared" si="76"/>
        <v>0</v>
      </c>
      <c r="J561">
        <f t="shared" si="77"/>
        <v>0</v>
      </c>
      <c r="K561">
        <f t="shared" si="78"/>
        <v>1</v>
      </c>
      <c r="L561">
        <f t="shared" si="79"/>
        <v>0</v>
      </c>
      <c r="M561">
        <f t="shared" si="79"/>
        <v>1</v>
      </c>
      <c r="N561">
        <f t="shared" si="80"/>
        <v>1</v>
      </c>
    </row>
    <row r="562" spans="1:14" x14ac:dyDescent="0.4">
      <c r="A562">
        <v>561</v>
      </c>
      <c r="B562" s="1">
        <v>43900</v>
      </c>
      <c r="C562">
        <v>372</v>
      </c>
      <c r="D562" s="3">
        <f t="shared" si="72"/>
        <v>2020</v>
      </c>
      <c r="E562" s="2" t="s">
        <v>562</v>
      </c>
      <c r="F562">
        <f t="shared" si="73"/>
        <v>1</v>
      </c>
      <c r="G562">
        <f t="shared" si="74"/>
        <v>0</v>
      </c>
      <c r="H562">
        <f t="shared" si="75"/>
        <v>1</v>
      </c>
      <c r="I562">
        <f t="shared" si="76"/>
        <v>0</v>
      </c>
      <c r="J562">
        <f t="shared" si="77"/>
        <v>0</v>
      </c>
      <c r="K562">
        <f t="shared" si="78"/>
        <v>0</v>
      </c>
      <c r="L562">
        <f t="shared" si="79"/>
        <v>1</v>
      </c>
      <c r="M562">
        <f t="shared" si="79"/>
        <v>1</v>
      </c>
      <c r="N562">
        <f t="shared" si="80"/>
        <v>0</v>
      </c>
    </row>
    <row r="563" spans="1:14" x14ac:dyDescent="0.4">
      <c r="A563">
        <v>562</v>
      </c>
      <c r="B563" s="1">
        <v>43901</v>
      </c>
      <c r="C563">
        <v>168</v>
      </c>
      <c r="D563" s="3">
        <f t="shared" si="72"/>
        <v>2020</v>
      </c>
      <c r="E563" s="2" t="s">
        <v>563</v>
      </c>
      <c r="F563">
        <f t="shared" si="73"/>
        <v>0</v>
      </c>
      <c r="G563">
        <f t="shared" si="74"/>
        <v>0</v>
      </c>
      <c r="H563">
        <f t="shared" si="75"/>
        <v>0</v>
      </c>
      <c r="I563">
        <f t="shared" si="76"/>
        <v>0</v>
      </c>
      <c r="J563">
        <f t="shared" si="77"/>
        <v>0</v>
      </c>
      <c r="K563">
        <f t="shared" si="78"/>
        <v>0</v>
      </c>
      <c r="L563">
        <f t="shared" si="79"/>
        <v>0</v>
      </c>
      <c r="M563">
        <f t="shared" si="79"/>
        <v>0</v>
      </c>
      <c r="N563">
        <f t="shared" si="80"/>
        <v>0</v>
      </c>
    </row>
    <row r="564" spans="1:14" x14ac:dyDescent="0.4">
      <c r="A564">
        <v>563</v>
      </c>
      <c r="B564" s="1">
        <v>43902</v>
      </c>
      <c r="C564">
        <v>233</v>
      </c>
      <c r="D564" s="3">
        <f t="shared" si="72"/>
        <v>2020</v>
      </c>
      <c r="E564" s="2" t="s">
        <v>564</v>
      </c>
      <c r="F564">
        <f t="shared" si="73"/>
        <v>0</v>
      </c>
      <c r="G564">
        <f t="shared" si="74"/>
        <v>0</v>
      </c>
      <c r="H564">
        <f t="shared" si="75"/>
        <v>0</v>
      </c>
      <c r="I564">
        <f t="shared" si="76"/>
        <v>0</v>
      </c>
      <c r="J564">
        <f t="shared" si="77"/>
        <v>0</v>
      </c>
      <c r="K564">
        <f t="shared" si="78"/>
        <v>0</v>
      </c>
      <c r="L564">
        <f t="shared" si="79"/>
        <v>0</v>
      </c>
      <c r="M564">
        <f t="shared" si="79"/>
        <v>0</v>
      </c>
      <c r="N564">
        <f t="shared" si="80"/>
        <v>0</v>
      </c>
    </row>
    <row r="565" spans="1:14" x14ac:dyDescent="0.4">
      <c r="A565">
        <v>564</v>
      </c>
      <c r="B565" s="1">
        <v>43903</v>
      </c>
      <c r="C565">
        <v>504</v>
      </c>
      <c r="D565" s="3">
        <f t="shared" si="72"/>
        <v>2020</v>
      </c>
      <c r="E565" s="2" t="s">
        <v>565</v>
      </c>
      <c r="F565">
        <f t="shared" si="73"/>
        <v>0</v>
      </c>
      <c r="G565">
        <f t="shared" si="74"/>
        <v>0</v>
      </c>
      <c r="H565">
        <f t="shared" si="75"/>
        <v>0</v>
      </c>
      <c r="I565">
        <f t="shared" si="76"/>
        <v>0</v>
      </c>
      <c r="J565">
        <f t="shared" si="77"/>
        <v>0</v>
      </c>
      <c r="K565">
        <f t="shared" si="78"/>
        <v>0</v>
      </c>
      <c r="L565">
        <f t="shared" si="79"/>
        <v>0</v>
      </c>
      <c r="M565">
        <f t="shared" si="79"/>
        <v>0</v>
      </c>
      <c r="N565">
        <f t="shared" si="80"/>
        <v>0</v>
      </c>
    </row>
    <row r="566" spans="1:14" x14ac:dyDescent="0.4">
      <c r="A566">
        <v>565</v>
      </c>
      <c r="B566" s="1">
        <v>43906</v>
      </c>
      <c r="C566">
        <v>983</v>
      </c>
      <c r="D566" s="3">
        <f t="shared" si="72"/>
        <v>2020</v>
      </c>
      <c r="E566" s="2" t="s">
        <v>566</v>
      </c>
      <c r="F566">
        <f t="shared" si="73"/>
        <v>0</v>
      </c>
      <c r="G566">
        <f t="shared" si="74"/>
        <v>0</v>
      </c>
      <c r="H566">
        <f t="shared" si="75"/>
        <v>0</v>
      </c>
      <c r="I566">
        <f t="shared" si="76"/>
        <v>0</v>
      </c>
      <c r="J566">
        <f t="shared" si="77"/>
        <v>0</v>
      </c>
      <c r="K566">
        <f t="shared" si="78"/>
        <v>0</v>
      </c>
      <c r="L566">
        <f t="shared" si="79"/>
        <v>0</v>
      </c>
      <c r="M566">
        <f t="shared" si="79"/>
        <v>0</v>
      </c>
      <c r="N566">
        <f t="shared" si="80"/>
        <v>0</v>
      </c>
    </row>
    <row r="567" spans="1:14" x14ac:dyDescent="0.4">
      <c r="A567">
        <v>566</v>
      </c>
      <c r="B567" s="1">
        <v>43907</v>
      </c>
      <c r="C567">
        <v>679</v>
      </c>
      <c r="D567" s="3">
        <f t="shared" si="72"/>
        <v>2020</v>
      </c>
      <c r="E567" s="2" t="s">
        <v>567</v>
      </c>
      <c r="F567">
        <f t="shared" si="73"/>
        <v>2</v>
      </c>
      <c r="G567">
        <f t="shared" si="74"/>
        <v>0</v>
      </c>
      <c r="H567">
        <f t="shared" si="75"/>
        <v>1</v>
      </c>
      <c r="I567">
        <f t="shared" si="76"/>
        <v>1</v>
      </c>
      <c r="J567">
        <f t="shared" si="77"/>
        <v>0</v>
      </c>
      <c r="K567">
        <f t="shared" si="78"/>
        <v>0</v>
      </c>
      <c r="L567">
        <f t="shared" si="79"/>
        <v>2</v>
      </c>
      <c r="M567">
        <f t="shared" si="79"/>
        <v>2</v>
      </c>
      <c r="N567">
        <f t="shared" si="80"/>
        <v>1</v>
      </c>
    </row>
    <row r="568" spans="1:14" x14ac:dyDescent="0.4">
      <c r="A568">
        <v>567</v>
      </c>
      <c r="B568" s="1">
        <v>43908</v>
      </c>
      <c r="C568">
        <v>738</v>
      </c>
      <c r="D568" s="3">
        <f t="shared" si="72"/>
        <v>2020</v>
      </c>
      <c r="E568" s="2" t="s">
        <v>568</v>
      </c>
      <c r="F568">
        <f t="shared" si="73"/>
        <v>2</v>
      </c>
      <c r="G568">
        <f t="shared" si="74"/>
        <v>0</v>
      </c>
      <c r="H568">
        <f t="shared" si="75"/>
        <v>0</v>
      </c>
      <c r="I568">
        <f t="shared" si="76"/>
        <v>0</v>
      </c>
      <c r="J568">
        <f t="shared" si="77"/>
        <v>1</v>
      </c>
      <c r="K568">
        <f t="shared" si="78"/>
        <v>1</v>
      </c>
      <c r="L568">
        <f t="shared" si="79"/>
        <v>1</v>
      </c>
      <c r="M568">
        <f t="shared" si="79"/>
        <v>2</v>
      </c>
      <c r="N568">
        <f t="shared" si="80"/>
        <v>2</v>
      </c>
    </row>
    <row r="569" spans="1:14" x14ac:dyDescent="0.4">
      <c r="A569">
        <v>568</v>
      </c>
      <c r="B569" s="1">
        <v>43909</v>
      </c>
      <c r="C569">
        <v>376</v>
      </c>
      <c r="D569" s="3">
        <f t="shared" si="72"/>
        <v>2020</v>
      </c>
      <c r="E569" s="2" t="s">
        <v>569</v>
      </c>
      <c r="F569">
        <f t="shared" si="73"/>
        <v>1</v>
      </c>
      <c r="G569">
        <f t="shared" si="74"/>
        <v>0</v>
      </c>
      <c r="H569">
        <f t="shared" si="75"/>
        <v>0</v>
      </c>
      <c r="I569">
        <f t="shared" si="76"/>
        <v>0</v>
      </c>
      <c r="J569">
        <f t="shared" si="77"/>
        <v>0</v>
      </c>
      <c r="K569">
        <f t="shared" si="78"/>
        <v>1</v>
      </c>
      <c r="L569">
        <f t="shared" si="79"/>
        <v>0</v>
      </c>
      <c r="M569">
        <f t="shared" si="79"/>
        <v>1</v>
      </c>
      <c r="N569">
        <f t="shared" si="80"/>
        <v>1</v>
      </c>
    </row>
    <row r="570" spans="1:14" x14ac:dyDescent="0.4">
      <c r="A570">
        <v>569</v>
      </c>
      <c r="B570" s="1">
        <v>43910</v>
      </c>
      <c r="C570">
        <v>397</v>
      </c>
      <c r="D570" s="3">
        <f t="shared" si="72"/>
        <v>2020</v>
      </c>
      <c r="E570" s="2" t="s">
        <v>570</v>
      </c>
      <c r="F570">
        <f t="shared" si="73"/>
        <v>0</v>
      </c>
      <c r="G570">
        <f t="shared" si="74"/>
        <v>0</v>
      </c>
      <c r="H570">
        <f t="shared" si="75"/>
        <v>0</v>
      </c>
      <c r="I570">
        <f t="shared" si="76"/>
        <v>0</v>
      </c>
      <c r="J570">
        <f t="shared" si="77"/>
        <v>0</v>
      </c>
      <c r="K570">
        <f t="shared" si="78"/>
        <v>0</v>
      </c>
      <c r="L570">
        <f t="shared" si="79"/>
        <v>0</v>
      </c>
      <c r="M570">
        <f t="shared" si="79"/>
        <v>0</v>
      </c>
      <c r="N570">
        <f t="shared" si="80"/>
        <v>0</v>
      </c>
    </row>
    <row r="571" spans="1:14" x14ac:dyDescent="0.4">
      <c r="A571">
        <v>570</v>
      </c>
      <c r="B571" s="1">
        <v>43913</v>
      </c>
      <c r="C571">
        <v>63</v>
      </c>
      <c r="D571" s="3">
        <f t="shared" si="72"/>
        <v>2020</v>
      </c>
      <c r="E571" s="2" t="s">
        <v>571</v>
      </c>
      <c r="F571">
        <f t="shared" si="73"/>
        <v>0</v>
      </c>
      <c r="G571">
        <f t="shared" si="74"/>
        <v>0</v>
      </c>
      <c r="H571">
        <f t="shared" si="75"/>
        <v>0</v>
      </c>
      <c r="I571">
        <f t="shared" si="76"/>
        <v>0</v>
      </c>
      <c r="J571">
        <f t="shared" si="77"/>
        <v>0</v>
      </c>
      <c r="K571">
        <f t="shared" si="78"/>
        <v>0</v>
      </c>
      <c r="L571">
        <f t="shared" si="79"/>
        <v>0</v>
      </c>
      <c r="M571">
        <f t="shared" si="79"/>
        <v>0</v>
      </c>
      <c r="N571">
        <f t="shared" si="80"/>
        <v>0</v>
      </c>
    </row>
    <row r="572" spans="1:14" x14ac:dyDescent="0.4">
      <c r="A572">
        <v>571</v>
      </c>
      <c r="B572" s="1">
        <v>43914</v>
      </c>
      <c r="C572">
        <v>477</v>
      </c>
      <c r="D572" s="3">
        <f t="shared" si="72"/>
        <v>2020</v>
      </c>
      <c r="E572" s="2" t="s">
        <v>572</v>
      </c>
      <c r="F572">
        <f t="shared" si="73"/>
        <v>2</v>
      </c>
      <c r="G572">
        <f t="shared" si="74"/>
        <v>0</v>
      </c>
      <c r="H572">
        <f t="shared" si="75"/>
        <v>0</v>
      </c>
      <c r="I572">
        <f t="shared" si="76"/>
        <v>0</v>
      </c>
      <c r="J572">
        <f t="shared" si="77"/>
        <v>1</v>
      </c>
      <c r="K572">
        <f t="shared" si="78"/>
        <v>1</v>
      </c>
      <c r="L572">
        <f t="shared" si="79"/>
        <v>1</v>
      </c>
      <c r="M572">
        <f t="shared" si="79"/>
        <v>2</v>
      </c>
      <c r="N572">
        <f t="shared" si="80"/>
        <v>2</v>
      </c>
    </row>
    <row r="573" spans="1:14" x14ac:dyDescent="0.4">
      <c r="A573">
        <v>572</v>
      </c>
      <c r="B573" s="1">
        <v>43915</v>
      </c>
      <c r="C573">
        <v>509</v>
      </c>
      <c r="D573" s="3">
        <f t="shared" si="72"/>
        <v>2020</v>
      </c>
      <c r="E573" s="2" t="s">
        <v>573</v>
      </c>
      <c r="F573">
        <f t="shared" si="73"/>
        <v>3</v>
      </c>
      <c r="G573">
        <f t="shared" si="74"/>
        <v>1</v>
      </c>
      <c r="H573">
        <f t="shared" si="75"/>
        <v>0</v>
      </c>
      <c r="I573">
        <f t="shared" si="76"/>
        <v>1</v>
      </c>
      <c r="J573">
        <f t="shared" si="77"/>
        <v>1</v>
      </c>
      <c r="K573">
        <f t="shared" si="78"/>
        <v>0</v>
      </c>
      <c r="L573">
        <f t="shared" si="79"/>
        <v>3</v>
      </c>
      <c r="M573">
        <f t="shared" si="79"/>
        <v>2</v>
      </c>
      <c r="N573">
        <f t="shared" si="80"/>
        <v>2</v>
      </c>
    </row>
    <row r="574" spans="1:14" x14ac:dyDescent="0.4">
      <c r="A574">
        <v>573</v>
      </c>
      <c r="B574" s="1">
        <v>43916</v>
      </c>
      <c r="C574">
        <v>930</v>
      </c>
      <c r="D574" s="3">
        <f t="shared" si="72"/>
        <v>2020</v>
      </c>
      <c r="E574" s="2" t="s">
        <v>574</v>
      </c>
      <c r="F574">
        <f t="shared" si="73"/>
        <v>0</v>
      </c>
      <c r="G574">
        <f t="shared" si="74"/>
        <v>0</v>
      </c>
      <c r="H574">
        <f t="shared" si="75"/>
        <v>0</v>
      </c>
      <c r="I574">
        <f t="shared" si="76"/>
        <v>0</v>
      </c>
      <c r="J574">
        <f t="shared" si="77"/>
        <v>0</v>
      </c>
      <c r="K574">
        <f t="shared" si="78"/>
        <v>0</v>
      </c>
      <c r="L574">
        <f t="shared" si="79"/>
        <v>0</v>
      </c>
      <c r="M574">
        <f t="shared" si="79"/>
        <v>0</v>
      </c>
      <c r="N574">
        <f t="shared" si="80"/>
        <v>0</v>
      </c>
    </row>
    <row r="575" spans="1:14" x14ac:dyDescent="0.4">
      <c r="A575">
        <v>574</v>
      </c>
      <c r="B575" s="1">
        <v>43917</v>
      </c>
      <c r="C575">
        <v>938</v>
      </c>
      <c r="D575" s="3">
        <f t="shared" si="72"/>
        <v>2020</v>
      </c>
      <c r="E575" s="2" t="s">
        <v>575</v>
      </c>
      <c r="F575">
        <f t="shared" si="73"/>
        <v>0</v>
      </c>
      <c r="G575">
        <f t="shared" si="74"/>
        <v>0</v>
      </c>
      <c r="H575">
        <f t="shared" si="75"/>
        <v>0</v>
      </c>
      <c r="I575">
        <f t="shared" si="76"/>
        <v>0</v>
      </c>
      <c r="J575">
        <f t="shared" si="77"/>
        <v>0</v>
      </c>
      <c r="K575">
        <f t="shared" si="78"/>
        <v>0</v>
      </c>
      <c r="L575">
        <f t="shared" si="79"/>
        <v>0</v>
      </c>
      <c r="M575">
        <f t="shared" si="79"/>
        <v>0</v>
      </c>
      <c r="N575">
        <f t="shared" si="80"/>
        <v>0</v>
      </c>
    </row>
    <row r="576" spans="1:14" x14ac:dyDescent="0.4">
      <c r="A576">
        <v>575</v>
      </c>
      <c r="B576" s="1">
        <v>43920</v>
      </c>
      <c r="C576">
        <v>574</v>
      </c>
      <c r="D576" s="3">
        <f t="shared" si="72"/>
        <v>2020</v>
      </c>
      <c r="E576" s="2" t="s">
        <v>576</v>
      </c>
      <c r="F576">
        <f t="shared" si="73"/>
        <v>2</v>
      </c>
      <c r="G576">
        <f t="shared" si="74"/>
        <v>0</v>
      </c>
      <c r="H576">
        <f t="shared" si="75"/>
        <v>0</v>
      </c>
      <c r="I576">
        <f t="shared" si="76"/>
        <v>1</v>
      </c>
      <c r="J576">
        <f t="shared" si="77"/>
        <v>1</v>
      </c>
      <c r="K576">
        <f t="shared" si="78"/>
        <v>0</v>
      </c>
      <c r="L576">
        <f t="shared" si="79"/>
        <v>2</v>
      </c>
      <c r="M576">
        <f t="shared" si="79"/>
        <v>2</v>
      </c>
      <c r="N576">
        <f t="shared" si="80"/>
        <v>2</v>
      </c>
    </row>
    <row r="577" spans="1:14" x14ac:dyDescent="0.4">
      <c r="A577">
        <v>576</v>
      </c>
      <c r="B577" s="1">
        <v>43921</v>
      </c>
      <c r="C577">
        <v>724</v>
      </c>
      <c r="D577" s="3">
        <f t="shared" si="72"/>
        <v>2020</v>
      </c>
      <c r="E577" s="2" t="s">
        <v>577</v>
      </c>
      <c r="F577">
        <f t="shared" si="73"/>
        <v>0</v>
      </c>
      <c r="G577">
        <f t="shared" si="74"/>
        <v>0</v>
      </c>
      <c r="H577">
        <f t="shared" si="75"/>
        <v>0</v>
      </c>
      <c r="I577">
        <f t="shared" si="76"/>
        <v>0</v>
      </c>
      <c r="J577">
        <f t="shared" si="77"/>
        <v>0</v>
      </c>
      <c r="K577">
        <f t="shared" si="78"/>
        <v>0</v>
      </c>
      <c r="L577">
        <f t="shared" si="79"/>
        <v>0</v>
      </c>
      <c r="M577">
        <f t="shared" si="79"/>
        <v>0</v>
      </c>
      <c r="N577">
        <f t="shared" si="80"/>
        <v>0</v>
      </c>
    </row>
    <row r="578" spans="1:14" x14ac:dyDescent="0.4">
      <c r="A578">
        <v>577</v>
      </c>
      <c r="B578" s="1">
        <v>43922</v>
      </c>
      <c r="C578">
        <v>176</v>
      </c>
      <c r="D578" s="3">
        <f t="shared" ref="D578:D641" si="81">YEAR(B578)</f>
        <v>2020</v>
      </c>
      <c r="E578" s="2" t="s">
        <v>578</v>
      </c>
      <c r="F578">
        <f t="shared" ref="F578:F641" si="82">COUNTIF($C$2:$C$1291,E578)</f>
        <v>2</v>
      </c>
      <c r="G578">
        <f t="shared" ref="G578:G641" si="83">COUNTIFS($D$2:$D$1291,$G$1,$C$2:$C$1291,E578)</f>
        <v>0</v>
      </c>
      <c r="H578">
        <f t="shared" ref="H578:H641" si="84">COUNTIFS($D$2:$D$1291,$H$1,$C$2:$C$1291,E578)</f>
        <v>0</v>
      </c>
      <c r="I578">
        <f t="shared" ref="I578:I641" si="85">COUNTIFS($D$2:$D$1291,$I$1,$C$2:$C$1291,E578)</f>
        <v>0</v>
      </c>
      <c r="J578">
        <f t="shared" ref="J578:J641" si="86">COUNTIFS($D$2:$D$1291,$J$1,$C$2:$C$1291,E578)</f>
        <v>2</v>
      </c>
      <c r="K578">
        <f t="shared" ref="K578:K641" si="87">COUNTIFS($D$2:$D$1291,$K$1,$C$2:$C$1291,E578)</f>
        <v>0</v>
      </c>
      <c r="L578">
        <f t="shared" ref="L578:M641" si="88">SUM(G578:J578)</f>
        <v>2</v>
      </c>
      <c r="M578">
        <f t="shared" si="88"/>
        <v>2</v>
      </c>
      <c r="N578">
        <f t="shared" ref="N578:N641" si="89">SUM(I578:K578)</f>
        <v>2</v>
      </c>
    </row>
    <row r="579" spans="1:14" x14ac:dyDescent="0.4">
      <c r="A579">
        <v>578</v>
      </c>
      <c r="B579" s="1">
        <v>43923</v>
      </c>
      <c r="C579">
        <v>10</v>
      </c>
      <c r="D579" s="3">
        <f t="shared" si="81"/>
        <v>2020</v>
      </c>
      <c r="E579" s="2" t="s">
        <v>579</v>
      </c>
      <c r="F579">
        <f t="shared" si="82"/>
        <v>2</v>
      </c>
      <c r="G579">
        <f t="shared" si="83"/>
        <v>0</v>
      </c>
      <c r="H579">
        <f t="shared" si="84"/>
        <v>0</v>
      </c>
      <c r="I579">
        <f t="shared" si="85"/>
        <v>1</v>
      </c>
      <c r="J579">
        <f t="shared" si="86"/>
        <v>0</v>
      </c>
      <c r="K579">
        <f t="shared" si="87"/>
        <v>1</v>
      </c>
      <c r="L579">
        <f t="shared" si="88"/>
        <v>1</v>
      </c>
      <c r="M579">
        <f t="shared" si="88"/>
        <v>2</v>
      </c>
      <c r="N579">
        <f t="shared" si="89"/>
        <v>2</v>
      </c>
    </row>
    <row r="580" spans="1:14" x14ac:dyDescent="0.4">
      <c r="A580">
        <v>579</v>
      </c>
      <c r="B580" s="1">
        <v>43924</v>
      </c>
      <c r="C580">
        <v>802</v>
      </c>
      <c r="D580" s="3">
        <f t="shared" si="81"/>
        <v>2020</v>
      </c>
      <c r="E580" s="2" t="s">
        <v>580</v>
      </c>
      <c r="F580">
        <f t="shared" si="82"/>
        <v>0</v>
      </c>
      <c r="G580">
        <f t="shared" si="83"/>
        <v>0</v>
      </c>
      <c r="H580">
        <f t="shared" si="84"/>
        <v>0</v>
      </c>
      <c r="I580">
        <f t="shared" si="85"/>
        <v>0</v>
      </c>
      <c r="J580">
        <f t="shared" si="86"/>
        <v>0</v>
      </c>
      <c r="K580">
        <f t="shared" si="87"/>
        <v>0</v>
      </c>
      <c r="L580">
        <f t="shared" si="88"/>
        <v>0</v>
      </c>
      <c r="M580">
        <f t="shared" si="88"/>
        <v>0</v>
      </c>
      <c r="N580">
        <f t="shared" si="89"/>
        <v>0</v>
      </c>
    </row>
    <row r="581" spans="1:14" x14ac:dyDescent="0.4">
      <c r="A581">
        <v>580</v>
      </c>
      <c r="B581" s="1">
        <v>43927</v>
      </c>
      <c r="C581">
        <v>602</v>
      </c>
      <c r="D581" s="3">
        <f t="shared" si="81"/>
        <v>2020</v>
      </c>
      <c r="E581" s="2" t="s">
        <v>581</v>
      </c>
      <c r="F581">
        <f t="shared" si="82"/>
        <v>0</v>
      </c>
      <c r="G581">
        <f t="shared" si="83"/>
        <v>0</v>
      </c>
      <c r="H581">
        <f t="shared" si="84"/>
        <v>0</v>
      </c>
      <c r="I581">
        <f t="shared" si="85"/>
        <v>0</v>
      </c>
      <c r="J581">
        <f t="shared" si="86"/>
        <v>0</v>
      </c>
      <c r="K581">
        <f t="shared" si="87"/>
        <v>0</v>
      </c>
      <c r="L581">
        <f t="shared" si="88"/>
        <v>0</v>
      </c>
      <c r="M581">
        <f t="shared" si="88"/>
        <v>0</v>
      </c>
      <c r="N581">
        <f t="shared" si="89"/>
        <v>0</v>
      </c>
    </row>
    <row r="582" spans="1:14" x14ac:dyDescent="0.4">
      <c r="A582">
        <v>581</v>
      </c>
      <c r="B582" s="1">
        <v>43928</v>
      </c>
      <c r="C582">
        <v>221</v>
      </c>
      <c r="D582" s="3">
        <f t="shared" si="81"/>
        <v>2020</v>
      </c>
      <c r="E582" s="2" t="s">
        <v>582</v>
      </c>
      <c r="F582">
        <f t="shared" si="82"/>
        <v>1</v>
      </c>
      <c r="G582">
        <f t="shared" si="83"/>
        <v>1</v>
      </c>
      <c r="H582">
        <f t="shared" si="84"/>
        <v>0</v>
      </c>
      <c r="I582">
        <f t="shared" si="85"/>
        <v>0</v>
      </c>
      <c r="J582">
        <f t="shared" si="86"/>
        <v>0</v>
      </c>
      <c r="K582">
        <f t="shared" si="87"/>
        <v>0</v>
      </c>
      <c r="L582">
        <f t="shared" si="88"/>
        <v>1</v>
      </c>
      <c r="M582">
        <f t="shared" si="88"/>
        <v>0</v>
      </c>
      <c r="N582">
        <f t="shared" si="89"/>
        <v>0</v>
      </c>
    </row>
    <row r="583" spans="1:14" x14ac:dyDescent="0.4">
      <c r="A583">
        <v>582</v>
      </c>
      <c r="B583" s="1">
        <v>43929</v>
      </c>
      <c r="C583">
        <v>925</v>
      </c>
      <c r="D583" s="3">
        <f t="shared" si="81"/>
        <v>2020</v>
      </c>
      <c r="E583" s="2" t="s">
        <v>583</v>
      </c>
      <c r="F583">
        <f t="shared" si="82"/>
        <v>0</v>
      </c>
      <c r="G583">
        <f t="shared" si="83"/>
        <v>0</v>
      </c>
      <c r="H583">
        <f t="shared" si="84"/>
        <v>0</v>
      </c>
      <c r="I583">
        <f t="shared" si="85"/>
        <v>0</v>
      </c>
      <c r="J583">
        <f t="shared" si="86"/>
        <v>0</v>
      </c>
      <c r="K583">
        <f t="shared" si="87"/>
        <v>0</v>
      </c>
      <c r="L583">
        <f t="shared" si="88"/>
        <v>0</v>
      </c>
      <c r="M583">
        <f t="shared" si="88"/>
        <v>0</v>
      </c>
      <c r="N583">
        <f t="shared" si="89"/>
        <v>0</v>
      </c>
    </row>
    <row r="584" spans="1:14" x14ac:dyDescent="0.4">
      <c r="A584">
        <v>583</v>
      </c>
      <c r="B584" s="1">
        <v>43930</v>
      </c>
      <c r="C584">
        <v>505</v>
      </c>
      <c r="D584" s="3">
        <f t="shared" si="81"/>
        <v>2020</v>
      </c>
      <c r="E584" s="2" t="s">
        <v>584</v>
      </c>
      <c r="F584">
        <f t="shared" si="82"/>
        <v>0</v>
      </c>
      <c r="G584">
        <f t="shared" si="83"/>
        <v>0</v>
      </c>
      <c r="H584">
        <f t="shared" si="84"/>
        <v>0</v>
      </c>
      <c r="I584">
        <f t="shared" si="85"/>
        <v>0</v>
      </c>
      <c r="J584">
        <f t="shared" si="86"/>
        <v>0</v>
      </c>
      <c r="K584">
        <f t="shared" si="87"/>
        <v>0</v>
      </c>
      <c r="L584">
        <f t="shared" si="88"/>
        <v>0</v>
      </c>
      <c r="M584">
        <f t="shared" si="88"/>
        <v>0</v>
      </c>
      <c r="N584">
        <f t="shared" si="89"/>
        <v>0</v>
      </c>
    </row>
    <row r="585" spans="1:14" x14ac:dyDescent="0.4">
      <c r="A585">
        <v>584</v>
      </c>
      <c r="B585" s="1">
        <v>43931</v>
      </c>
      <c r="C585">
        <v>182</v>
      </c>
      <c r="D585" s="3">
        <f t="shared" si="81"/>
        <v>2020</v>
      </c>
      <c r="E585" s="2" t="s">
        <v>585</v>
      </c>
      <c r="F585">
        <f t="shared" si="82"/>
        <v>1</v>
      </c>
      <c r="G585">
        <f t="shared" si="83"/>
        <v>0</v>
      </c>
      <c r="H585">
        <f t="shared" si="84"/>
        <v>1</v>
      </c>
      <c r="I585">
        <f t="shared" si="85"/>
        <v>0</v>
      </c>
      <c r="J585">
        <f t="shared" si="86"/>
        <v>0</v>
      </c>
      <c r="K585">
        <f t="shared" si="87"/>
        <v>0</v>
      </c>
      <c r="L585">
        <f t="shared" si="88"/>
        <v>1</v>
      </c>
      <c r="M585">
        <f t="shared" si="88"/>
        <v>1</v>
      </c>
      <c r="N585">
        <f t="shared" si="89"/>
        <v>0</v>
      </c>
    </row>
    <row r="586" spans="1:14" x14ac:dyDescent="0.4">
      <c r="A586">
        <v>585</v>
      </c>
      <c r="B586" s="1">
        <v>43934</v>
      </c>
      <c r="C586">
        <v>684</v>
      </c>
      <c r="D586" s="3">
        <f t="shared" si="81"/>
        <v>2020</v>
      </c>
      <c r="E586" s="2" t="s">
        <v>586</v>
      </c>
      <c r="F586">
        <f t="shared" si="82"/>
        <v>0</v>
      </c>
      <c r="G586">
        <f t="shared" si="83"/>
        <v>0</v>
      </c>
      <c r="H586">
        <f t="shared" si="84"/>
        <v>0</v>
      </c>
      <c r="I586">
        <f t="shared" si="85"/>
        <v>0</v>
      </c>
      <c r="J586">
        <f t="shared" si="86"/>
        <v>0</v>
      </c>
      <c r="K586">
        <f t="shared" si="87"/>
        <v>0</v>
      </c>
      <c r="L586">
        <f t="shared" si="88"/>
        <v>0</v>
      </c>
      <c r="M586">
        <f t="shared" si="88"/>
        <v>0</v>
      </c>
      <c r="N586">
        <f t="shared" si="89"/>
        <v>0</v>
      </c>
    </row>
    <row r="587" spans="1:14" x14ac:dyDescent="0.4">
      <c r="A587">
        <v>586</v>
      </c>
      <c r="B587" s="1">
        <v>43935</v>
      </c>
      <c r="C587">
        <v>909</v>
      </c>
      <c r="D587" s="3">
        <f t="shared" si="81"/>
        <v>2020</v>
      </c>
      <c r="E587" s="2" t="s">
        <v>587</v>
      </c>
      <c r="F587">
        <f t="shared" si="82"/>
        <v>0</v>
      </c>
      <c r="G587">
        <f t="shared" si="83"/>
        <v>0</v>
      </c>
      <c r="H587">
        <f t="shared" si="84"/>
        <v>0</v>
      </c>
      <c r="I587">
        <f t="shared" si="85"/>
        <v>0</v>
      </c>
      <c r="J587">
        <f t="shared" si="86"/>
        <v>0</v>
      </c>
      <c r="K587">
        <f t="shared" si="87"/>
        <v>0</v>
      </c>
      <c r="L587">
        <f t="shared" si="88"/>
        <v>0</v>
      </c>
      <c r="M587">
        <f t="shared" si="88"/>
        <v>0</v>
      </c>
      <c r="N587">
        <f t="shared" si="89"/>
        <v>0</v>
      </c>
    </row>
    <row r="588" spans="1:14" x14ac:dyDescent="0.4">
      <c r="A588">
        <v>587</v>
      </c>
      <c r="B588" s="1">
        <v>43936</v>
      </c>
      <c r="C588">
        <v>962</v>
      </c>
      <c r="D588" s="3">
        <f t="shared" si="81"/>
        <v>2020</v>
      </c>
      <c r="E588" s="2" t="s">
        <v>588</v>
      </c>
      <c r="F588">
        <f t="shared" si="82"/>
        <v>1</v>
      </c>
      <c r="G588">
        <f t="shared" si="83"/>
        <v>1</v>
      </c>
      <c r="H588">
        <f t="shared" si="84"/>
        <v>0</v>
      </c>
      <c r="I588">
        <f t="shared" si="85"/>
        <v>0</v>
      </c>
      <c r="J588">
        <f t="shared" si="86"/>
        <v>0</v>
      </c>
      <c r="K588">
        <f t="shared" si="87"/>
        <v>0</v>
      </c>
      <c r="L588">
        <f t="shared" si="88"/>
        <v>1</v>
      </c>
      <c r="M588">
        <f t="shared" si="88"/>
        <v>0</v>
      </c>
      <c r="N588">
        <f t="shared" si="89"/>
        <v>0</v>
      </c>
    </row>
    <row r="589" spans="1:14" x14ac:dyDescent="0.4">
      <c r="A589">
        <v>588</v>
      </c>
      <c r="B589" s="1">
        <v>43937</v>
      </c>
      <c r="C589">
        <v>10</v>
      </c>
      <c r="D589" s="3">
        <f t="shared" si="81"/>
        <v>2020</v>
      </c>
      <c r="E589" s="2" t="s">
        <v>589</v>
      </c>
      <c r="F589">
        <f t="shared" si="82"/>
        <v>0</v>
      </c>
      <c r="G589">
        <f t="shared" si="83"/>
        <v>0</v>
      </c>
      <c r="H589">
        <f t="shared" si="84"/>
        <v>0</v>
      </c>
      <c r="I589">
        <f t="shared" si="85"/>
        <v>0</v>
      </c>
      <c r="J589">
        <f t="shared" si="86"/>
        <v>0</v>
      </c>
      <c r="K589">
        <f t="shared" si="87"/>
        <v>0</v>
      </c>
      <c r="L589">
        <f t="shared" si="88"/>
        <v>0</v>
      </c>
      <c r="M589">
        <f t="shared" si="88"/>
        <v>0</v>
      </c>
      <c r="N589">
        <f t="shared" si="89"/>
        <v>0</v>
      </c>
    </row>
    <row r="590" spans="1:14" x14ac:dyDescent="0.4">
      <c r="A590">
        <v>589</v>
      </c>
      <c r="B590" s="1">
        <v>43938</v>
      </c>
      <c r="C590">
        <v>391</v>
      </c>
      <c r="D590" s="3">
        <f t="shared" si="81"/>
        <v>2020</v>
      </c>
      <c r="E590" s="2" t="s">
        <v>590</v>
      </c>
      <c r="F590">
        <f t="shared" si="82"/>
        <v>1</v>
      </c>
      <c r="G590">
        <f t="shared" si="83"/>
        <v>0</v>
      </c>
      <c r="H590">
        <f t="shared" si="84"/>
        <v>0</v>
      </c>
      <c r="I590">
        <f t="shared" si="85"/>
        <v>1</v>
      </c>
      <c r="J590">
        <f t="shared" si="86"/>
        <v>0</v>
      </c>
      <c r="K590">
        <f t="shared" si="87"/>
        <v>0</v>
      </c>
      <c r="L590">
        <f t="shared" si="88"/>
        <v>1</v>
      </c>
      <c r="M590">
        <f t="shared" si="88"/>
        <v>1</v>
      </c>
      <c r="N590">
        <f t="shared" si="89"/>
        <v>1</v>
      </c>
    </row>
    <row r="591" spans="1:14" x14ac:dyDescent="0.4">
      <c r="A591">
        <v>590</v>
      </c>
      <c r="B591" s="1">
        <v>43941</v>
      </c>
      <c r="C591">
        <v>950</v>
      </c>
      <c r="D591" s="3">
        <f t="shared" si="81"/>
        <v>2020</v>
      </c>
      <c r="E591" s="2" t="s">
        <v>591</v>
      </c>
      <c r="F591">
        <f t="shared" si="82"/>
        <v>4</v>
      </c>
      <c r="G591">
        <f t="shared" si="83"/>
        <v>3</v>
      </c>
      <c r="H591">
        <f t="shared" si="84"/>
        <v>0</v>
      </c>
      <c r="I591">
        <f t="shared" si="85"/>
        <v>0</v>
      </c>
      <c r="J591">
        <f t="shared" si="86"/>
        <v>0</v>
      </c>
      <c r="K591">
        <f t="shared" si="87"/>
        <v>1</v>
      </c>
      <c r="L591">
        <f t="shared" si="88"/>
        <v>3</v>
      </c>
      <c r="M591">
        <f t="shared" si="88"/>
        <v>1</v>
      </c>
      <c r="N591">
        <f t="shared" si="89"/>
        <v>1</v>
      </c>
    </row>
    <row r="592" spans="1:14" x14ac:dyDescent="0.4">
      <c r="A592">
        <v>591</v>
      </c>
      <c r="B592" s="1">
        <v>43942</v>
      </c>
      <c r="C592">
        <v>889</v>
      </c>
      <c r="D592" s="3">
        <f t="shared" si="81"/>
        <v>2020</v>
      </c>
      <c r="E592" s="2" t="s">
        <v>592</v>
      </c>
      <c r="F592">
        <f t="shared" si="82"/>
        <v>1</v>
      </c>
      <c r="G592">
        <f t="shared" si="83"/>
        <v>0</v>
      </c>
      <c r="H592">
        <f t="shared" si="84"/>
        <v>0</v>
      </c>
      <c r="I592">
        <f t="shared" si="85"/>
        <v>0</v>
      </c>
      <c r="J592">
        <f t="shared" si="86"/>
        <v>0</v>
      </c>
      <c r="K592">
        <f t="shared" si="87"/>
        <v>1</v>
      </c>
      <c r="L592">
        <f t="shared" si="88"/>
        <v>0</v>
      </c>
      <c r="M592">
        <f t="shared" si="88"/>
        <v>1</v>
      </c>
      <c r="N592">
        <f t="shared" si="89"/>
        <v>1</v>
      </c>
    </row>
    <row r="593" spans="1:14" x14ac:dyDescent="0.4">
      <c r="A593">
        <v>592</v>
      </c>
      <c r="B593" s="1">
        <v>43943</v>
      </c>
      <c r="C593">
        <v>489</v>
      </c>
      <c r="D593" s="3">
        <f t="shared" si="81"/>
        <v>2020</v>
      </c>
      <c r="E593" s="2" t="s">
        <v>593</v>
      </c>
      <c r="F593">
        <f t="shared" si="82"/>
        <v>2</v>
      </c>
      <c r="G593">
        <f t="shared" si="83"/>
        <v>0</v>
      </c>
      <c r="H593">
        <f t="shared" si="84"/>
        <v>0</v>
      </c>
      <c r="I593">
        <f t="shared" si="85"/>
        <v>0</v>
      </c>
      <c r="J593">
        <f t="shared" si="86"/>
        <v>1</v>
      </c>
      <c r="K593">
        <f t="shared" si="87"/>
        <v>1</v>
      </c>
      <c r="L593">
        <f t="shared" si="88"/>
        <v>1</v>
      </c>
      <c r="M593">
        <f t="shared" si="88"/>
        <v>2</v>
      </c>
      <c r="N593">
        <f t="shared" si="89"/>
        <v>2</v>
      </c>
    </row>
    <row r="594" spans="1:14" x14ac:dyDescent="0.4">
      <c r="A594">
        <v>593</v>
      </c>
      <c r="B594" s="1">
        <v>43944</v>
      </c>
      <c r="C594">
        <v>804</v>
      </c>
      <c r="D594" s="3">
        <f t="shared" si="81"/>
        <v>2020</v>
      </c>
      <c r="E594" s="2" t="s">
        <v>594</v>
      </c>
      <c r="F594">
        <f t="shared" si="82"/>
        <v>1</v>
      </c>
      <c r="G594">
        <f t="shared" si="83"/>
        <v>0</v>
      </c>
      <c r="H594">
        <f t="shared" si="84"/>
        <v>0</v>
      </c>
      <c r="I594">
        <f t="shared" si="85"/>
        <v>1</v>
      </c>
      <c r="J594">
        <f t="shared" si="86"/>
        <v>0</v>
      </c>
      <c r="K594">
        <f t="shared" si="87"/>
        <v>0</v>
      </c>
      <c r="L594">
        <f t="shared" si="88"/>
        <v>1</v>
      </c>
      <c r="M594">
        <f t="shared" si="88"/>
        <v>1</v>
      </c>
      <c r="N594">
        <f t="shared" si="89"/>
        <v>1</v>
      </c>
    </row>
    <row r="595" spans="1:14" x14ac:dyDescent="0.4">
      <c r="A595">
        <v>594</v>
      </c>
      <c r="B595" s="1">
        <v>43945</v>
      </c>
      <c r="C595">
        <v>654</v>
      </c>
      <c r="D595" s="3">
        <f t="shared" si="81"/>
        <v>2020</v>
      </c>
      <c r="E595" s="2" t="s">
        <v>595</v>
      </c>
      <c r="F595">
        <f t="shared" si="82"/>
        <v>0</v>
      </c>
      <c r="G595">
        <f t="shared" si="83"/>
        <v>0</v>
      </c>
      <c r="H595">
        <f t="shared" si="84"/>
        <v>0</v>
      </c>
      <c r="I595">
        <f t="shared" si="85"/>
        <v>0</v>
      </c>
      <c r="J595">
        <f t="shared" si="86"/>
        <v>0</v>
      </c>
      <c r="K595">
        <f t="shared" si="87"/>
        <v>0</v>
      </c>
      <c r="L595">
        <f t="shared" si="88"/>
        <v>0</v>
      </c>
      <c r="M595">
        <f t="shared" si="88"/>
        <v>0</v>
      </c>
      <c r="N595">
        <f t="shared" si="89"/>
        <v>0</v>
      </c>
    </row>
    <row r="596" spans="1:14" x14ac:dyDescent="0.4">
      <c r="A596">
        <v>595</v>
      </c>
      <c r="B596" s="1">
        <v>43948</v>
      </c>
      <c r="C596">
        <v>867</v>
      </c>
      <c r="D596" s="3">
        <f t="shared" si="81"/>
        <v>2020</v>
      </c>
      <c r="E596" s="2" t="s">
        <v>596</v>
      </c>
      <c r="F596">
        <f t="shared" si="82"/>
        <v>1</v>
      </c>
      <c r="G596">
        <f t="shared" si="83"/>
        <v>1</v>
      </c>
      <c r="H596">
        <f t="shared" si="84"/>
        <v>0</v>
      </c>
      <c r="I596">
        <f t="shared" si="85"/>
        <v>0</v>
      </c>
      <c r="J596">
        <f t="shared" si="86"/>
        <v>0</v>
      </c>
      <c r="K596">
        <f t="shared" si="87"/>
        <v>0</v>
      </c>
      <c r="L596">
        <f t="shared" si="88"/>
        <v>1</v>
      </c>
      <c r="M596">
        <f t="shared" si="88"/>
        <v>0</v>
      </c>
      <c r="N596">
        <f t="shared" si="89"/>
        <v>0</v>
      </c>
    </row>
    <row r="597" spans="1:14" x14ac:dyDescent="0.4">
      <c r="A597">
        <v>596</v>
      </c>
      <c r="B597" s="1">
        <v>43949</v>
      </c>
      <c r="C597">
        <v>843</v>
      </c>
      <c r="D597" s="3">
        <f t="shared" si="81"/>
        <v>2020</v>
      </c>
      <c r="E597" s="2" t="s">
        <v>597</v>
      </c>
      <c r="F597">
        <f t="shared" si="82"/>
        <v>3</v>
      </c>
      <c r="G597">
        <f t="shared" si="83"/>
        <v>0</v>
      </c>
      <c r="H597">
        <f t="shared" si="84"/>
        <v>0</v>
      </c>
      <c r="I597">
        <f t="shared" si="85"/>
        <v>0</v>
      </c>
      <c r="J597">
        <f t="shared" si="86"/>
        <v>1</v>
      </c>
      <c r="K597">
        <f t="shared" si="87"/>
        <v>2</v>
      </c>
      <c r="L597">
        <f t="shared" si="88"/>
        <v>1</v>
      </c>
      <c r="M597">
        <f t="shared" si="88"/>
        <v>3</v>
      </c>
      <c r="N597">
        <f t="shared" si="89"/>
        <v>3</v>
      </c>
    </row>
    <row r="598" spans="1:14" x14ac:dyDescent="0.4">
      <c r="A598">
        <v>597</v>
      </c>
      <c r="B598" s="1">
        <v>43950</v>
      </c>
      <c r="C598">
        <v>457</v>
      </c>
      <c r="D598" s="3">
        <f t="shared" si="81"/>
        <v>2020</v>
      </c>
      <c r="E598" s="2" t="s">
        <v>598</v>
      </c>
      <c r="F598">
        <f t="shared" si="82"/>
        <v>2</v>
      </c>
      <c r="G598">
        <f t="shared" si="83"/>
        <v>0</v>
      </c>
      <c r="H598">
        <f t="shared" si="84"/>
        <v>2</v>
      </c>
      <c r="I598">
        <f t="shared" si="85"/>
        <v>0</v>
      </c>
      <c r="J598">
        <f t="shared" si="86"/>
        <v>0</v>
      </c>
      <c r="K598">
        <f t="shared" si="87"/>
        <v>0</v>
      </c>
      <c r="L598">
        <f t="shared" si="88"/>
        <v>2</v>
      </c>
      <c r="M598">
        <f t="shared" si="88"/>
        <v>2</v>
      </c>
      <c r="N598">
        <f t="shared" si="89"/>
        <v>0</v>
      </c>
    </row>
    <row r="599" spans="1:14" x14ac:dyDescent="0.4">
      <c r="A599">
        <v>598</v>
      </c>
      <c r="B599" s="1">
        <v>43951</v>
      </c>
      <c r="C599">
        <v>54</v>
      </c>
      <c r="D599" s="3">
        <f t="shared" si="81"/>
        <v>2020</v>
      </c>
      <c r="E599" s="2" t="s">
        <v>599</v>
      </c>
      <c r="F599">
        <f t="shared" si="82"/>
        <v>3</v>
      </c>
      <c r="G599">
        <f t="shared" si="83"/>
        <v>0</v>
      </c>
      <c r="H599">
        <f t="shared" si="84"/>
        <v>1</v>
      </c>
      <c r="I599">
        <f t="shared" si="85"/>
        <v>0</v>
      </c>
      <c r="J599">
        <f t="shared" si="86"/>
        <v>0</v>
      </c>
      <c r="K599">
        <f t="shared" si="87"/>
        <v>2</v>
      </c>
      <c r="L599">
        <f t="shared" si="88"/>
        <v>1</v>
      </c>
      <c r="M599">
        <f t="shared" si="88"/>
        <v>3</v>
      </c>
      <c r="N599">
        <f t="shared" si="89"/>
        <v>2</v>
      </c>
    </row>
    <row r="600" spans="1:14" x14ac:dyDescent="0.4">
      <c r="A600">
        <v>599</v>
      </c>
      <c r="B600" s="1">
        <v>43952</v>
      </c>
      <c r="C600">
        <v>815</v>
      </c>
      <c r="D600" s="3">
        <f t="shared" si="81"/>
        <v>2020</v>
      </c>
      <c r="E600" s="2" t="s">
        <v>600</v>
      </c>
      <c r="F600">
        <f t="shared" si="82"/>
        <v>0</v>
      </c>
      <c r="G600">
        <f t="shared" si="83"/>
        <v>0</v>
      </c>
      <c r="H600">
        <f t="shared" si="84"/>
        <v>0</v>
      </c>
      <c r="I600">
        <f t="shared" si="85"/>
        <v>0</v>
      </c>
      <c r="J600">
        <f t="shared" si="86"/>
        <v>0</v>
      </c>
      <c r="K600">
        <f t="shared" si="87"/>
        <v>0</v>
      </c>
      <c r="L600">
        <f t="shared" si="88"/>
        <v>0</v>
      </c>
      <c r="M600">
        <f t="shared" si="88"/>
        <v>0</v>
      </c>
      <c r="N600">
        <f t="shared" si="89"/>
        <v>0</v>
      </c>
    </row>
    <row r="601" spans="1:14" x14ac:dyDescent="0.4">
      <c r="A601">
        <v>600</v>
      </c>
      <c r="B601" s="1">
        <v>43955</v>
      </c>
      <c r="C601">
        <v>534</v>
      </c>
      <c r="D601" s="3">
        <f t="shared" si="81"/>
        <v>2020</v>
      </c>
      <c r="E601" s="2" t="s">
        <v>601</v>
      </c>
      <c r="F601">
        <f t="shared" si="82"/>
        <v>1</v>
      </c>
      <c r="G601">
        <f t="shared" si="83"/>
        <v>0</v>
      </c>
      <c r="H601">
        <f t="shared" si="84"/>
        <v>0</v>
      </c>
      <c r="I601">
        <f t="shared" si="85"/>
        <v>0</v>
      </c>
      <c r="J601">
        <f t="shared" si="86"/>
        <v>1</v>
      </c>
      <c r="K601">
        <f t="shared" si="87"/>
        <v>0</v>
      </c>
      <c r="L601">
        <f t="shared" si="88"/>
        <v>1</v>
      </c>
      <c r="M601">
        <f t="shared" si="88"/>
        <v>1</v>
      </c>
      <c r="N601">
        <f t="shared" si="89"/>
        <v>1</v>
      </c>
    </row>
    <row r="602" spans="1:14" x14ac:dyDescent="0.4">
      <c r="A602">
        <v>601</v>
      </c>
      <c r="B602" s="1">
        <v>43956</v>
      </c>
      <c r="C602">
        <v>809</v>
      </c>
      <c r="D602" s="3">
        <f t="shared" si="81"/>
        <v>2020</v>
      </c>
      <c r="E602" s="2" t="s">
        <v>602</v>
      </c>
      <c r="F602">
        <f t="shared" si="82"/>
        <v>1</v>
      </c>
      <c r="G602">
        <f t="shared" si="83"/>
        <v>1</v>
      </c>
      <c r="H602">
        <f t="shared" si="84"/>
        <v>0</v>
      </c>
      <c r="I602">
        <f t="shared" si="85"/>
        <v>0</v>
      </c>
      <c r="J602">
        <f t="shared" si="86"/>
        <v>0</v>
      </c>
      <c r="K602">
        <f t="shared" si="87"/>
        <v>0</v>
      </c>
      <c r="L602">
        <f t="shared" si="88"/>
        <v>1</v>
      </c>
      <c r="M602">
        <f t="shared" si="88"/>
        <v>0</v>
      </c>
      <c r="N602">
        <f t="shared" si="89"/>
        <v>0</v>
      </c>
    </row>
    <row r="603" spans="1:14" x14ac:dyDescent="0.4">
      <c r="A603">
        <v>602</v>
      </c>
      <c r="B603" s="1">
        <v>43957</v>
      </c>
      <c r="C603">
        <v>348</v>
      </c>
      <c r="D603" s="3">
        <f t="shared" si="81"/>
        <v>2020</v>
      </c>
      <c r="E603" s="2" t="s">
        <v>603</v>
      </c>
      <c r="F603">
        <f t="shared" si="82"/>
        <v>2</v>
      </c>
      <c r="G603">
        <f t="shared" si="83"/>
        <v>0</v>
      </c>
      <c r="H603">
        <f t="shared" si="84"/>
        <v>1</v>
      </c>
      <c r="I603">
        <f t="shared" si="85"/>
        <v>0</v>
      </c>
      <c r="J603">
        <f t="shared" si="86"/>
        <v>0</v>
      </c>
      <c r="K603">
        <f t="shared" si="87"/>
        <v>1</v>
      </c>
      <c r="L603">
        <f t="shared" si="88"/>
        <v>1</v>
      </c>
      <c r="M603">
        <f t="shared" si="88"/>
        <v>2</v>
      </c>
      <c r="N603">
        <f t="shared" si="89"/>
        <v>1</v>
      </c>
    </row>
    <row r="604" spans="1:14" x14ac:dyDescent="0.4">
      <c r="A604">
        <v>603</v>
      </c>
      <c r="B604" s="1">
        <v>43958</v>
      </c>
      <c r="C604">
        <v>33</v>
      </c>
      <c r="D604" s="3">
        <f t="shared" si="81"/>
        <v>2020</v>
      </c>
      <c r="E604" s="2" t="s">
        <v>604</v>
      </c>
      <c r="F604">
        <f t="shared" si="82"/>
        <v>2</v>
      </c>
      <c r="G604">
        <f t="shared" si="83"/>
        <v>0</v>
      </c>
      <c r="H604">
        <f t="shared" si="84"/>
        <v>0</v>
      </c>
      <c r="I604">
        <f t="shared" si="85"/>
        <v>1</v>
      </c>
      <c r="J604">
        <f t="shared" si="86"/>
        <v>1</v>
      </c>
      <c r="K604">
        <f t="shared" si="87"/>
        <v>0</v>
      </c>
      <c r="L604">
        <f t="shared" si="88"/>
        <v>2</v>
      </c>
      <c r="M604">
        <f t="shared" si="88"/>
        <v>2</v>
      </c>
      <c r="N604">
        <f t="shared" si="89"/>
        <v>2</v>
      </c>
    </row>
    <row r="605" spans="1:14" x14ac:dyDescent="0.4">
      <c r="A605">
        <v>604</v>
      </c>
      <c r="B605" s="1">
        <v>43959</v>
      </c>
      <c r="C605">
        <v>278</v>
      </c>
      <c r="D605" s="3">
        <f t="shared" si="81"/>
        <v>2020</v>
      </c>
      <c r="E605" s="2" t="s">
        <v>605</v>
      </c>
      <c r="F605">
        <f t="shared" si="82"/>
        <v>2</v>
      </c>
      <c r="G605">
        <f t="shared" si="83"/>
        <v>0</v>
      </c>
      <c r="H605">
        <f t="shared" si="84"/>
        <v>1</v>
      </c>
      <c r="I605">
        <f t="shared" si="85"/>
        <v>0</v>
      </c>
      <c r="J605">
        <f t="shared" si="86"/>
        <v>0</v>
      </c>
      <c r="K605">
        <f t="shared" si="87"/>
        <v>1</v>
      </c>
      <c r="L605">
        <f t="shared" si="88"/>
        <v>1</v>
      </c>
      <c r="M605">
        <f t="shared" si="88"/>
        <v>2</v>
      </c>
      <c r="N605">
        <f t="shared" si="89"/>
        <v>1</v>
      </c>
    </row>
    <row r="606" spans="1:14" x14ac:dyDescent="0.4">
      <c r="A606">
        <v>605</v>
      </c>
      <c r="B606" s="1">
        <v>43962</v>
      </c>
      <c r="C606">
        <v>837</v>
      </c>
      <c r="D606" s="3">
        <f t="shared" si="81"/>
        <v>2020</v>
      </c>
      <c r="E606" s="2" t="s">
        <v>606</v>
      </c>
      <c r="F606">
        <f t="shared" si="82"/>
        <v>1</v>
      </c>
      <c r="G606">
        <f t="shared" si="83"/>
        <v>1</v>
      </c>
      <c r="H606">
        <f t="shared" si="84"/>
        <v>0</v>
      </c>
      <c r="I606">
        <f t="shared" si="85"/>
        <v>0</v>
      </c>
      <c r="J606">
        <f t="shared" si="86"/>
        <v>0</v>
      </c>
      <c r="K606">
        <f t="shared" si="87"/>
        <v>0</v>
      </c>
      <c r="L606">
        <f t="shared" si="88"/>
        <v>1</v>
      </c>
      <c r="M606">
        <f t="shared" si="88"/>
        <v>0</v>
      </c>
      <c r="N606">
        <f t="shared" si="89"/>
        <v>0</v>
      </c>
    </row>
    <row r="607" spans="1:14" x14ac:dyDescent="0.4">
      <c r="A607">
        <v>606</v>
      </c>
      <c r="B607" s="1">
        <v>43963</v>
      </c>
      <c r="C607">
        <v>996</v>
      </c>
      <c r="D607" s="3">
        <f t="shared" si="81"/>
        <v>2020</v>
      </c>
      <c r="E607" s="2" t="s">
        <v>607</v>
      </c>
      <c r="F607">
        <f t="shared" si="82"/>
        <v>1</v>
      </c>
      <c r="G607">
        <f t="shared" si="83"/>
        <v>0</v>
      </c>
      <c r="H607">
        <f t="shared" si="84"/>
        <v>0</v>
      </c>
      <c r="I607">
        <f t="shared" si="85"/>
        <v>0</v>
      </c>
      <c r="J607">
        <f t="shared" si="86"/>
        <v>0</v>
      </c>
      <c r="K607">
        <f t="shared" si="87"/>
        <v>1</v>
      </c>
      <c r="L607">
        <f t="shared" si="88"/>
        <v>0</v>
      </c>
      <c r="M607">
        <f t="shared" si="88"/>
        <v>1</v>
      </c>
      <c r="N607">
        <f t="shared" si="89"/>
        <v>1</v>
      </c>
    </row>
    <row r="608" spans="1:14" x14ac:dyDescent="0.4">
      <c r="A608">
        <v>607</v>
      </c>
      <c r="B608" s="1">
        <v>43964</v>
      </c>
      <c r="C608">
        <v>860</v>
      </c>
      <c r="D608" s="3">
        <f t="shared" si="81"/>
        <v>2020</v>
      </c>
      <c r="E608" s="2" t="s">
        <v>608</v>
      </c>
      <c r="F608">
        <f t="shared" si="82"/>
        <v>2</v>
      </c>
      <c r="G608">
        <f t="shared" si="83"/>
        <v>0</v>
      </c>
      <c r="H608">
        <f t="shared" si="84"/>
        <v>0</v>
      </c>
      <c r="I608">
        <f t="shared" si="85"/>
        <v>0</v>
      </c>
      <c r="J608">
        <f t="shared" si="86"/>
        <v>1</v>
      </c>
      <c r="K608">
        <f t="shared" si="87"/>
        <v>1</v>
      </c>
      <c r="L608">
        <f t="shared" si="88"/>
        <v>1</v>
      </c>
      <c r="M608">
        <f t="shared" si="88"/>
        <v>2</v>
      </c>
      <c r="N608">
        <f t="shared" si="89"/>
        <v>2</v>
      </c>
    </row>
    <row r="609" spans="1:14" x14ac:dyDescent="0.4">
      <c r="A609">
        <v>608</v>
      </c>
      <c r="B609" s="1">
        <v>43965</v>
      </c>
      <c r="C609">
        <v>700</v>
      </c>
      <c r="D609" s="3">
        <f t="shared" si="81"/>
        <v>2020</v>
      </c>
      <c r="E609" s="2" t="s">
        <v>609</v>
      </c>
      <c r="F609">
        <f t="shared" si="82"/>
        <v>2</v>
      </c>
      <c r="G609">
        <f t="shared" si="83"/>
        <v>0</v>
      </c>
      <c r="H609">
        <f t="shared" si="84"/>
        <v>1</v>
      </c>
      <c r="I609">
        <f t="shared" si="85"/>
        <v>0</v>
      </c>
      <c r="J609">
        <f t="shared" si="86"/>
        <v>0</v>
      </c>
      <c r="K609">
        <f t="shared" si="87"/>
        <v>1</v>
      </c>
      <c r="L609">
        <f t="shared" si="88"/>
        <v>1</v>
      </c>
      <c r="M609">
        <f t="shared" si="88"/>
        <v>2</v>
      </c>
      <c r="N609">
        <f t="shared" si="89"/>
        <v>1</v>
      </c>
    </row>
    <row r="610" spans="1:14" x14ac:dyDescent="0.4">
      <c r="A610">
        <v>609</v>
      </c>
      <c r="B610" s="1">
        <v>43966</v>
      </c>
      <c r="C610">
        <v>325</v>
      </c>
      <c r="D610" s="3">
        <f t="shared" si="81"/>
        <v>2020</v>
      </c>
      <c r="E610" s="2" t="s">
        <v>610</v>
      </c>
      <c r="F610">
        <f t="shared" si="82"/>
        <v>1</v>
      </c>
      <c r="G610">
        <f t="shared" si="83"/>
        <v>0</v>
      </c>
      <c r="H610">
        <f t="shared" si="84"/>
        <v>1</v>
      </c>
      <c r="I610">
        <f t="shared" si="85"/>
        <v>0</v>
      </c>
      <c r="J610">
        <f t="shared" si="86"/>
        <v>0</v>
      </c>
      <c r="K610">
        <f t="shared" si="87"/>
        <v>0</v>
      </c>
      <c r="L610">
        <f t="shared" si="88"/>
        <v>1</v>
      </c>
      <c r="M610">
        <f t="shared" si="88"/>
        <v>1</v>
      </c>
      <c r="N610">
        <f t="shared" si="89"/>
        <v>0</v>
      </c>
    </row>
    <row r="611" spans="1:14" x14ac:dyDescent="0.4">
      <c r="A611">
        <v>610</v>
      </c>
      <c r="B611" s="1">
        <v>43969</v>
      </c>
      <c r="C611">
        <v>803</v>
      </c>
      <c r="D611" s="3">
        <f t="shared" si="81"/>
        <v>2020</v>
      </c>
      <c r="E611" s="2" t="s">
        <v>611</v>
      </c>
      <c r="F611">
        <f t="shared" si="82"/>
        <v>0</v>
      </c>
      <c r="G611">
        <f t="shared" si="83"/>
        <v>0</v>
      </c>
      <c r="H611">
        <f t="shared" si="84"/>
        <v>0</v>
      </c>
      <c r="I611">
        <f t="shared" si="85"/>
        <v>0</v>
      </c>
      <c r="J611">
        <f t="shared" si="86"/>
        <v>0</v>
      </c>
      <c r="K611">
        <f t="shared" si="87"/>
        <v>0</v>
      </c>
      <c r="L611">
        <f t="shared" si="88"/>
        <v>0</v>
      </c>
      <c r="M611">
        <f t="shared" si="88"/>
        <v>0</v>
      </c>
      <c r="N611">
        <f t="shared" si="89"/>
        <v>0</v>
      </c>
    </row>
    <row r="612" spans="1:14" x14ac:dyDescent="0.4">
      <c r="A612">
        <v>611</v>
      </c>
      <c r="B612" s="1">
        <v>43970</v>
      </c>
      <c r="C612">
        <v>162</v>
      </c>
      <c r="D612" s="3">
        <f t="shared" si="81"/>
        <v>2020</v>
      </c>
      <c r="E612" s="2" t="s">
        <v>612</v>
      </c>
      <c r="F612">
        <f t="shared" si="82"/>
        <v>1</v>
      </c>
      <c r="G612">
        <f t="shared" si="83"/>
        <v>0</v>
      </c>
      <c r="H612">
        <f t="shared" si="84"/>
        <v>0</v>
      </c>
      <c r="I612">
        <f t="shared" si="85"/>
        <v>0</v>
      </c>
      <c r="J612">
        <f t="shared" si="86"/>
        <v>1</v>
      </c>
      <c r="K612">
        <f t="shared" si="87"/>
        <v>0</v>
      </c>
      <c r="L612">
        <f t="shared" si="88"/>
        <v>1</v>
      </c>
      <c r="M612">
        <f t="shared" si="88"/>
        <v>1</v>
      </c>
      <c r="N612">
        <f t="shared" si="89"/>
        <v>1</v>
      </c>
    </row>
    <row r="613" spans="1:14" x14ac:dyDescent="0.4">
      <c r="A613">
        <v>612</v>
      </c>
      <c r="B613" s="1">
        <v>43971</v>
      </c>
      <c r="C613">
        <v>729</v>
      </c>
      <c r="D613" s="3">
        <f t="shared" si="81"/>
        <v>2020</v>
      </c>
      <c r="E613" s="2" t="s">
        <v>613</v>
      </c>
      <c r="F613">
        <f t="shared" si="82"/>
        <v>2</v>
      </c>
      <c r="G613">
        <f t="shared" si="83"/>
        <v>0</v>
      </c>
      <c r="H613">
        <f t="shared" si="84"/>
        <v>0</v>
      </c>
      <c r="I613">
        <f t="shared" si="85"/>
        <v>1</v>
      </c>
      <c r="J613">
        <f t="shared" si="86"/>
        <v>1</v>
      </c>
      <c r="K613">
        <f t="shared" si="87"/>
        <v>0</v>
      </c>
      <c r="L613">
        <f t="shared" si="88"/>
        <v>2</v>
      </c>
      <c r="M613">
        <f t="shared" si="88"/>
        <v>2</v>
      </c>
      <c r="N613">
        <f t="shared" si="89"/>
        <v>2</v>
      </c>
    </row>
    <row r="614" spans="1:14" x14ac:dyDescent="0.4">
      <c r="A614">
        <v>613</v>
      </c>
      <c r="B614" s="1">
        <v>43972</v>
      </c>
      <c r="C614">
        <v>684</v>
      </c>
      <c r="D614" s="3">
        <f t="shared" si="81"/>
        <v>2020</v>
      </c>
      <c r="E614" s="2" t="s">
        <v>614</v>
      </c>
      <c r="F614">
        <f t="shared" si="82"/>
        <v>2</v>
      </c>
      <c r="G614">
        <f t="shared" si="83"/>
        <v>0</v>
      </c>
      <c r="H614">
        <f t="shared" si="84"/>
        <v>1</v>
      </c>
      <c r="I614">
        <f t="shared" si="85"/>
        <v>0</v>
      </c>
      <c r="J614">
        <f t="shared" si="86"/>
        <v>0</v>
      </c>
      <c r="K614">
        <f t="shared" si="87"/>
        <v>1</v>
      </c>
      <c r="L614">
        <f t="shared" si="88"/>
        <v>1</v>
      </c>
      <c r="M614">
        <f t="shared" si="88"/>
        <v>2</v>
      </c>
      <c r="N614">
        <f t="shared" si="89"/>
        <v>1</v>
      </c>
    </row>
    <row r="615" spans="1:14" x14ac:dyDescent="0.4">
      <c r="A615">
        <v>614</v>
      </c>
      <c r="B615" s="1">
        <v>43973</v>
      </c>
      <c r="C615">
        <v>406</v>
      </c>
      <c r="D615" s="3">
        <f t="shared" si="81"/>
        <v>2020</v>
      </c>
      <c r="E615" s="2" t="s">
        <v>615</v>
      </c>
      <c r="F615">
        <f t="shared" si="82"/>
        <v>3</v>
      </c>
      <c r="G615">
        <f t="shared" si="83"/>
        <v>0</v>
      </c>
      <c r="H615">
        <f t="shared" si="84"/>
        <v>1</v>
      </c>
      <c r="I615">
        <f t="shared" si="85"/>
        <v>1</v>
      </c>
      <c r="J615">
        <f t="shared" si="86"/>
        <v>0</v>
      </c>
      <c r="K615">
        <f t="shared" si="87"/>
        <v>1</v>
      </c>
      <c r="L615">
        <f t="shared" si="88"/>
        <v>2</v>
      </c>
      <c r="M615">
        <f t="shared" si="88"/>
        <v>3</v>
      </c>
      <c r="N615">
        <f t="shared" si="89"/>
        <v>2</v>
      </c>
    </row>
    <row r="616" spans="1:14" x14ac:dyDescent="0.4">
      <c r="A616">
        <v>615</v>
      </c>
      <c r="B616" s="1">
        <v>43976</v>
      </c>
      <c r="C616">
        <v>663</v>
      </c>
      <c r="D616" s="3">
        <f t="shared" si="81"/>
        <v>2020</v>
      </c>
      <c r="E616" s="2" t="s">
        <v>616</v>
      </c>
      <c r="F616">
        <f t="shared" si="82"/>
        <v>1</v>
      </c>
      <c r="G616">
        <f t="shared" si="83"/>
        <v>0</v>
      </c>
      <c r="H616">
        <f t="shared" si="84"/>
        <v>0</v>
      </c>
      <c r="I616">
        <f t="shared" si="85"/>
        <v>0</v>
      </c>
      <c r="J616">
        <f t="shared" si="86"/>
        <v>1</v>
      </c>
      <c r="K616">
        <f t="shared" si="87"/>
        <v>0</v>
      </c>
      <c r="L616">
        <f t="shared" si="88"/>
        <v>1</v>
      </c>
      <c r="M616">
        <f t="shared" si="88"/>
        <v>1</v>
      </c>
      <c r="N616">
        <f t="shared" si="89"/>
        <v>1</v>
      </c>
    </row>
    <row r="617" spans="1:14" x14ac:dyDescent="0.4">
      <c r="A617">
        <v>616</v>
      </c>
      <c r="B617" s="1">
        <v>43977</v>
      </c>
      <c r="C617">
        <v>178</v>
      </c>
      <c r="D617" s="3">
        <f t="shared" si="81"/>
        <v>2020</v>
      </c>
      <c r="E617" s="2" t="s">
        <v>617</v>
      </c>
      <c r="F617">
        <f t="shared" si="82"/>
        <v>1</v>
      </c>
      <c r="G617">
        <f t="shared" si="83"/>
        <v>0</v>
      </c>
      <c r="H617">
        <f t="shared" si="84"/>
        <v>0</v>
      </c>
      <c r="I617">
        <f t="shared" si="85"/>
        <v>0</v>
      </c>
      <c r="J617">
        <f t="shared" si="86"/>
        <v>1</v>
      </c>
      <c r="K617">
        <f t="shared" si="87"/>
        <v>0</v>
      </c>
      <c r="L617">
        <f t="shared" si="88"/>
        <v>1</v>
      </c>
      <c r="M617">
        <f t="shared" si="88"/>
        <v>1</v>
      </c>
      <c r="N617">
        <f t="shared" si="89"/>
        <v>1</v>
      </c>
    </row>
    <row r="618" spans="1:14" x14ac:dyDescent="0.4">
      <c r="A618">
        <v>617</v>
      </c>
      <c r="B618" s="1">
        <v>43978</v>
      </c>
      <c r="C618">
        <v>551</v>
      </c>
      <c r="D618" s="3">
        <f t="shared" si="81"/>
        <v>2020</v>
      </c>
      <c r="E618" s="2" t="s">
        <v>618</v>
      </c>
      <c r="F618">
        <f t="shared" si="82"/>
        <v>1</v>
      </c>
      <c r="G618">
        <f t="shared" si="83"/>
        <v>0</v>
      </c>
      <c r="H618">
        <f t="shared" si="84"/>
        <v>1</v>
      </c>
      <c r="I618">
        <f t="shared" si="85"/>
        <v>0</v>
      </c>
      <c r="J618">
        <f t="shared" si="86"/>
        <v>0</v>
      </c>
      <c r="K618">
        <f t="shared" si="87"/>
        <v>0</v>
      </c>
      <c r="L618">
        <f t="shared" si="88"/>
        <v>1</v>
      </c>
      <c r="M618">
        <f t="shared" si="88"/>
        <v>1</v>
      </c>
      <c r="N618">
        <f t="shared" si="89"/>
        <v>0</v>
      </c>
    </row>
    <row r="619" spans="1:14" x14ac:dyDescent="0.4">
      <c r="A619">
        <v>618</v>
      </c>
      <c r="B619" s="1">
        <v>43979</v>
      </c>
      <c r="C619">
        <v>343</v>
      </c>
      <c r="D619" s="3">
        <f t="shared" si="81"/>
        <v>2020</v>
      </c>
      <c r="E619" s="2" t="s">
        <v>619</v>
      </c>
      <c r="F619">
        <f t="shared" si="82"/>
        <v>0</v>
      </c>
      <c r="G619">
        <f t="shared" si="83"/>
        <v>0</v>
      </c>
      <c r="H619">
        <f t="shared" si="84"/>
        <v>0</v>
      </c>
      <c r="I619">
        <f t="shared" si="85"/>
        <v>0</v>
      </c>
      <c r="J619">
        <f t="shared" si="86"/>
        <v>0</v>
      </c>
      <c r="K619">
        <f t="shared" si="87"/>
        <v>0</v>
      </c>
      <c r="L619">
        <f t="shared" si="88"/>
        <v>0</v>
      </c>
      <c r="M619">
        <f t="shared" si="88"/>
        <v>0</v>
      </c>
      <c r="N619">
        <f t="shared" si="89"/>
        <v>0</v>
      </c>
    </row>
    <row r="620" spans="1:14" x14ac:dyDescent="0.4">
      <c r="A620">
        <v>619</v>
      </c>
      <c r="B620" s="1">
        <v>43980</v>
      </c>
      <c r="C620">
        <v>892</v>
      </c>
      <c r="D620" s="3">
        <f t="shared" si="81"/>
        <v>2020</v>
      </c>
      <c r="E620" s="2" t="s">
        <v>620</v>
      </c>
      <c r="F620">
        <f t="shared" si="82"/>
        <v>0</v>
      </c>
      <c r="G620">
        <f t="shared" si="83"/>
        <v>0</v>
      </c>
      <c r="H620">
        <f t="shared" si="84"/>
        <v>0</v>
      </c>
      <c r="I620">
        <f t="shared" si="85"/>
        <v>0</v>
      </c>
      <c r="J620">
        <f t="shared" si="86"/>
        <v>0</v>
      </c>
      <c r="K620">
        <f t="shared" si="87"/>
        <v>0</v>
      </c>
      <c r="L620">
        <f t="shared" si="88"/>
        <v>0</v>
      </c>
      <c r="M620">
        <f t="shared" si="88"/>
        <v>0</v>
      </c>
      <c r="N620">
        <f t="shared" si="89"/>
        <v>0</v>
      </c>
    </row>
    <row r="621" spans="1:14" x14ac:dyDescent="0.4">
      <c r="A621">
        <v>620</v>
      </c>
      <c r="B621" s="1">
        <v>43983</v>
      </c>
      <c r="C621">
        <v>536</v>
      </c>
      <c r="D621" s="3">
        <f t="shared" si="81"/>
        <v>2020</v>
      </c>
      <c r="E621" s="2" t="s">
        <v>621</v>
      </c>
      <c r="F621">
        <f t="shared" si="82"/>
        <v>1</v>
      </c>
      <c r="G621">
        <f t="shared" si="83"/>
        <v>0</v>
      </c>
      <c r="H621">
        <f t="shared" si="84"/>
        <v>1</v>
      </c>
      <c r="I621">
        <f t="shared" si="85"/>
        <v>0</v>
      </c>
      <c r="J621">
        <f t="shared" si="86"/>
        <v>0</v>
      </c>
      <c r="K621">
        <f t="shared" si="87"/>
        <v>0</v>
      </c>
      <c r="L621">
        <f t="shared" si="88"/>
        <v>1</v>
      </c>
      <c r="M621">
        <f t="shared" si="88"/>
        <v>1</v>
      </c>
      <c r="N621">
        <f t="shared" si="89"/>
        <v>0</v>
      </c>
    </row>
    <row r="622" spans="1:14" x14ac:dyDescent="0.4">
      <c r="A622">
        <v>621</v>
      </c>
      <c r="B622" s="1">
        <v>43984</v>
      </c>
      <c r="C622">
        <v>202</v>
      </c>
      <c r="D622" s="3">
        <f t="shared" si="81"/>
        <v>2020</v>
      </c>
      <c r="E622" s="2" t="s">
        <v>622</v>
      </c>
      <c r="F622">
        <f t="shared" si="82"/>
        <v>0</v>
      </c>
      <c r="G622">
        <f t="shared" si="83"/>
        <v>0</v>
      </c>
      <c r="H622">
        <f t="shared" si="84"/>
        <v>0</v>
      </c>
      <c r="I622">
        <f t="shared" si="85"/>
        <v>0</v>
      </c>
      <c r="J622">
        <f t="shared" si="86"/>
        <v>0</v>
      </c>
      <c r="K622">
        <f t="shared" si="87"/>
        <v>0</v>
      </c>
      <c r="L622">
        <f t="shared" si="88"/>
        <v>0</v>
      </c>
      <c r="M622">
        <f t="shared" si="88"/>
        <v>0</v>
      </c>
      <c r="N622">
        <f t="shared" si="89"/>
        <v>0</v>
      </c>
    </row>
    <row r="623" spans="1:14" x14ac:dyDescent="0.4">
      <c r="A623">
        <v>622</v>
      </c>
      <c r="B623" s="1">
        <v>43985</v>
      </c>
      <c r="C623">
        <v>697</v>
      </c>
      <c r="D623" s="3">
        <f t="shared" si="81"/>
        <v>2020</v>
      </c>
      <c r="E623" s="2" t="s">
        <v>623</v>
      </c>
      <c r="F623">
        <f t="shared" si="82"/>
        <v>1</v>
      </c>
      <c r="G623">
        <f t="shared" si="83"/>
        <v>0</v>
      </c>
      <c r="H623">
        <f t="shared" si="84"/>
        <v>0</v>
      </c>
      <c r="I623">
        <f t="shared" si="85"/>
        <v>0</v>
      </c>
      <c r="J623">
        <f t="shared" si="86"/>
        <v>0</v>
      </c>
      <c r="K623">
        <f t="shared" si="87"/>
        <v>1</v>
      </c>
      <c r="L623">
        <f t="shared" si="88"/>
        <v>0</v>
      </c>
      <c r="M623">
        <f t="shared" si="88"/>
        <v>1</v>
      </c>
      <c r="N623">
        <f t="shared" si="89"/>
        <v>1</v>
      </c>
    </row>
    <row r="624" spans="1:14" x14ac:dyDescent="0.4">
      <c r="A624">
        <v>623</v>
      </c>
      <c r="B624" s="1">
        <v>43986</v>
      </c>
      <c r="C624">
        <v>432</v>
      </c>
      <c r="D624" s="3">
        <f t="shared" si="81"/>
        <v>2020</v>
      </c>
      <c r="E624" s="2" t="s">
        <v>624</v>
      </c>
      <c r="F624">
        <f t="shared" si="82"/>
        <v>1</v>
      </c>
      <c r="G624">
        <f t="shared" si="83"/>
        <v>0</v>
      </c>
      <c r="H624">
        <f t="shared" si="84"/>
        <v>0</v>
      </c>
      <c r="I624">
        <f t="shared" si="85"/>
        <v>0</v>
      </c>
      <c r="J624">
        <f t="shared" si="86"/>
        <v>0</v>
      </c>
      <c r="K624">
        <f t="shared" si="87"/>
        <v>1</v>
      </c>
      <c r="L624">
        <f t="shared" si="88"/>
        <v>0</v>
      </c>
      <c r="M624">
        <f t="shared" si="88"/>
        <v>1</v>
      </c>
      <c r="N624">
        <f t="shared" si="89"/>
        <v>1</v>
      </c>
    </row>
    <row r="625" spans="1:14" x14ac:dyDescent="0.4">
      <c r="A625">
        <v>624</v>
      </c>
      <c r="B625" s="1">
        <v>43987</v>
      </c>
      <c r="C625">
        <v>863</v>
      </c>
      <c r="D625" s="3">
        <f t="shared" si="81"/>
        <v>2020</v>
      </c>
      <c r="E625" s="2" t="s">
        <v>625</v>
      </c>
      <c r="F625">
        <f t="shared" si="82"/>
        <v>1</v>
      </c>
      <c r="G625">
        <f t="shared" si="83"/>
        <v>0</v>
      </c>
      <c r="H625">
        <f t="shared" si="84"/>
        <v>0</v>
      </c>
      <c r="I625">
        <f t="shared" si="85"/>
        <v>0</v>
      </c>
      <c r="J625">
        <f t="shared" si="86"/>
        <v>1</v>
      </c>
      <c r="K625">
        <f t="shared" si="87"/>
        <v>0</v>
      </c>
      <c r="L625">
        <f t="shared" si="88"/>
        <v>1</v>
      </c>
      <c r="M625">
        <f t="shared" si="88"/>
        <v>1</v>
      </c>
      <c r="N625">
        <f t="shared" si="89"/>
        <v>1</v>
      </c>
    </row>
    <row r="626" spans="1:14" x14ac:dyDescent="0.4">
      <c r="A626">
        <v>625</v>
      </c>
      <c r="B626" s="1">
        <v>43990</v>
      </c>
      <c r="C626">
        <v>507</v>
      </c>
      <c r="D626" s="3">
        <f t="shared" si="81"/>
        <v>2020</v>
      </c>
      <c r="E626" s="2" t="s">
        <v>626</v>
      </c>
      <c r="F626">
        <f t="shared" si="82"/>
        <v>1</v>
      </c>
      <c r="G626">
        <f t="shared" si="83"/>
        <v>0</v>
      </c>
      <c r="H626">
        <f t="shared" si="84"/>
        <v>0</v>
      </c>
      <c r="I626">
        <f t="shared" si="85"/>
        <v>0</v>
      </c>
      <c r="J626">
        <f t="shared" si="86"/>
        <v>0</v>
      </c>
      <c r="K626">
        <f t="shared" si="87"/>
        <v>1</v>
      </c>
      <c r="L626">
        <f t="shared" si="88"/>
        <v>0</v>
      </c>
      <c r="M626">
        <f t="shared" si="88"/>
        <v>1</v>
      </c>
      <c r="N626">
        <f t="shared" si="89"/>
        <v>1</v>
      </c>
    </row>
    <row r="627" spans="1:14" x14ac:dyDescent="0.4">
      <c r="A627">
        <v>626</v>
      </c>
      <c r="B627" s="1">
        <v>43991</v>
      </c>
      <c r="C627">
        <v>744</v>
      </c>
      <c r="D627" s="3">
        <f t="shared" si="81"/>
        <v>2020</v>
      </c>
      <c r="E627" s="2" t="s">
        <v>627</v>
      </c>
      <c r="F627">
        <f t="shared" si="82"/>
        <v>1</v>
      </c>
      <c r="G627">
        <f t="shared" si="83"/>
        <v>1</v>
      </c>
      <c r="H627">
        <f t="shared" si="84"/>
        <v>0</v>
      </c>
      <c r="I627">
        <f t="shared" si="85"/>
        <v>0</v>
      </c>
      <c r="J627">
        <f t="shared" si="86"/>
        <v>0</v>
      </c>
      <c r="K627">
        <f t="shared" si="87"/>
        <v>0</v>
      </c>
      <c r="L627">
        <f t="shared" si="88"/>
        <v>1</v>
      </c>
      <c r="M627">
        <f t="shared" si="88"/>
        <v>0</v>
      </c>
      <c r="N627">
        <f t="shared" si="89"/>
        <v>0</v>
      </c>
    </row>
    <row r="628" spans="1:14" x14ac:dyDescent="0.4">
      <c r="A628">
        <v>627</v>
      </c>
      <c r="B628" s="1">
        <v>43992</v>
      </c>
      <c r="C628">
        <v>774</v>
      </c>
      <c r="D628" s="3">
        <f t="shared" si="81"/>
        <v>2020</v>
      </c>
      <c r="E628" s="2" t="s">
        <v>628</v>
      </c>
      <c r="F628">
        <f t="shared" si="82"/>
        <v>3</v>
      </c>
      <c r="G628">
        <f t="shared" si="83"/>
        <v>0</v>
      </c>
      <c r="H628">
        <f t="shared" si="84"/>
        <v>2</v>
      </c>
      <c r="I628">
        <f t="shared" si="85"/>
        <v>1</v>
      </c>
      <c r="J628">
        <f t="shared" si="86"/>
        <v>0</v>
      </c>
      <c r="K628">
        <f t="shared" si="87"/>
        <v>0</v>
      </c>
      <c r="L628">
        <f t="shared" si="88"/>
        <v>3</v>
      </c>
      <c r="M628">
        <f t="shared" si="88"/>
        <v>3</v>
      </c>
      <c r="N628">
        <f t="shared" si="89"/>
        <v>1</v>
      </c>
    </row>
    <row r="629" spans="1:14" x14ac:dyDescent="0.4">
      <c r="A629">
        <v>628</v>
      </c>
      <c r="B629" s="1">
        <v>43993</v>
      </c>
      <c r="C629">
        <v>383</v>
      </c>
      <c r="D629" s="3">
        <f t="shared" si="81"/>
        <v>2020</v>
      </c>
      <c r="E629" s="2" t="s">
        <v>629</v>
      </c>
      <c r="F629">
        <f t="shared" si="82"/>
        <v>0</v>
      </c>
      <c r="G629">
        <f t="shared" si="83"/>
        <v>0</v>
      </c>
      <c r="H629">
        <f t="shared" si="84"/>
        <v>0</v>
      </c>
      <c r="I629">
        <f t="shared" si="85"/>
        <v>0</v>
      </c>
      <c r="J629">
        <f t="shared" si="86"/>
        <v>0</v>
      </c>
      <c r="K629">
        <f t="shared" si="87"/>
        <v>0</v>
      </c>
      <c r="L629">
        <f t="shared" si="88"/>
        <v>0</v>
      </c>
      <c r="M629">
        <f t="shared" si="88"/>
        <v>0</v>
      </c>
      <c r="N629">
        <f t="shared" si="89"/>
        <v>0</v>
      </c>
    </row>
    <row r="630" spans="1:14" x14ac:dyDescent="0.4">
      <c r="A630">
        <v>629</v>
      </c>
      <c r="B630" s="1">
        <v>43994</v>
      </c>
      <c r="C630">
        <v>78</v>
      </c>
      <c r="D630" s="3">
        <f t="shared" si="81"/>
        <v>2020</v>
      </c>
      <c r="E630" s="2" t="s">
        <v>630</v>
      </c>
      <c r="F630">
        <f t="shared" si="82"/>
        <v>1</v>
      </c>
      <c r="G630">
        <f t="shared" si="83"/>
        <v>0</v>
      </c>
      <c r="H630">
        <f t="shared" si="84"/>
        <v>0</v>
      </c>
      <c r="I630">
        <f t="shared" si="85"/>
        <v>0</v>
      </c>
      <c r="J630">
        <f t="shared" si="86"/>
        <v>0</v>
      </c>
      <c r="K630">
        <f t="shared" si="87"/>
        <v>1</v>
      </c>
      <c r="L630">
        <f t="shared" si="88"/>
        <v>0</v>
      </c>
      <c r="M630">
        <f t="shared" si="88"/>
        <v>1</v>
      </c>
      <c r="N630">
        <f t="shared" si="89"/>
        <v>1</v>
      </c>
    </row>
    <row r="631" spans="1:14" x14ac:dyDescent="0.4">
      <c r="A631">
        <v>630</v>
      </c>
      <c r="B631" s="1">
        <v>43997</v>
      </c>
      <c r="C631">
        <v>712</v>
      </c>
      <c r="D631" s="3">
        <f t="shared" si="81"/>
        <v>2020</v>
      </c>
      <c r="E631" s="2" t="s">
        <v>631</v>
      </c>
      <c r="F631">
        <f t="shared" si="82"/>
        <v>1</v>
      </c>
      <c r="G631">
        <f t="shared" si="83"/>
        <v>0</v>
      </c>
      <c r="H631">
        <f t="shared" si="84"/>
        <v>0</v>
      </c>
      <c r="I631">
        <f t="shared" si="85"/>
        <v>1</v>
      </c>
      <c r="J631">
        <f t="shared" si="86"/>
        <v>0</v>
      </c>
      <c r="K631">
        <f t="shared" si="87"/>
        <v>0</v>
      </c>
      <c r="L631">
        <f t="shared" si="88"/>
        <v>1</v>
      </c>
      <c r="M631">
        <f t="shared" si="88"/>
        <v>1</v>
      </c>
      <c r="N631">
        <f t="shared" si="89"/>
        <v>1</v>
      </c>
    </row>
    <row r="632" spans="1:14" x14ac:dyDescent="0.4">
      <c r="A632">
        <v>631</v>
      </c>
      <c r="B632" s="1">
        <v>43998</v>
      </c>
      <c r="C632">
        <v>826</v>
      </c>
      <c r="D632" s="3">
        <f t="shared" si="81"/>
        <v>2020</v>
      </c>
      <c r="E632" s="2" t="s">
        <v>632</v>
      </c>
      <c r="F632">
        <f t="shared" si="82"/>
        <v>2</v>
      </c>
      <c r="G632">
        <f t="shared" si="83"/>
        <v>0</v>
      </c>
      <c r="H632">
        <f t="shared" si="84"/>
        <v>0</v>
      </c>
      <c r="I632">
        <f t="shared" si="85"/>
        <v>0</v>
      </c>
      <c r="J632">
        <f t="shared" si="86"/>
        <v>1</v>
      </c>
      <c r="K632">
        <f t="shared" si="87"/>
        <v>1</v>
      </c>
      <c r="L632">
        <f t="shared" si="88"/>
        <v>1</v>
      </c>
      <c r="M632">
        <f t="shared" si="88"/>
        <v>2</v>
      </c>
      <c r="N632">
        <f t="shared" si="89"/>
        <v>2</v>
      </c>
    </row>
    <row r="633" spans="1:14" x14ac:dyDescent="0.4">
      <c r="A633">
        <v>632</v>
      </c>
      <c r="B633" s="1">
        <v>43999</v>
      </c>
      <c r="C633">
        <v>153</v>
      </c>
      <c r="D633" s="3">
        <f t="shared" si="81"/>
        <v>2020</v>
      </c>
      <c r="E633" s="2" t="s">
        <v>633</v>
      </c>
      <c r="F633">
        <f t="shared" si="82"/>
        <v>2</v>
      </c>
      <c r="G633">
        <f t="shared" si="83"/>
        <v>1</v>
      </c>
      <c r="H633">
        <f t="shared" si="84"/>
        <v>1</v>
      </c>
      <c r="I633">
        <f t="shared" si="85"/>
        <v>0</v>
      </c>
      <c r="J633">
        <f t="shared" si="86"/>
        <v>0</v>
      </c>
      <c r="K633">
        <f t="shared" si="87"/>
        <v>0</v>
      </c>
      <c r="L633">
        <f t="shared" si="88"/>
        <v>2</v>
      </c>
      <c r="M633">
        <f t="shared" si="88"/>
        <v>1</v>
      </c>
      <c r="N633">
        <f t="shared" si="89"/>
        <v>0</v>
      </c>
    </row>
    <row r="634" spans="1:14" x14ac:dyDescent="0.4">
      <c r="A634">
        <v>633</v>
      </c>
      <c r="B634" s="1">
        <v>44000</v>
      </c>
      <c r="C634">
        <v>365</v>
      </c>
      <c r="D634" s="3">
        <f t="shared" si="81"/>
        <v>2020</v>
      </c>
      <c r="E634" s="2" t="s">
        <v>634</v>
      </c>
      <c r="F634">
        <f t="shared" si="82"/>
        <v>0</v>
      </c>
      <c r="G634">
        <f t="shared" si="83"/>
        <v>0</v>
      </c>
      <c r="H634">
        <f t="shared" si="84"/>
        <v>0</v>
      </c>
      <c r="I634">
        <f t="shared" si="85"/>
        <v>0</v>
      </c>
      <c r="J634">
        <f t="shared" si="86"/>
        <v>0</v>
      </c>
      <c r="K634">
        <f t="shared" si="87"/>
        <v>0</v>
      </c>
      <c r="L634">
        <f t="shared" si="88"/>
        <v>0</v>
      </c>
      <c r="M634">
        <f t="shared" si="88"/>
        <v>0</v>
      </c>
      <c r="N634">
        <f t="shared" si="89"/>
        <v>0</v>
      </c>
    </row>
    <row r="635" spans="1:14" x14ac:dyDescent="0.4">
      <c r="A635">
        <v>634</v>
      </c>
      <c r="B635" s="1">
        <v>44001</v>
      </c>
      <c r="C635">
        <v>734</v>
      </c>
      <c r="D635" s="3">
        <f t="shared" si="81"/>
        <v>2020</v>
      </c>
      <c r="E635" s="2" t="s">
        <v>635</v>
      </c>
      <c r="F635">
        <f t="shared" si="82"/>
        <v>2</v>
      </c>
      <c r="G635">
        <f t="shared" si="83"/>
        <v>0</v>
      </c>
      <c r="H635">
        <f t="shared" si="84"/>
        <v>1</v>
      </c>
      <c r="I635">
        <f t="shared" si="85"/>
        <v>0</v>
      </c>
      <c r="J635">
        <f t="shared" si="86"/>
        <v>1</v>
      </c>
      <c r="K635">
        <f t="shared" si="87"/>
        <v>0</v>
      </c>
      <c r="L635">
        <f t="shared" si="88"/>
        <v>2</v>
      </c>
      <c r="M635">
        <f t="shared" si="88"/>
        <v>2</v>
      </c>
      <c r="N635">
        <f t="shared" si="89"/>
        <v>1</v>
      </c>
    </row>
    <row r="636" spans="1:14" x14ac:dyDescent="0.4">
      <c r="A636">
        <v>635</v>
      </c>
      <c r="B636" s="1">
        <v>44004</v>
      </c>
      <c r="C636">
        <v>197</v>
      </c>
      <c r="D636" s="3">
        <f t="shared" si="81"/>
        <v>2020</v>
      </c>
      <c r="E636" s="2" t="s">
        <v>636</v>
      </c>
      <c r="F636">
        <f t="shared" si="82"/>
        <v>1</v>
      </c>
      <c r="G636">
        <f t="shared" si="83"/>
        <v>1</v>
      </c>
      <c r="H636">
        <f t="shared" si="84"/>
        <v>0</v>
      </c>
      <c r="I636">
        <f t="shared" si="85"/>
        <v>0</v>
      </c>
      <c r="J636">
        <f t="shared" si="86"/>
        <v>0</v>
      </c>
      <c r="K636">
        <f t="shared" si="87"/>
        <v>0</v>
      </c>
      <c r="L636">
        <f t="shared" si="88"/>
        <v>1</v>
      </c>
      <c r="M636">
        <f t="shared" si="88"/>
        <v>0</v>
      </c>
      <c r="N636">
        <f t="shared" si="89"/>
        <v>0</v>
      </c>
    </row>
    <row r="637" spans="1:14" x14ac:dyDescent="0.4">
      <c r="A637">
        <v>636</v>
      </c>
      <c r="B637" s="1">
        <v>44005</v>
      </c>
      <c r="C637">
        <v>988</v>
      </c>
      <c r="D637" s="3">
        <f t="shared" si="81"/>
        <v>2020</v>
      </c>
      <c r="E637" s="2" t="s">
        <v>637</v>
      </c>
      <c r="F637">
        <f t="shared" si="82"/>
        <v>6</v>
      </c>
      <c r="G637">
        <f t="shared" si="83"/>
        <v>1</v>
      </c>
      <c r="H637">
        <f t="shared" si="84"/>
        <v>2</v>
      </c>
      <c r="I637">
        <f t="shared" si="85"/>
        <v>0</v>
      </c>
      <c r="J637">
        <f t="shared" si="86"/>
        <v>3</v>
      </c>
      <c r="K637">
        <f t="shared" si="87"/>
        <v>0</v>
      </c>
      <c r="L637">
        <f t="shared" si="88"/>
        <v>6</v>
      </c>
      <c r="M637">
        <f t="shared" si="88"/>
        <v>5</v>
      </c>
      <c r="N637">
        <f t="shared" si="89"/>
        <v>3</v>
      </c>
    </row>
    <row r="638" spans="1:14" x14ac:dyDescent="0.4">
      <c r="A638">
        <v>637</v>
      </c>
      <c r="B638" s="1">
        <v>44006</v>
      </c>
      <c r="C638">
        <v>550</v>
      </c>
      <c r="D638" s="3">
        <f t="shared" si="81"/>
        <v>2020</v>
      </c>
      <c r="E638" s="2" t="s">
        <v>638</v>
      </c>
      <c r="F638">
        <f t="shared" si="82"/>
        <v>1</v>
      </c>
      <c r="G638">
        <f t="shared" si="83"/>
        <v>0</v>
      </c>
      <c r="H638">
        <f t="shared" si="84"/>
        <v>0</v>
      </c>
      <c r="I638">
        <f t="shared" si="85"/>
        <v>0</v>
      </c>
      <c r="J638">
        <f t="shared" si="86"/>
        <v>0</v>
      </c>
      <c r="K638">
        <f t="shared" si="87"/>
        <v>1</v>
      </c>
      <c r="L638">
        <f t="shared" si="88"/>
        <v>0</v>
      </c>
      <c r="M638">
        <f t="shared" si="88"/>
        <v>1</v>
      </c>
      <c r="N638">
        <f t="shared" si="89"/>
        <v>1</v>
      </c>
    </row>
    <row r="639" spans="1:14" x14ac:dyDescent="0.4">
      <c r="A639">
        <v>638</v>
      </c>
      <c r="B639" s="1">
        <v>44007</v>
      </c>
      <c r="C639">
        <v>981</v>
      </c>
      <c r="D639" s="3">
        <f t="shared" si="81"/>
        <v>2020</v>
      </c>
      <c r="E639" s="2" t="s">
        <v>639</v>
      </c>
      <c r="F639">
        <f t="shared" si="82"/>
        <v>3</v>
      </c>
      <c r="G639">
        <f t="shared" si="83"/>
        <v>0</v>
      </c>
      <c r="H639">
        <f t="shared" si="84"/>
        <v>2</v>
      </c>
      <c r="I639">
        <f t="shared" si="85"/>
        <v>1</v>
      </c>
      <c r="J639">
        <f t="shared" si="86"/>
        <v>0</v>
      </c>
      <c r="K639">
        <f t="shared" si="87"/>
        <v>0</v>
      </c>
      <c r="L639">
        <f t="shared" si="88"/>
        <v>3</v>
      </c>
      <c r="M639">
        <f t="shared" si="88"/>
        <v>3</v>
      </c>
      <c r="N639">
        <f t="shared" si="89"/>
        <v>1</v>
      </c>
    </row>
    <row r="640" spans="1:14" x14ac:dyDescent="0.4">
      <c r="A640">
        <v>639</v>
      </c>
      <c r="B640" s="1">
        <v>44008</v>
      </c>
      <c r="C640">
        <v>709</v>
      </c>
      <c r="D640" s="3">
        <f t="shared" si="81"/>
        <v>2020</v>
      </c>
      <c r="E640" s="2" t="s">
        <v>640</v>
      </c>
      <c r="F640">
        <f t="shared" si="82"/>
        <v>1</v>
      </c>
      <c r="G640">
        <f t="shared" si="83"/>
        <v>0</v>
      </c>
      <c r="H640">
        <f t="shared" si="84"/>
        <v>0</v>
      </c>
      <c r="I640">
        <f t="shared" si="85"/>
        <v>0</v>
      </c>
      <c r="J640">
        <f t="shared" si="86"/>
        <v>0</v>
      </c>
      <c r="K640">
        <f t="shared" si="87"/>
        <v>1</v>
      </c>
      <c r="L640">
        <f t="shared" si="88"/>
        <v>0</v>
      </c>
      <c r="M640">
        <f t="shared" si="88"/>
        <v>1</v>
      </c>
      <c r="N640">
        <f t="shared" si="89"/>
        <v>1</v>
      </c>
    </row>
    <row r="641" spans="1:14" x14ac:dyDescent="0.4">
      <c r="A641">
        <v>640</v>
      </c>
      <c r="B641" s="1">
        <v>44011</v>
      </c>
      <c r="C641">
        <v>801</v>
      </c>
      <c r="D641" s="3">
        <f t="shared" si="81"/>
        <v>2020</v>
      </c>
      <c r="E641" s="2" t="s">
        <v>641</v>
      </c>
      <c r="F641">
        <f t="shared" si="82"/>
        <v>0</v>
      </c>
      <c r="G641">
        <f t="shared" si="83"/>
        <v>0</v>
      </c>
      <c r="H641">
        <f t="shared" si="84"/>
        <v>0</v>
      </c>
      <c r="I641">
        <f t="shared" si="85"/>
        <v>0</v>
      </c>
      <c r="J641">
        <f t="shared" si="86"/>
        <v>0</v>
      </c>
      <c r="K641">
        <f t="shared" si="87"/>
        <v>0</v>
      </c>
      <c r="L641">
        <f t="shared" si="88"/>
        <v>0</v>
      </c>
      <c r="M641">
        <f t="shared" si="88"/>
        <v>0</v>
      </c>
      <c r="N641">
        <f t="shared" si="89"/>
        <v>0</v>
      </c>
    </row>
    <row r="642" spans="1:14" x14ac:dyDescent="0.4">
      <c r="A642">
        <v>641</v>
      </c>
      <c r="B642" s="1">
        <v>44012</v>
      </c>
      <c r="C642">
        <v>245</v>
      </c>
      <c r="D642" s="3">
        <f t="shared" ref="D642:D705" si="90">YEAR(B642)</f>
        <v>2020</v>
      </c>
      <c r="E642" s="2" t="s">
        <v>642</v>
      </c>
      <c r="F642">
        <f t="shared" ref="F642:F705" si="91">COUNTIF($C$2:$C$1291,E642)</f>
        <v>3</v>
      </c>
      <c r="G642">
        <f t="shared" ref="G642:G705" si="92">COUNTIFS($D$2:$D$1291,$G$1,$C$2:$C$1291,E642)</f>
        <v>0</v>
      </c>
      <c r="H642">
        <f t="shared" ref="H642:H705" si="93">COUNTIFS($D$2:$D$1291,$H$1,$C$2:$C$1291,E642)</f>
        <v>0</v>
      </c>
      <c r="I642">
        <f t="shared" ref="I642:I705" si="94">COUNTIFS($D$2:$D$1291,$I$1,$C$2:$C$1291,E642)</f>
        <v>1</v>
      </c>
      <c r="J642">
        <f t="shared" ref="J642:J705" si="95">COUNTIFS($D$2:$D$1291,$J$1,$C$2:$C$1291,E642)</f>
        <v>0</v>
      </c>
      <c r="K642">
        <f t="shared" ref="K642:K705" si="96">COUNTIFS($D$2:$D$1291,$K$1,$C$2:$C$1291,E642)</f>
        <v>2</v>
      </c>
      <c r="L642">
        <f t="shared" ref="L642:M705" si="97">SUM(G642:J642)</f>
        <v>1</v>
      </c>
      <c r="M642">
        <f t="shared" si="97"/>
        <v>3</v>
      </c>
      <c r="N642">
        <f t="shared" ref="N642:N705" si="98">SUM(I642:K642)</f>
        <v>3</v>
      </c>
    </row>
    <row r="643" spans="1:14" x14ac:dyDescent="0.4">
      <c r="A643">
        <v>642</v>
      </c>
      <c r="B643" s="1">
        <v>44013</v>
      </c>
      <c r="C643">
        <v>358</v>
      </c>
      <c r="D643" s="3">
        <f t="shared" si="90"/>
        <v>2020</v>
      </c>
      <c r="E643" s="2" t="s">
        <v>643</v>
      </c>
      <c r="F643">
        <f t="shared" si="91"/>
        <v>4</v>
      </c>
      <c r="G643">
        <f t="shared" si="92"/>
        <v>0</v>
      </c>
      <c r="H643">
        <f t="shared" si="93"/>
        <v>0</v>
      </c>
      <c r="I643">
        <f t="shared" si="94"/>
        <v>0</v>
      </c>
      <c r="J643">
        <f t="shared" si="95"/>
        <v>2</v>
      </c>
      <c r="K643">
        <f t="shared" si="96"/>
        <v>2</v>
      </c>
      <c r="L643">
        <f t="shared" si="97"/>
        <v>2</v>
      </c>
      <c r="M643">
        <f t="shared" si="97"/>
        <v>4</v>
      </c>
      <c r="N643">
        <f t="shared" si="98"/>
        <v>4</v>
      </c>
    </row>
    <row r="644" spans="1:14" x14ac:dyDescent="0.4">
      <c r="A644">
        <v>643</v>
      </c>
      <c r="B644" s="1">
        <v>44014</v>
      </c>
      <c r="C644">
        <v>510</v>
      </c>
      <c r="D644" s="3">
        <f t="shared" si="90"/>
        <v>2020</v>
      </c>
      <c r="E644" s="2" t="s">
        <v>644</v>
      </c>
      <c r="F644">
        <f t="shared" si="91"/>
        <v>3</v>
      </c>
      <c r="G644">
        <f t="shared" si="92"/>
        <v>1</v>
      </c>
      <c r="H644">
        <f t="shared" si="93"/>
        <v>0</v>
      </c>
      <c r="I644">
        <f t="shared" si="94"/>
        <v>0</v>
      </c>
      <c r="J644">
        <f t="shared" si="95"/>
        <v>2</v>
      </c>
      <c r="K644">
        <f t="shared" si="96"/>
        <v>0</v>
      </c>
      <c r="L644">
        <f t="shared" si="97"/>
        <v>3</v>
      </c>
      <c r="M644">
        <f t="shared" si="97"/>
        <v>2</v>
      </c>
      <c r="N644">
        <f t="shared" si="98"/>
        <v>2</v>
      </c>
    </row>
    <row r="645" spans="1:14" x14ac:dyDescent="0.4">
      <c r="A645">
        <v>644</v>
      </c>
      <c r="B645" s="1">
        <v>44015</v>
      </c>
      <c r="C645">
        <v>464</v>
      </c>
      <c r="D645" s="3">
        <f t="shared" si="90"/>
        <v>2020</v>
      </c>
      <c r="E645" s="2" t="s">
        <v>645</v>
      </c>
      <c r="F645">
        <f t="shared" si="91"/>
        <v>1</v>
      </c>
      <c r="G645">
        <f t="shared" si="92"/>
        <v>1</v>
      </c>
      <c r="H645">
        <f t="shared" si="93"/>
        <v>0</v>
      </c>
      <c r="I645">
        <f t="shared" si="94"/>
        <v>0</v>
      </c>
      <c r="J645">
        <f t="shared" si="95"/>
        <v>0</v>
      </c>
      <c r="K645">
        <f t="shared" si="96"/>
        <v>0</v>
      </c>
      <c r="L645">
        <f t="shared" si="97"/>
        <v>1</v>
      </c>
      <c r="M645">
        <f t="shared" si="97"/>
        <v>0</v>
      </c>
      <c r="N645">
        <f t="shared" si="98"/>
        <v>0</v>
      </c>
    </row>
    <row r="646" spans="1:14" x14ac:dyDescent="0.4">
      <c r="A646">
        <v>645</v>
      </c>
      <c r="B646" s="1">
        <v>44018</v>
      </c>
      <c r="C646">
        <v>337</v>
      </c>
      <c r="D646" s="3">
        <f t="shared" si="90"/>
        <v>2020</v>
      </c>
      <c r="E646" s="2" t="s">
        <v>646</v>
      </c>
      <c r="F646">
        <f t="shared" si="91"/>
        <v>2</v>
      </c>
      <c r="G646">
        <f t="shared" si="92"/>
        <v>2</v>
      </c>
      <c r="H646">
        <f t="shared" si="93"/>
        <v>0</v>
      </c>
      <c r="I646">
        <f t="shared" si="94"/>
        <v>0</v>
      </c>
      <c r="J646">
        <f t="shared" si="95"/>
        <v>0</v>
      </c>
      <c r="K646">
        <f t="shared" si="96"/>
        <v>0</v>
      </c>
      <c r="L646">
        <f t="shared" si="97"/>
        <v>2</v>
      </c>
      <c r="M646">
        <f t="shared" si="97"/>
        <v>0</v>
      </c>
      <c r="N646">
        <f t="shared" si="98"/>
        <v>0</v>
      </c>
    </row>
    <row r="647" spans="1:14" x14ac:dyDescent="0.4">
      <c r="A647">
        <v>646</v>
      </c>
      <c r="B647" s="1">
        <v>44019</v>
      </c>
      <c r="C647">
        <v>112</v>
      </c>
      <c r="D647" s="3">
        <f t="shared" si="90"/>
        <v>2020</v>
      </c>
      <c r="E647" s="2" t="s">
        <v>647</v>
      </c>
      <c r="F647">
        <f t="shared" si="91"/>
        <v>0</v>
      </c>
      <c r="G647">
        <f t="shared" si="92"/>
        <v>0</v>
      </c>
      <c r="H647">
        <f t="shared" si="93"/>
        <v>0</v>
      </c>
      <c r="I647">
        <f t="shared" si="94"/>
        <v>0</v>
      </c>
      <c r="J647">
        <f t="shared" si="95"/>
        <v>0</v>
      </c>
      <c r="K647">
        <f t="shared" si="96"/>
        <v>0</v>
      </c>
      <c r="L647">
        <f t="shared" si="97"/>
        <v>0</v>
      </c>
      <c r="M647">
        <f t="shared" si="97"/>
        <v>0</v>
      </c>
      <c r="N647">
        <f t="shared" si="98"/>
        <v>0</v>
      </c>
    </row>
    <row r="648" spans="1:14" x14ac:dyDescent="0.4">
      <c r="A648">
        <v>647</v>
      </c>
      <c r="B648" s="1">
        <v>44020</v>
      </c>
      <c r="C648">
        <v>24</v>
      </c>
      <c r="D648" s="3">
        <f t="shared" si="90"/>
        <v>2020</v>
      </c>
      <c r="E648" s="2" t="s">
        <v>648</v>
      </c>
      <c r="F648">
        <f t="shared" si="91"/>
        <v>1</v>
      </c>
      <c r="G648">
        <f t="shared" si="92"/>
        <v>1</v>
      </c>
      <c r="H648">
        <f t="shared" si="93"/>
        <v>0</v>
      </c>
      <c r="I648">
        <f t="shared" si="94"/>
        <v>0</v>
      </c>
      <c r="J648">
        <f t="shared" si="95"/>
        <v>0</v>
      </c>
      <c r="K648">
        <f t="shared" si="96"/>
        <v>0</v>
      </c>
      <c r="L648">
        <f t="shared" si="97"/>
        <v>1</v>
      </c>
      <c r="M648">
        <f t="shared" si="97"/>
        <v>0</v>
      </c>
      <c r="N648">
        <f t="shared" si="98"/>
        <v>0</v>
      </c>
    </row>
    <row r="649" spans="1:14" x14ac:dyDescent="0.4">
      <c r="A649">
        <v>648</v>
      </c>
      <c r="B649" s="1">
        <v>44021</v>
      </c>
      <c r="C649">
        <v>339</v>
      </c>
      <c r="D649" s="3">
        <f t="shared" si="90"/>
        <v>2020</v>
      </c>
      <c r="E649" s="2" t="s">
        <v>649</v>
      </c>
      <c r="F649">
        <f t="shared" si="91"/>
        <v>2</v>
      </c>
      <c r="G649">
        <f t="shared" si="92"/>
        <v>0</v>
      </c>
      <c r="H649">
        <f t="shared" si="93"/>
        <v>2</v>
      </c>
      <c r="I649">
        <f t="shared" si="94"/>
        <v>0</v>
      </c>
      <c r="J649">
        <f t="shared" si="95"/>
        <v>0</v>
      </c>
      <c r="K649">
        <f t="shared" si="96"/>
        <v>0</v>
      </c>
      <c r="L649">
        <f t="shared" si="97"/>
        <v>2</v>
      </c>
      <c r="M649">
        <f t="shared" si="97"/>
        <v>2</v>
      </c>
      <c r="N649">
        <f t="shared" si="98"/>
        <v>0</v>
      </c>
    </row>
    <row r="650" spans="1:14" x14ac:dyDescent="0.4">
      <c r="A650">
        <v>649</v>
      </c>
      <c r="B650" s="1">
        <v>44022</v>
      </c>
      <c r="C650">
        <v>937</v>
      </c>
      <c r="D650" s="3">
        <f t="shared" si="90"/>
        <v>2020</v>
      </c>
      <c r="E650" s="2" t="s">
        <v>650</v>
      </c>
      <c r="F650">
        <f t="shared" si="91"/>
        <v>1</v>
      </c>
      <c r="G650">
        <f t="shared" si="92"/>
        <v>1</v>
      </c>
      <c r="H650">
        <f t="shared" si="93"/>
        <v>0</v>
      </c>
      <c r="I650">
        <f t="shared" si="94"/>
        <v>0</v>
      </c>
      <c r="J650">
        <f t="shared" si="95"/>
        <v>0</v>
      </c>
      <c r="K650">
        <f t="shared" si="96"/>
        <v>0</v>
      </c>
      <c r="L650">
        <f t="shared" si="97"/>
        <v>1</v>
      </c>
      <c r="M650">
        <f t="shared" si="97"/>
        <v>0</v>
      </c>
      <c r="N650">
        <f t="shared" si="98"/>
        <v>0</v>
      </c>
    </row>
    <row r="651" spans="1:14" x14ac:dyDescent="0.4">
      <c r="A651">
        <v>650</v>
      </c>
      <c r="B651" s="1">
        <v>44025</v>
      </c>
      <c r="C651">
        <v>182</v>
      </c>
      <c r="D651" s="3">
        <f t="shared" si="90"/>
        <v>2020</v>
      </c>
      <c r="E651" s="2" t="s">
        <v>651</v>
      </c>
      <c r="F651">
        <f t="shared" si="91"/>
        <v>1</v>
      </c>
      <c r="G651">
        <f t="shared" si="92"/>
        <v>0</v>
      </c>
      <c r="H651">
        <f t="shared" si="93"/>
        <v>0</v>
      </c>
      <c r="I651">
        <f t="shared" si="94"/>
        <v>0</v>
      </c>
      <c r="J651">
        <f t="shared" si="95"/>
        <v>1</v>
      </c>
      <c r="K651">
        <f t="shared" si="96"/>
        <v>0</v>
      </c>
      <c r="L651">
        <f t="shared" si="97"/>
        <v>1</v>
      </c>
      <c r="M651">
        <f t="shared" si="97"/>
        <v>1</v>
      </c>
      <c r="N651">
        <f t="shared" si="98"/>
        <v>1</v>
      </c>
    </row>
    <row r="652" spans="1:14" x14ac:dyDescent="0.4">
      <c r="A652">
        <v>651</v>
      </c>
      <c r="B652" s="1">
        <v>44026</v>
      </c>
      <c r="C652">
        <v>738</v>
      </c>
      <c r="D652" s="3">
        <f t="shared" si="90"/>
        <v>2020</v>
      </c>
      <c r="E652" s="2" t="s">
        <v>652</v>
      </c>
      <c r="F652">
        <f t="shared" si="91"/>
        <v>3</v>
      </c>
      <c r="G652">
        <f t="shared" si="92"/>
        <v>1</v>
      </c>
      <c r="H652">
        <f t="shared" si="93"/>
        <v>1</v>
      </c>
      <c r="I652">
        <f t="shared" si="94"/>
        <v>1</v>
      </c>
      <c r="J652">
        <f t="shared" si="95"/>
        <v>0</v>
      </c>
      <c r="K652">
        <f t="shared" si="96"/>
        <v>0</v>
      </c>
      <c r="L652">
        <f t="shared" si="97"/>
        <v>3</v>
      </c>
      <c r="M652">
        <f t="shared" si="97"/>
        <v>2</v>
      </c>
      <c r="N652">
        <f t="shared" si="98"/>
        <v>1</v>
      </c>
    </row>
    <row r="653" spans="1:14" x14ac:dyDescent="0.4">
      <c r="A653">
        <v>652</v>
      </c>
      <c r="B653" s="1">
        <v>44027</v>
      </c>
      <c r="C653">
        <v>697</v>
      </c>
      <c r="D653" s="3">
        <f t="shared" si="90"/>
        <v>2020</v>
      </c>
      <c r="E653" s="2" t="s">
        <v>653</v>
      </c>
      <c r="F653">
        <f t="shared" si="91"/>
        <v>0</v>
      </c>
      <c r="G653">
        <f t="shared" si="92"/>
        <v>0</v>
      </c>
      <c r="H653">
        <f t="shared" si="93"/>
        <v>0</v>
      </c>
      <c r="I653">
        <f t="shared" si="94"/>
        <v>0</v>
      </c>
      <c r="J653">
        <f t="shared" si="95"/>
        <v>0</v>
      </c>
      <c r="K653">
        <f t="shared" si="96"/>
        <v>0</v>
      </c>
      <c r="L653">
        <f t="shared" si="97"/>
        <v>0</v>
      </c>
      <c r="M653">
        <f t="shared" si="97"/>
        <v>0</v>
      </c>
      <c r="N653">
        <f t="shared" si="98"/>
        <v>0</v>
      </c>
    </row>
    <row r="654" spans="1:14" x14ac:dyDescent="0.4">
      <c r="A654">
        <v>653</v>
      </c>
      <c r="B654" s="1">
        <v>44028</v>
      </c>
      <c r="C654">
        <v>699</v>
      </c>
      <c r="D654" s="3">
        <f t="shared" si="90"/>
        <v>2020</v>
      </c>
      <c r="E654" s="2" t="s">
        <v>654</v>
      </c>
      <c r="F654">
        <f t="shared" si="91"/>
        <v>1</v>
      </c>
      <c r="G654">
        <f t="shared" si="92"/>
        <v>0</v>
      </c>
      <c r="H654">
        <f t="shared" si="93"/>
        <v>1</v>
      </c>
      <c r="I654">
        <f t="shared" si="94"/>
        <v>0</v>
      </c>
      <c r="J654">
        <f t="shared" si="95"/>
        <v>0</v>
      </c>
      <c r="K654">
        <f t="shared" si="96"/>
        <v>0</v>
      </c>
      <c r="L654">
        <f t="shared" si="97"/>
        <v>1</v>
      </c>
      <c r="M654">
        <f t="shared" si="97"/>
        <v>1</v>
      </c>
      <c r="N654">
        <f t="shared" si="98"/>
        <v>0</v>
      </c>
    </row>
    <row r="655" spans="1:14" x14ac:dyDescent="0.4">
      <c r="A655">
        <v>654</v>
      </c>
      <c r="B655" s="1">
        <v>44029</v>
      </c>
      <c r="C655">
        <v>613</v>
      </c>
      <c r="D655" s="3">
        <f t="shared" si="90"/>
        <v>2020</v>
      </c>
      <c r="E655" s="2" t="s">
        <v>655</v>
      </c>
      <c r="F655">
        <f t="shared" si="91"/>
        <v>1</v>
      </c>
      <c r="G655">
        <f t="shared" si="92"/>
        <v>1</v>
      </c>
      <c r="H655">
        <f t="shared" si="93"/>
        <v>0</v>
      </c>
      <c r="I655">
        <f t="shared" si="94"/>
        <v>0</v>
      </c>
      <c r="J655">
        <f t="shared" si="95"/>
        <v>0</v>
      </c>
      <c r="K655">
        <f t="shared" si="96"/>
        <v>0</v>
      </c>
      <c r="L655">
        <f t="shared" si="97"/>
        <v>1</v>
      </c>
      <c r="M655">
        <f t="shared" si="97"/>
        <v>0</v>
      </c>
      <c r="N655">
        <f t="shared" si="98"/>
        <v>0</v>
      </c>
    </row>
    <row r="656" spans="1:14" x14ac:dyDescent="0.4">
      <c r="A656">
        <v>655</v>
      </c>
      <c r="B656" s="1">
        <v>44032</v>
      </c>
      <c r="C656">
        <v>350</v>
      </c>
      <c r="D656" s="3">
        <f t="shared" si="90"/>
        <v>2020</v>
      </c>
      <c r="E656" s="2" t="s">
        <v>656</v>
      </c>
      <c r="F656">
        <f t="shared" si="91"/>
        <v>2</v>
      </c>
      <c r="G656">
        <f t="shared" si="92"/>
        <v>0</v>
      </c>
      <c r="H656">
        <f t="shared" si="93"/>
        <v>1</v>
      </c>
      <c r="I656">
        <f t="shared" si="94"/>
        <v>1</v>
      </c>
      <c r="J656">
        <f t="shared" si="95"/>
        <v>0</v>
      </c>
      <c r="K656">
        <f t="shared" si="96"/>
        <v>0</v>
      </c>
      <c r="L656">
        <f t="shared" si="97"/>
        <v>2</v>
      </c>
      <c r="M656">
        <f t="shared" si="97"/>
        <v>2</v>
      </c>
      <c r="N656">
        <f t="shared" si="98"/>
        <v>1</v>
      </c>
    </row>
    <row r="657" spans="1:14" x14ac:dyDescent="0.4">
      <c r="A657">
        <v>656</v>
      </c>
      <c r="B657" s="1">
        <v>44033</v>
      </c>
      <c r="C657">
        <v>378</v>
      </c>
      <c r="D657" s="3">
        <f t="shared" si="90"/>
        <v>2020</v>
      </c>
      <c r="E657" s="2" t="s">
        <v>657</v>
      </c>
      <c r="F657">
        <f t="shared" si="91"/>
        <v>2</v>
      </c>
      <c r="G657">
        <f t="shared" si="92"/>
        <v>0</v>
      </c>
      <c r="H657">
        <f t="shared" si="93"/>
        <v>0</v>
      </c>
      <c r="I657">
        <f t="shared" si="94"/>
        <v>0</v>
      </c>
      <c r="J657">
        <f t="shared" si="95"/>
        <v>1</v>
      </c>
      <c r="K657">
        <f t="shared" si="96"/>
        <v>1</v>
      </c>
      <c r="L657">
        <f t="shared" si="97"/>
        <v>1</v>
      </c>
      <c r="M657">
        <f t="shared" si="97"/>
        <v>2</v>
      </c>
      <c r="N657">
        <f t="shared" si="98"/>
        <v>2</v>
      </c>
    </row>
    <row r="658" spans="1:14" x14ac:dyDescent="0.4">
      <c r="A658">
        <v>657</v>
      </c>
      <c r="B658" s="1">
        <v>44034</v>
      </c>
      <c r="C658">
        <v>637</v>
      </c>
      <c r="D658" s="3">
        <f t="shared" si="90"/>
        <v>2020</v>
      </c>
      <c r="E658" s="2" t="s">
        <v>658</v>
      </c>
      <c r="F658">
        <f t="shared" si="91"/>
        <v>1</v>
      </c>
      <c r="G658">
        <f t="shared" si="92"/>
        <v>1</v>
      </c>
      <c r="H658">
        <f t="shared" si="93"/>
        <v>0</v>
      </c>
      <c r="I658">
        <f t="shared" si="94"/>
        <v>0</v>
      </c>
      <c r="J658">
        <f t="shared" si="95"/>
        <v>0</v>
      </c>
      <c r="K658">
        <f t="shared" si="96"/>
        <v>0</v>
      </c>
      <c r="L658">
        <f t="shared" si="97"/>
        <v>1</v>
      </c>
      <c r="M658">
        <f t="shared" si="97"/>
        <v>0</v>
      </c>
      <c r="N658">
        <f t="shared" si="98"/>
        <v>0</v>
      </c>
    </row>
    <row r="659" spans="1:14" x14ac:dyDescent="0.4">
      <c r="A659">
        <v>658</v>
      </c>
      <c r="B659" s="1">
        <v>44035</v>
      </c>
      <c r="C659">
        <v>97</v>
      </c>
      <c r="D659" s="3">
        <f t="shared" si="90"/>
        <v>2020</v>
      </c>
      <c r="E659" s="2" t="s">
        <v>659</v>
      </c>
      <c r="F659">
        <f t="shared" si="91"/>
        <v>0</v>
      </c>
      <c r="G659">
        <f t="shared" si="92"/>
        <v>0</v>
      </c>
      <c r="H659">
        <f t="shared" si="93"/>
        <v>0</v>
      </c>
      <c r="I659">
        <f t="shared" si="94"/>
        <v>0</v>
      </c>
      <c r="J659">
        <f t="shared" si="95"/>
        <v>0</v>
      </c>
      <c r="K659">
        <f t="shared" si="96"/>
        <v>0</v>
      </c>
      <c r="L659">
        <f t="shared" si="97"/>
        <v>0</v>
      </c>
      <c r="M659">
        <f t="shared" si="97"/>
        <v>0</v>
      </c>
      <c r="N659">
        <f t="shared" si="98"/>
        <v>0</v>
      </c>
    </row>
    <row r="660" spans="1:14" x14ac:dyDescent="0.4">
      <c r="A660">
        <v>659</v>
      </c>
      <c r="B660" s="1">
        <v>44036</v>
      </c>
      <c r="C660">
        <v>224</v>
      </c>
      <c r="D660" s="3">
        <f t="shared" si="90"/>
        <v>2020</v>
      </c>
      <c r="E660" s="2" t="s">
        <v>660</v>
      </c>
      <c r="F660">
        <f t="shared" si="91"/>
        <v>1</v>
      </c>
      <c r="G660">
        <f t="shared" si="92"/>
        <v>0</v>
      </c>
      <c r="H660">
        <f t="shared" si="93"/>
        <v>0</v>
      </c>
      <c r="I660">
        <f t="shared" si="94"/>
        <v>0</v>
      </c>
      <c r="J660">
        <f t="shared" si="95"/>
        <v>0</v>
      </c>
      <c r="K660">
        <f t="shared" si="96"/>
        <v>1</v>
      </c>
      <c r="L660">
        <f t="shared" si="97"/>
        <v>0</v>
      </c>
      <c r="M660">
        <f t="shared" si="97"/>
        <v>1</v>
      </c>
      <c r="N660">
        <f t="shared" si="98"/>
        <v>1</v>
      </c>
    </row>
    <row r="661" spans="1:14" x14ac:dyDescent="0.4">
      <c r="A661">
        <v>660</v>
      </c>
      <c r="B661" s="1">
        <v>44039</v>
      </c>
      <c r="C661">
        <v>495</v>
      </c>
      <c r="D661" s="3">
        <f t="shared" si="90"/>
        <v>2020</v>
      </c>
      <c r="E661" s="2" t="s">
        <v>661</v>
      </c>
      <c r="F661">
        <f t="shared" si="91"/>
        <v>3</v>
      </c>
      <c r="G661">
        <f t="shared" si="92"/>
        <v>0</v>
      </c>
      <c r="H661">
        <f t="shared" si="93"/>
        <v>0</v>
      </c>
      <c r="I661">
        <f t="shared" si="94"/>
        <v>2</v>
      </c>
      <c r="J661">
        <f t="shared" si="95"/>
        <v>0</v>
      </c>
      <c r="K661">
        <f t="shared" si="96"/>
        <v>1</v>
      </c>
      <c r="L661">
        <f t="shared" si="97"/>
        <v>2</v>
      </c>
      <c r="M661">
        <f t="shared" si="97"/>
        <v>3</v>
      </c>
      <c r="N661">
        <f t="shared" si="98"/>
        <v>3</v>
      </c>
    </row>
    <row r="662" spans="1:14" x14ac:dyDescent="0.4">
      <c r="A662">
        <v>661</v>
      </c>
      <c r="B662" s="1">
        <v>44040</v>
      </c>
      <c r="C662">
        <v>8</v>
      </c>
      <c r="D662" s="3">
        <f t="shared" si="90"/>
        <v>2020</v>
      </c>
      <c r="E662" s="2" t="s">
        <v>662</v>
      </c>
      <c r="F662">
        <f t="shared" si="91"/>
        <v>2</v>
      </c>
      <c r="G662">
        <f t="shared" si="92"/>
        <v>0</v>
      </c>
      <c r="H662">
        <f t="shared" si="93"/>
        <v>1</v>
      </c>
      <c r="I662">
        <f t="shared" si="94"/>
        <v>1</v>
      </c>
      <c r="J662">
        <f t="shared" si="95"/>
        <v>0</v>
      </c>
      <c r="K662">
        <f t="shared" si="96"/>
        <v>0</v>
      </c>
      <c r="L662">
        <f t="shared" si="97"/>
        <v>2</v>
      </c>
      <c r="M662">
        <f t="shared" si="97"/>
        <v>2</v>
      </c>
      <c r="N662">
        <f t="shared" si="98"/>
        <v>1</v>
      </c>
    </row>
    <row r="663" spans="1:14" x14ac:dyDescent="0.4">
      <c r="A663">
        <v>662</v>
      </c>
      <c r="B663" s="1">
        <v>44041</v>
      </c>
      <c r="C663">
        <v>902</v>
      </c>
      <c r="D663" s="3">
        <f t="shared" si="90"/>
        <v>2020</v>
      </c>
      <c r="E663" s="2" t="s">
        <v>663</v>
      </c>
      <c r="F663">
        <f t="shared" si="91"/>
        <v>1</v>
      </c>
      <c r="G663">
        <f t="shared" si="92"/>
        <v>0</v>
      </c>
      <c r="H663">
        <f t="shared" si="93"/>
        <v>1</v>
      </c>
      <c r="I663">
        <f t="shared" si="94"/>
        <v>0</v>
      </c>
      <c r="J663">
        <f t="shared" si="95"/>
        <v>0</v>
      </c>
      <c r="K663">
        <f t="shared" si="96"/>
        <v>0</v>
      </c>
      <c r="L663">
        <f t="shared" si="97"/>
        <v>1</v>
      </c>
      <c r="M663">
        <f t="shared" si="97"/>
        <v>1</v>
      </c>
      <c r="N663">
        <f t="shared" si="98"/>
        <v>0</v>
      </c>
    </row>
    <row r="664" spans="1:14" x14ac:dyDescent="0.4">
      <c r="A664">
        <v>663</v>
      </c>
      <c r="B664" s="1">
        <v>44042</v>
      </c>
      <c r="C664">
        <v>555</v>
      </c>
      <c r="D664" s="3">
        <f t="shared" si="90"/>
        <v>2020</v>
      </c>
      <c r="E664" s="2" t="s">
        <v>664</v>
      </c>
      <c r="F664">
        <f t="shared" si="91"/>
        <v>1</v>
      </c>
      <c r="G664">
        <f t="shared" si="92"/>
        <v>0</v>
      </c>
      <c r="H664">
        <f t="shared" si="93"/>
        <v>0</v>
      </c>
      <c r="I664">
        <f t="shared" si="94"/>
        <v>0</v>
      </c>
      <c r="J664">
        <f t="shared" si="95"/>
        <v>1</v>
      </c>
      <c r="K664">
        <f t="shared" si="96"/>
        <v>0</v>
      </c>
      <c r="L664">
        <f t="shared" si="97"/>
        <v>1</v>
      </c>
      <c r="M664">
        <f t="shared" si="97"/>
        <v>1</v>
      </c>
      <c r="N664">
        <f t="shared" si="98"/>
        <v>1</v>
      </c>
    </row>
    <row r="665" spans="1:14" x14ac:dyDescent="0.4">
      <c r="A665">
        <v>664</v>
      </c>
      <c r="B665" s="1">
        <v>44043</v>
      </c>
      <c r="C665">
        <v>130</v>
      </c>
      <c r="D665" s="3">
        <f t="shared" si="90"/>
        <v>2020</v>
      </c>
      <c r="E665" s="2" t="s">
        <v>665</v>
      </c>
      <c r="F665">
        <f t="shared" si="91"/>
        <v>2</v>
      </c>
      <c r="G665">
        <f t="shared" si="92"/>
        <v>0</v>
      </c>
      <c r="H665">
        <f t="shared" si="93"/>
        <v>1</v>
      </c>
      <c r="I665">
        <f t="shared" si="94"/>
        <v>1</v>
      </c>
      <c r="J665">
        <f t="shared" si="95"/>
        <v>0</v>
      </c>
      <c r="K665">
        <f t="shared" si="96"/>
        <v>0</v>
      </c>
      <c r="L665">
        <f t="shared" si="97"/>
        <v>2</v>
      </c>
      <c r="M665">
        <f t="shared" si="97"/>
        <v>2</v>
      </c>
      <c r="N665">
        <f t="shared" si="98"/>
        <v>1</v>
      </c>
    </row>
    <row r="666" spans="1:14" x14ac:dyDescent="0.4">
      <c r="A666">
        <v>665</v>
      </c>
      <c r="B666" s="1">
        <v>44046</v>
      </c>
      <c r="C666">
        <v>9</v>
      </c>
      <c r="D666" s="3">
        <f t="shared" si="90"/>
        <v>2020</v>
      </c>
      <c r="E666" s="2" t="s">
        <v>666</v>
      </c>
      <c r="F666">
        <f t="shared" si="91"/>
        <v>0</v>
      </c>
      <c r="G666">
        <f t="shared" si="92"/>
        <v>0</v>
      </c>
      <c r="H666">
        <f t="shared" si="93"/>
        <v>0</v>
      </c>
      <c r="I666">
        <f t="shared" si="94"/>
        <v>0</v>
      </c>
      <c r="J666">
        <f t="shared" si="95"/>
        <v>0</v>
      </c>
      <c r="K666">
        <f t="shared" si="96"/>
        <v>0</v>
      </c>
      <c r="L666">
        <f t="shared" si="97"/>
        <v>0</v>
      </c>
      <c r="M666">
        <f t="shared" si="97"/>
        <v>0</v>
      </c>
      <c r="N666">
        <f t="shared" si="98"/>
        <v>0</v>
      </c>
    </row>
    <row r="667" spans="1:14" x14ac:dyDescent="0.4">
      <c r="A667">
        <v>666</v>
      </c>
      <c r="B667" s="1">
        <v>44047</v>
      </c>
      <c r="C667">
        <v>113</v>
      </c>
      <c r="D667" s="3">
        <f t="shared" si="90"/>
        <v>2020</v>
      </c>
      <c r="E667" s="2" t="s">
        <v>667</v>
      </c>
      <c r="F667">
        <f t="shared" si="91"/>
        <v>1</v>
      </c>
      <c r="G667">
        <f t="shared" si="92"/>
        <v>0</v>
      </c>
      <c r="H667">
        <f t="shared" si="93"/>
        <v>1</v>
      </c>
      <c r="I667">
        <f t="shared" si="94"/>
        <v>0</v>
      </c>
      <c r="J667">
        <f t="shared" si="95"/>
        <v>0</v>
      </c>
      <c r="K667">
        <f t="shared" si="96"/>
        <v>0</v>
      </c>
      <c r="L667">
        <f t="shared" si="97"/>
        <v>1</v>
      </c>
      <c r="M667">
        <f t="shared" si="97"/>
        <v>1</v>
      </c>
      <c r="N667">
        <f t="shared" si="98"/>
        <v>0</v>
      </c>
    </row>
    <row r="668" spans="1:14" x14ac:dyDescent="0.4">
      <c r="A668">
        <v>667</v>
      </c>
      <c r="B668" s="1">
        <v>44048</v>
      </c>
      <c r="C668">
        <v>229</v>
      </c>
      <c r="D668" s="3">
        <f t="shared" si="90"/>
        <v>2020</v>
      </c>
      <c r="E668" s="2" t="s">
        <v>668</v>
      </c>
      <c r="F668">
        <f t="shared" si="91"/>
        <v>0</v>
      </c>
      <c r="G668">
        <f t="shared" si="92"/>
        <v>0</v>
      </c>
      <c r="H668">
        <f t="shared" si="93"/>
        <v>0</v>
      </c>
      <c r="I668">
        <f t="shared" si="94"/>
        <v>0</v>
      </c>
      <c r="J668">
        <f t="shared" si="95"/>
        <v>0</v>
      </c>
      <c r="K668">
        <f t="shared" si="96"/>
        <v>0</v>
      </c>
      <c r="L668">
        <f t="shared" si="97"/>
        <v>0</v>
      </c>
      <c r="M668">
        <f t="shared" si="97"/>
        <v>0</v>
      </c>
      <c r="N668">
        <f t="shared" si="98"/>
        <v>0</v>
      </c>
    </row>
    <row r="669" spans="1:14" x14ac:dyDescent="0.4">
      <c r="A669">
        <v>668</v>
      </c>
      <c r="B669" s="1">
        <v>44049</v>
      </c>
      <c r="C669">
        <v>796</v>
      </c>
      <c r="D669" s="3">
        <f t="shared" si="90"/>
        <v>2020</v>
      </c>
      <c r="E669" s="2" t="s">
        <v>669</v>
      </c>
      <c r="F669">
        <f t="shared" si="91"/>
        <v>0</v>
      </c>
      <c r="G669">
        <f t="shared" si="92"/>
        <v>0</v>
      </c>
      <c r="H669">
        <f t="shared" si="93"/>
        <v>0</v>
      </c>
      <c r="I669">
        <f t="shared" si="94"/>
        <v>0</v>
      </c>
      <c r="J669">
        <f t="shared" si="95"/>
        <v>0</v>
      </c>
      <c r="K669">
        <f t="shared" si="96"/>
        <v>0</v>
      </c>
      <c r="L669">
        <f t="shared" si="97"/>
        <v>0</v>
      </c>
      <c r="M669">
        <f t="shared" si="97"/>
        <v>0</v>
      </c>
      <c r="N669">
        <f t="shared" si="98"/>
        <v>0</v>
      </c>
    </row>
    <row r="670" spans="1:14" x14ac:dyDescent="0.4">
      <c r="A670">
        <v>669</v>
      </c>
      <c r="B670" s="1">
        <v>44050</v>
      </c>
      <c r="C670">
        <v>332</v>
      </c>
      <c r="D670" s="3">
        <f t="shared" si="90"/>
        <v>2020</v>
      </c>
      <c r="E670" s="2" t="s">
        <v>670</v>
      </c>
      <c r="F670">
        <f t="shared" si="91"/>
        <v>1</v>
      </c>
      <c r="G670">
        <f t="shared" si="92"/>
        <v>1</v>
      </c>
      <c r="H670">
        <f t="shared" si="93"/>
        <v>0</v>
      </c>
      <c r="I670">
        <f t="shared" si="94"/>
        <v>0</v>
      </c>
      <c r="J670">
        <f t="shared" si="95"/>
        <v>0</v>
      </c>
      <c r="K670">
        <f t="shared" si="96"/>
        <v>0</v>
      </c>
      <c r="L670">
        <f t="shared" si="97"/>
        <v>1</v>
      </c>
      <c r="M670">
        <f t="shared" si="97"/>
        <v>0</v>
      </c>
      <c r="N670">
        <f t="shared" si="98"/>
        <v>0</v>
      </c>
    </row>
    <row r="671" spans="1:14" x14ac:dyDescent="0.4">
      <c r="A671">
        <v>670</v>
      </c>
      <c r="B671" s="1">
        <v>44053</v>
      </c>
      <c r="C671">
        <v>681</v>
      </c>
      <c r="D671" s="3">
        <f t="shared" si="90"/>
        <v>2020</v>
      </c>
      <c r="E671" s="2" t="s">
        <v>671</v>
      </c>
      <c r="F671">
        <f t="shared" si="91"/>
        <v>2</v>
      </c>
      <c r="G671">
        <f t="shared" si="92"/>
        <v>2</v>
      </c>
      <c r="H671">
        <f t="shared" si="93"/>
        <v>0</v>
      </c>
      <c r="I671">
        <f t="shared" si="94"/>
        <v>0</v>
      </c>
      <c r="J671">
        <f t="shared" si="95"/>
        <v>0</v>
      </c>
      <c r="K671">
        <f t="shared" si="96"/>
        <v>0</v>
      </c>
      <c r="L671">
        <f t="shared" si="97"/>
        <v>2</v>
      </c>
      <c r="M671">
        <f t="shared" si="97"/>
        <v>0</v>
      </c>
      <c r="N671">
        <f t="shared" si="98"/>
        <v>0</v>
      </c>
    </row>
    <row r="672" spans="1:14" x14ac:dyDescent="0.4">
      <c r="A672">
        <v>671</v>
      </c>
      <c r="B672" s="1">
        <v>44054</v>
      </c>
      <c r="C672">
        <v>871</v>
      </c>
      <c r="D672" s="3">
        <f t="shared" si="90"/>
        <v>2020</v>
      </c>
      <c r="E672" s="2" t="s">
        <v>672</v>
      </c>
      <c r="F672">
        <f t="shared" si="91"/>
        <v>0</v>
      </c>
      <c r="G672">
        <f t="shared" si="92"/>
        <v>0</v>
      </c>
      <c r="H672">
        <f t="shared" si="93"/>
        <v>0</v>
      </c>
      <c r="I672">
        <f t="shared" si="94"/>
        <v>0</v>
      </c>
      <c r="J672">
        <f t="shared" si="95"/>
        <v>0</v>
      </c>
      <c r="K672">
        <f t="shared" si="96"/>
        <v>0</v>
      </c>
      <c r="L672">
        <f t="shared" si="97"/>
        <v>0</v>
      </c>
      <c r="M672">
        <f t="shared" si="97"/>
        <v>0</v>
      </c>
      <c r="N672">
        <f t="shared" si="98"/>
        <v>0</v>
      </c>
    </row>
    <row r="673" spans="1:14" x14ac:dyDescent="0.4">
      <c r="A673">
        <v>672</v>
      </c>
      <c r="B673" s="1">
        <v>44055</v>
      </c>
      <c r="C673">
        <v>640</v>
      </c>
      <c r="D673" s="3">
        <f t="shared" si="90"/>
        <v>2020</v>
      </c>
      <c r="E673" s="2" t="s">
        <v>673</v>
      </c>
      <c r="F673">
        <f t="shared" si="91"/>
        <v>2</v>
      </c>
      <c r="G673">
        <f t="shared" si="92"/>
        <v>0</v>
      </c>
      <c r="H673">
        <f t="shared" si="93"/>
        <v>0</v>
      </c>
      <c r="I673">
        <f t="shared" si="94"/>
        <v>0</v>
      </c>
      <c r="J673">
        <f t="shared" si="95"/>
        <v>0</v>
      </c>
      <c r="K673">
        <f t="shared" si="96"/>
        <v>2</v>
      </c>
      <c r="L673">
        <f t="shared" si="97"/>
        <v>0</v>
      </c>
      <c r="M673">
        <f t="shared" si="97"/>
        <v>2</v>
      </c>
      <c r="N673">
        <f t="shared" si="98"/>
        <v>2</v>
      </c>
    </row>
    <row r="674" spans="1:14" x14ac:dyDescent="0.4">
      <c r="A674">
        <v>673</v>
      </c>
      <c r="B674" s="1">
        <v>44056</v>
      </c>
      <c r="C674">
        <v>998</v>
      </c>
      <c r="D674" s="3">
        <f t="shared" si="90"/>
        <v>2020</v>
      </c>
      <c r="E674" s="2" t="s">
        <v>674</v>
      </c>
      <c r="F674">
        <f t="shared" si="91"/>
        <v>1</v>
      </c>
      <c r="G674">
        <f t="shared" si="92"/>
        <v>0</v>
      </c>
      <c r="H674">
        <f t="shared" si="93"/>
        <v>1</v>
      </c>
      <c r="I674">
        <f t="shared" si="94"/>
        <v>0</v>
      </c>
      <c r="J674">
        <f t="shared" si="95"/>
        <v>0</v>
      </c>
      <c r="K674">
        <f t="shared" si="96"/>
        <v>0</v>
      </c>
      <c r="L674">
        <f t="shared" si="97"/>
        <v>1</v>
      </c>
      <c r="M674">
        <f t="shared" si="97"/>
        <v>1</v>
      </c>
      <c r="N674">
        <f t="shared" si="98"/>
        <v>0</v>
      </c>
    </row>
    <row r="675" spans="1:14" x14ac:dyDescent="0.4">
      <c r="A675">
        <v>674</v>
      </c>
      <c r="B675" s="1">
        <v>44057</v>
      </c>
      <c r="C675">
        <v>132</v>
      </c>
      <c r="D675" s="3">
        <f t="shared" si="90"/>
        <v>2020</v>
      </c>
      <c r="E675" s="2" t="s">
        <v>675</v>
      </c>
      <c r="F675">
        <f t="shared" si="91"/>
        <v>0</v>
      </c>
      <c r="G675">
        <f t="shared" si="92"/>
        <v>0</v>
      </c>
      <c r="H675">
        <f t="shared" si="93"/>
        <v>0</v>
      </c>
      <c r="I675">
        <f t="shared" si="94"/>
        <v>0</v>
      </c>
      <c r="J675">
        <f t="shared" si="95"/>
        <v>0</v>
      </c>
      <c r="K675">
        <f t="shared" si="96"/>
        <v>0</v>
      </c>
      <c r="L675">
        <f t="shared" si="97"/>
        <v>0</v>
      </c>
      <c r="M675">
        <f t="shared" si="97"/>
        <v>0</v>
      </c>
      <c r="N675">
        <f t="shared" si="98"/>
        <v>0</v>
      </c>
    </row>
    <row r="676" spans="1:14" x14ac:dyDescent="0.4">
      <c r="A676">
        <v>675</v>
      </c>
      <c r="B676" s="1">
        <v>44060</v>
      </c>
      <c r="C676">
        <v>946</v>
      </c>
      <c r="D676" s="3">
        <f t="shared" si="90"/>
        <v>2020</v>
      </c>
      <c r="E676" s="2" t="s">
        <v>676</v>
      </c>
      <c r="F676">
        <f t="shared" si="91"/>
        <v>1</v>
      </c>
      <c r="G676">
        <f t="shared" si="92"/>
        <v>1</v>
      </c>
      <c r="H676">
        <f t="shared" si="93"/>
        <v>0</v>
      </c>
      <c r="I676">
        <f t="shared" si="94"/>
        <v>0</v>
      </c>
      <c r="J676">
        <f t="shared" si="95"/>
        <v>0</v>
      </c>
      <c r="K676">
        <f t="shared" si="96"/>
        <v>0</v>
      </c>
      <c r="L676">
        <f t="shared" si="97"/>
        <v>1</v>
      </c>
      <c r="M676">
        <f t="shared" si="97"/>
        <v>0</v>
      </c>
      <c r="N676">
        <f t="shared" si="98"/>
        <v>0</v>
      </c>
    </row>
    <row r="677" spans="1:14" x14ac:dyDescent="0.4">
      <c r="A677">
        <v>676</v>
      </c>
      <c r="B677" s="1">
        <v>44061</v>
      </c>
      <c r="C677">
        <v>858</v>
      </c>
      <c r="D677" s="3">
        <f t="shared" si="90"/>
        <v>2020</v>
      </c>
      <c r="E677" s="2" t="s">
        <v>677</v>
      </c>
      <c r="F677">
        <f t="shared" si="91"/>
        <v>0</v>
      </c>
      <c r="G677">
        <f t="shared" si="92"/>
        <v>0</v>
      </c>
      <c r="H677">
        <f t="shared" si="93"/>
        <v>0</v>
      </c>
      <c r="I677">
        <f t="shared" si="94"/>
        <v>0</v>
      </c>
      <c r="J677">
        <f t="shared" si="95"/>
        <v>0</v>
      </c>
      <c r="K677">
        <f t="shared" si="96"/>
        <v>0</v>
      </c>
      <c r="L677">
        <f t="shared" si="97"/>
        <v>0</v>
      </c>
      <c r="M677">
        <f t="shared" si="97"/>
        <v>0</v>
      </c>
      <c r="N677">
        <f t="shared" si="98"/>
        <v>0</v>
      </c>
    </row>
    <row r="678" spans="1:14" x14ac:dyDescent="0.4">
      <c r="A678">
        <v>677</v>
      </c>
      <c r="B678" s="1">
        <v>44062</v>
      </c>
      <c r="C678">
        <v>884</v>
      </c>
      <c r="D678" s="3">
        <f t="shared" si="90"/>
        <v>2020</v>
      </c>
      <c r="E678" s="2" t="s">
        <v>678</v>
      </c>
      <c r="F678">
        <f t="shared" si="91"/>
        <v>0</v>
      </c>
      <c r="G678">
        <f t="shared" si="92"/>
        <v>0</v>
      </c>
      <c r="H678">
        <f t="shared" si="93"/>
        <v>0</v>
      </c>
      <c r="I678">
        <f t="shared" si="94"/>
        <v>0</v>
      </c>
      <c r="J678">
        <f t="shared" si="95"/>
        <v>0</v>
      </c>
      <c r="K678">
        <f t="shared" si="96"/>
        <v>0</v>
      </c>
      <c r="L678">
        <f t="shared" si="97"/>
        <v>0</v>
      </c>
      <c r="M678">
        <f t="shared" si="97"/>
        <v>0</v>
      </c>
      <c r="N678">
        <f t="shared" si="98"/>
        <v>0</v>
      </c>
    </row>
    <row r="679" spans="1:14" x14ac:dyDescent="0.4">
      <c r="A679">
        <v>678</v>
      </c>
      <c r="B679" s="1">
        <v>44063</v>
      </c>
      <c r="C679">
        <v>611</v>
      </c>
      <c r="D679" s="3">
        <f t="shared" si="90"/>
        <v>2020</v>
      </c>
      <c r="E679" s="2" t="s">
        <v>679</v>
      </c>
      <c r="F679">
        <f t="shared" si="91"/>
        <v>1</v>
      </c>
      <c r="G679">
        <f t="shared" si="92"/>
        <v>0</v>
      </c>
      <c r="H679">
        <f t="shared" si="93"/>
        <v>0</v>
      </c>
      <c r="I679">
        <f t="shared" si="94"/>
        <v>0</v>
      </c>
      <c r="J679">
        <f t="shared" si="95"/>
        <v>0</v>
      </c>
      <c r="K679">
        <f t="shared" si="96"/>
        <v>1</v>
      </c>
      <c r="L679">
        <f t="shared" si="97"/>
        <v>0</v>
      </c>
      <c r="M679">
        <f t="shared" si="97"/>
        <v>1</v>
      </c>
      <c r="N679">
        <f t="shared" si="98"/>
        <v>1</v>
      </c>
    </row>
    <row r="680" spans="1:14" x14ac:dyDescent="0.4">
      <c r="A680">
        <v>679</v>
      </c>
      <c r="B680" s="1">
        <v>44064</v>
      </c>
      <c r="C680">
        <v>529</v>
      </c>
      <c r="D680" s="3">
        <f t="shared" si="90"/>
        <v>2020</v>
      </c>
      <c r="E680" s="2" t="s">
        <v>680</v>
      </c>
      <c r="F680">
        <f t="shared" si="91"/>
        <v>0</v>
      </c>
      <c r="G680">
        <f t="shared" si="92"/>
        <v>0</v>
      </c>
      <c r="H680">
        <f t="shared" si="93"/>
        <v>0</v>
      </c>
      <c r="I680">
        <f t="shared" si="94"/>
        <v>0</v>
      </c>
      <c r="J680">
        <f t="shared" si="95"/>
        <v>0</v>
      </c>
      <c r="K680">
        <f t="shared" si="96"/>
        <v>0</v>
      </c>
      <c r="L680">
        <f t="shared" si="97"/>
        <v>0</v>
      </c>
      <c r="M680">
        <f t="shared" si="97"/>
        <v>0</v>
      </c>
      <c r="N680">
        <f t="shared" si="98"/>
        <v>0</v>
      </c>
    </row>
    <row r="681" spans="1:14" x14ac:dyDescent="0.4">
      <c r="A681">
        <v>680</v>
      </c>
      <c r="B681" s="1">
        <v>44067</v>
      </c>
      <c r="C681">
        <v>317</v>
      </c>
      <c r="D681" s="3">
        <f t="shared" si="90"/>
        <v>2020</v>
      </c>
      <c r="E681" s="2" t="s">
        <v>681</v>
      </c>
      <c r="F681">
        <f t="shared" si="91"/>
        <v>1</v>
      </c>
      <c r="G681">
        <f t="shared" si="92"/>
        <v>0</v>
      </c>
      <c r="H681">
        <f t="shared" si="93"/>
        <v>0</v>
      </c>
      <c r="I681">
        <f t="shared" si="94"/>
        <v>1</v>
      </c>
      <c r="J681">
        <f t="shared" si="95"/>
        <v>0</v>
      </c>
      <c r="K681">
        <f t="shared" si="96"/>
        <v>0</v>
      </c>
      <c r="L681">
        <f t="shared" si="97"/>
        <v>1</v>
      </c>
      <c r="M681">
        <f t="shared" si="97"/>
        <v>1</v>
      </c>
      <c r="N681">
        <f t="shared" si="98"/>
        <v>1</v>
      </c>
    </row>
    <row r="682" spans="1:14" x14ac:dyDescent="0.4">
      <c r="A682">
        <v>681</v>
      </c>
      <c r="B682" s="1">
        <v>44068</v>
      </c>
      <c r="C682">
        <v>226</v>
      </c>
      <c r="D682" s="3">
        <f t="shared" si="90"/>
        <v>2020</v>
      </c>
      <c r="E682" s="2" t="s">
        <v>682</v>
      </c>
      <c r="F682">
        <f t="shared" si="91"/>
        <v>4</v>
      </c>
      <c r="G682">
        <f t="shared" si="92"/>
        <v>0</v>
      </c>
      <c r="H682">
        <f t="shared" si="93"/>
        <v>2</v>
      </c>
      <c r="I682">
        <f t="shared" si="94"/>
        <v>1</v>
      </c>
      <c r="J682">
        <f t="shared" si="95"/>
        <v>1</v>
      </c>
      <c r="K682">
        <f t="shared" si="96"/>
        <v>0</v>
      </c>
      <c r="L682">
        <f t="shared" si="97"/>
        <v>4</v>
      </c>
      <c r="M682">
        <f t="shared" si="97"/>
        <v>4</v>
      </c>
      <c r="N682">
        <f t="shared" si="98"/>
        <v>2</v>
      </c>
    </row>
    <row r="683" spans="1:14" x14ac:dyDescent="0.4">
      <c r="A683">
        <v>682</v>
      </c>
      <c r="B683" s="1">
        <v>44069</v>
      </c>
      <c r="C683">
        <v>687</v>
      </c>
      <c r="D683" s="3">
        <f t="shared" si="90"/>
        <v>2020</v>
      </c>
      <c r="E683" s="2" t="s">
        <v>683</v>
      </c>
      <c r="F683">
        <f t="shared" si="91"/>
        <v>2</v>
      </c>
      <c r="G683">
        <f t="shared" si="92"/>
        <v>1</v>
      </c>
      <c r="H683">
        <f t="shared" si="93"/>
        <v>0</v>
      </c>
      <c r="I683">
        <f t="shared" si="94"/>
        <v>1</v>
      </c>
      <c r="J683">
        <f t="shared" si="95"/>
        <v>0</v>
      </c>
      <c r="K683">
        <f t="shared" si="96"/>
        <v>0</v>
      </c>
      <c r="L683">
        <f t="shared" si="97"/>
        <v>2</v>
      </c>
      <c r="M683">
        <f t="shared" si="97"/>
        <v>1</v>
      </c>
      <c r="N683">
        <f t="shared" si="98"/>
        <v>1</v>
      </c>
    </row>
    <row r="684" spans="1:14" x14ac:dyDescent="0.4">
      <c r="A684">
        <v>683</v>
      </c>
      <c r="B684" s="1">
        <v>44070</v>
      </c>
      <c r="C684">
        <v>267</v>
      </c>
      <c r="D684" s="3">
        <f t="shared" si="90"/>
        <v>2020</v>
      </c>
      <c r="E684" s="2" t="s">
        <v>684</v>
      </c>
      <c r="F684">
        <f t="shared" si="91"/>
        <v>1</v>
      </c>
      <c r="G684">
        <f t="shared" si="92"/>
        <v>0</v>
      </c>
      <c r="H684">
        <f t="shared" si="93"/>
        <v>1</v>
      </c>
      <c r="I684">
        <f t="shared" si="94"/>
        <v>0</v>
      </c>
      <c r="J684">
        <f t="shared" si="95"/>
        <v>0</v>
      </c>
      <c r="K684">
        <f t="shared" si="96"/>
        <v>0</v>
      </c>
      <c r="L684">
        <f t="shared" si="97"/>
        <v>1</v>
      </c>
      <c r="M684">
        <f t="shared" si="97"/>
        <v>1</v>
      </c>
      <c r="N684">
        <f t="shared" si="98"/>
        <v>0</v>
      </c>
    </row>
    <row r="685" spans="1:14" x14ac:dyDescent="0.4">
      <c r="A685">
        <v>684</v>
      </c>
      <c r="B685" s="1">
        <v>44071</v>
      </c>
      <c r="C685">
        <v>930</v>
      </c>
      <c r="D685" s="3">
        <f t="shared" si="90"/>
        <v>2020</v>
      </c>
      <c r="E685" s="2" t="s">
        <v>685</v>
      </c>
      <c r="F685">
        <f t="shared" si="91"/>
        <v>2</v>
      </c>
      <c r="G685">
        <f t="shared" si="92"/>
        <v>0</v>
      </c>
      <c r="H685">
        <f t="shared" si="93"/>
        <v>1</v>
      </c>
      <c r="I685">
        <f t="shared" si="94"/>
        <v>0</v>
      </c>
      <c r="J685">
        <f t="shared" si="95"/>
        <v>0</v>
      </c>
      <c r="K685">
        <f t="shared" si="96"/>
        <v>1</v>
      </c>
      <c r="L685">
        <f t="shared" si="97"/>
        <v>1</v>
      </c>
      <c r="M685">
        <f t="shared" si="97"/>
        <v>2</v>
      </c>
      <c r="N685">
        <f t="shared" si="98"/>
        <v>1</v>
      </c>
    </row>
    <row r="686" spans="1:14" x14ac:dyDescent="0.4">
      <c r="A686">
        <v>685</v>
      </c>
      <c r="B686" s="1">
        <v>44074</v>
      </c>
      <c r="C686">
        <v>443</v>
      </c>
      <c r="D686" s="3">
        <f t="shared" si="90"/>
        <v>2020</v>
      </c>
      <c r="E686" s="2" t="s">
        <v>686</v>
      </c>
      <c r="F686">
        <f t="shared" si="91"/>
        <v>5</v>
      </c>
      <c r="G686">
        <f t="shared" si="92"/>
        <v>1</v>
      </c>
      <c r="H686">
        <f t="shared" si="93"/>
        <v>1</v>
      </c>
      <c r="I686">
        <f t="shared" si="94"/>
        <v>2</v>
      </c>
      <c r="J686">
        <f t="shared" si="95"/>
        <v>1</v>
      </c>
      <c r="K686">
        <f t="shared" si="96"/>
        <v>0</v>
      </c>
      <c r="L686">
        <f t="shared" si="97"/>
        <v>5</v>
      </c>
      <c r="M686">
        <f t="shared" si="97"/>
        <v>4</v>
      </c>
      <c r="N686">
        <f t="shared" si="98"/>
        <v>3</v>
      </c>
    </row>
    <row r="687" spans="1:14" x14ac:dyDescent="0.4">
      <c r="A687">
        <v>686</v>
      </c>
      <c r="B687" s="1">
        <v>44075</v>
      </c>
      <c r="C687">
        <v>838</v>
      </c>
      <c r="D687" s="3">
        <f t="shared" si="90"/>
        <v>2020</v>
      </c>
      <c r="E687" s="2" t="s">
        <v>687</v>
      </c>
      <c r="F687">
        <f t="shared" si="91"/>
        <v>1</v>
      </c>
      <c r="G687">
        <f t="shared" si="92"/>
        <v>0</v>
      </c>
      <c r="H687">
        <f t="shared" si="93"/>
        <v>0</v>
      </c>
      <c r="I687">
        <f t="shared" si="94"/>
        <v>0</v>
      </c>
      <c r="J687">
        <f t="shared" si="95"/>
        <v>0</v>
      </c>
      <c r="K687">
        <f t="shared" si="96"/>
        <v>1</v>
      </c>
      <c r="L687">
        <f t="shared" si="97"/>
        <v>0</v>
      </c>
      <c r="M687">
        <f t="shared" si="97"/>
        <v>1</v>
      </c>
      <c r="N687">
        <f t="shared" si="98"/>
        <v>1</v>
      </c>
    </row>
    <row r="688" spans="1:14" x14ac:dyDescent="0.4">
      <c r="A688">
        <v>687</v>
      </c>
      <c r="B688" s="1">
        <v>44076</v>
      </c>
      <c r="C688">
        <v>995</v>
      </c>
      <c r="D688" s="3">
        <f t="shared" si="90"/>
        <v>2020</v>
      </c>
      <c r="E688" s="2" t="s">
        <v>688</v>
      </c>
      <c r="F688">
        <f t="shared" si="91"/>
        <v>0</v>
      </c>
      <c r="G688">
        <f t="shared" si="92"/>
        <v>0</v>
      </c>
      <c r="H688">
        <f t="shared" si="93"/>
        <v>0</v>
      </c>
      <c r="I688">
        <f t="shared" si="94"/>
        <v>0</v>
      </c>
      <c r="J688">
        <f t="shared" si="95"/>
        <v>0</v>
      </c>
      <c r="K688">
        <f t="shared" si="96"/>
        <v>0</v>
      </c>
      <c r="L688">
        <f t="shared" si="97"/>
        <v>0</v>
      </c>
      <c r="M688">
        <f t="shared" si="97"/>
        <v>0</v>
      </c>
      <c r="N688">
        <f t="shared" si="98"/>
        <v>0</v>
      </c>
    </row>
    <row r="689" spans="1:14" x14ac:dyDescent="0.4">
      <c r="A689">
        <v>688</v>
      </c>
      <c r="B689" s="1">
        <v>44077</v>
      </c>
      <c r="C689">
        <v>716</v>
      </c>
      <c r="D689" s="3">
        <f t="shared" si="90"/>
        <v>2020</v>
      </c>
      <c r="E689" s="2" t="s">
        <v>689</v>
      </c>
      <c r="F689">
        <f t="shared" si="91"/>
        <v>2</v>
      </c>
      <c r="G689">
        <f t="shared" si="92"/>
        <v>0</v>
      </c>
      <c r="H689">
        <f t="shared" si="93"/>
        <v>1</v>
      </c>
      <c r="I689">
        <f t="shared" si="94"/>
        <v>1</v>
      </c>
      <c r="J689">
        <f t="shared" si="95"/>
        <v>0</v>
      </c>
      <c r="K689">
        <f t="shared" si="96"/>
        <v>0</v>
      </c>
      <c r="L689">
        <f t="shared" si="97"/>
        <v>2</v>
      </c>
      <c r="M689">
        <f t="shared" si="97"/>
        <v>2</v>
      </c>
      <c r="N689">
        <f t="shared" si="98"/>
        <v>1</v>
      </c>
    </row>
    <row r="690" spans="1:14" x14ac:dyDescent="0.4">
      <c r="A690">
        <v>689</v>
      </c>
      <c r="B690" s="1">
        <v>44078</v>
      </c>
      <c r="C690">
        <v>445</v>
      </c>
      <c r="D690" s="3">
        <f t="shared" si="90"/>
        <v>2020</v>
      </c>
      <c r="E690" s="2" t="s">
        <v>690</v>
      </c>
      <c r="F690">
        <f t="shared" si="91"/>
        <v>1</v>
      </c>
      <c r="G690">
        <f t="shared" si="92"/>
        <v>0</v>
      </c>
      <c r="H690">
        <f t="shared" si="93"/>
        <v>0</v>
      </c>
      <c r="I690">
        <f t="shared" si="94"/>
        <v>1</v>
      </c>
      <c r="J690">
        <f t="shared" si="95"/>
        <v>0</v>
      </c>
      <c r="K690">
        <f t="shared" si="96"/>
        <v>0</v>
      </c>
      <c r="L690">
        <f t="shared" si="97"/>
        <v>1</v>
      </c>
      <c r="M690">
        <f t="shared" si="97"/>
        <v>1</v>
      </c>
      <c r="N690">
        <f t="shared" si="98"/>
        <v>1</v>
      </c>
    </row>
    <row r="691" spans="1:14" x14ac:dyDescent="0.4">
      <c r="A691">
        <v>690</v>
      </c>
      <c r="B691" s="1">
        <v>44081</v>
      </c>
      <c r="C691">
        <v>793</v>
      </c>
      <c r="D691" s="3">
        <f t="shared" si="90"/>
        <v>2020</v>
      </c>
      <c r="E691" s="2" t="s">
        <v>691</v>
      </c>
      <c r="F691">
        <f t="shared" si="91"/>
        <v>2</v>
      </c>
      <c r="G691">
        <f t="shared" si="92"/>
        <v>0</v>
      </c>
      <c r="H691">
        <f t="shared" si="93"/>
        <v>0</v>
      </c>
      <c r="I691">
        <f t="shared" si="94"/>
        <v>1</v>
      </c>
      <c r="J691">
        <f t="shared" si="95"/>
        <v>0</v>
      </c>
      <c r="K691">
        <f t="shared" si="96"/>
        <v>1</v>
      </c>
      <c r="L691">
        <f t="shared" si="97"/>
        <v>1</v>
      </c>
      <c r="M691">
        <f t="shared" si="97"/>
        <v>2</v>
      </c>
      <c r="N691">
        <f t="shared" si="98"/>
        <v>2</v>
      </c>
    </row>
    <row r="692" spans="1:14" x14ac:dyDescent="0.4">
      <c r="A692">
        <v>691</v>
      </c>
      <c r="B692" s="1">
        <v>44082</v>
      </c>
      <c r="C692">
        <v>948</v>
      </c>
      <c r="D692" s="3">
        <f t="shared" si="90"/>
        <v>2020</v>
      </c>
      <c r="E692" s="2" t="s">
        <v>692</v>
      </c>
      <c r="F692">
        <f t="shared" si="91"/>
        <v>0</v>
      </c>
      <c r="G692">
        <f t="shared" si="92"/>
        <v>0</v>
      </c>
      <c r="H692">
        <f t="shared" si="93"/>
        <v>0</v>
      </c>
      <c r="I692">
        <f t="shared" si="94"/>
        <v>0</v>
      </c>
      <c r="J692">
        <f t="shared" si="95"/>
        <v>0</v>
      </c>
      <c r="K692">
        <f t="shared" si="96"/>
        <v>0</v>
      </c>
      <c r="L692">
        <f t="shared" si="97"/>
        <v>0</v>
      </c>
      <c r="M692">
        <f t="shared" si="97"/>
        <v>0</v>
      </c>
      <c r="N692">
        <f t="shared" si="98"/>
        <v>0</v>
      </c>
    </row>
    <row r="693" spans="1:14" x14ac:dyDescent="0.4">
      <c r="A693">
        <v>692</v>
      </c>
      <c r="B693" s="1">
        <v>44083</v>
      </c>
      <c r="C693">
        <v>461</v>
      </c>
      <c r="D693" s="3">
        <f t="shared" si="90"/>
        <v>2020</v>
      </c>
      <c r="E693" s="2" t="s">
        <v>693</v>
      </c>
      <c r="F693">
        <f t="shared" si="91"/>
        <v>1</v>
      </c>
      <c r="G693">
        <f t="shared" si="92"/>
        <v>0</v>
      </c>
      <c r="H693">
        <f t="shared" si="93"/>
        <v>0</v>
      </c>
      <c r="I693">
        <f t="shared" si="94"/>
        <v>0</v>
      </c>
      <c r="J693">
        <f t="shared" si="95"/>
        <v>0</v>
      </c>
      <c r="K693">
        <f t="shared" si="96"/>
        <v>1</v>
      </c>
      <c r="L693">
        <f t="shared" si="97"/>
        <v>0</v>
      </c>
      <c r="M693">
        <f t="shared" si="97"/>
        <v>1</v>
      </c>
      <c r="N693">
        <f t="shared" si="98"/>
        <v>1</v>
      </c>
    </row>
    <row r="694" spans="1:14" x14ac:dyDescent="0.4">
      <c r="A694">
        <v>693</v>
      </c>
      <c r="B694" s="1">
        <v>44084</v>
      </c>
      <c r="C694">
        <v>899</v>
      </c>
      <c r="D694" s="3">
        <f t="shared" si="90"/>
        <v>2020</v>
      </c>
      <c r="E694" s="2" t="s">
        <v>694</v>
      </c>
      <c r="F694">
        <f t="shared" si="91"/>
        <v>1</v>
      </c>
      <c r="G694">
        <f t="shared" si="92"/>
        <v>0</v>
      </c>
      <c r="H694">
        <f t="shared" si="93"/>
        <v>0</v>
      </c>
      <c r="I694">
        <f t="shared" si="94"/>
        <v>0</v>
      </c>
      <c r="J694">
        <f t="shared" si="95"/>
        <v>1</v>
      </c>
      <c r="K694">
        <f t="shared" si="96"/>
        <v>0</v>
      </c>
      <c r="L694">
        <f t="shared" si="97"/>
        <v>1</v>
      </c>
      <c r="M694">
        <f t="shared" si="97"/>
        <v>1</v>
      </c>
      <c r="N694">
        <f t="shared" si="98"/>
        <v>1</v>
      </c>
    </row>
    <row r="695" spans="1:14" x14ac:dyDescent="0.4">
      <c r="A695">
        <v>694</v>
      </c>
      <c r="B695" s="1">
        <v>44085</v>
      </c>
      <c r="C695">
        <v>195</v>
      </c>
      <c r="D695" s="3">
        <f t="shared" si="90"/>
        <v>2020</v>
      </c>
      <c r="E695" s="2" t="s">
        <v>695</v>
      </c>
      <c r="F695">
        <f t="shared" si="91"/>
        <v>1</v>
      </c>
      <c r="G695">
        <f t="shared" si="92"/>
        <v>0</v>
      </c>
      <c r="H695">
        <f t="shared" si="93"/>
        <v>0</v>
      </c>
      <c r="I695">
        <f t="shared" si="94"/>
        <v>1</v>
      </c>
      <c r="J695">
        <f t="shared" si="95"/>
        <v>0</v>
      </c>
      <c r="K695">
        <f t="shared" si="96"/>
        <v>0</v>
      </c>
      <c r="L695">
        <f t="shared" si="97"/>
        <v>1</v>
      </c>
      <c r="M695">
        <f t="shared" si="97"/>
        <v>1</v>
      </c>
      <c r="N695">
        <f t="shared" si="98"/>
        <v>1</v>
      </c>
    </row>
    <row r="696" spans="1:14" x14ac:dyDescent="0.4">
      <c r="A696">
        <v>695</v>
      </c>
      <c r="B696" s="1">
        <v>44088</v>
      </c>
      <c r="C696">
        <v>46</v>
      </c>
      <c r="D696" s="3">
        <f t="shared" si="90"/>
        <v>2020</v>
      </c>
      <c r="E696" s="2" t="s">
        <v>696</v>
      </c>
      <c r="F696">
        <f t="shared" si="91"/>
        <v>1</v>
      </c>
      <c r="G696">
        <f t="shared" si="92"/>
        <v>0</v>
      </c>
      <c r="H696">
        <f t="shared" si="93"/>
        <v>1</v>
      </c>
      <c r="I696">
        <f t="shared" si="94"/>
        <v>0</v>
      </c>
      <c r="J696">
        <f t="shared" si="95"/>
        <v>0</v>
      </c>
      <c r="K696">
        <f t="shared" si="96"/>
        <v>0</v>
      </c>
      <c r="L696">
        <f t="shared" si="97"/>
        <v>1</v>
      </c>
      <c r="M696">
        <f t="shared" si="97"/>
        <v>1</v>
      </c>
      <c r="N696">
        <f t="shared" si="98"/>
        <v>0</v>
      </c>
    </row>
    <row r="697" spans="1:14" x14ac:dyDescent="0.4">
      <c r="A697">
        <v>696</v>
      </c>
      <c r="B697" s="1">
        <v>44089</v>
      </c>
      <c r="C697">
        <v>848</v>
      </c>
      <c r="D697" s="3">
        <f t="shared" si="90"/>
        <v>2020</v>
      </c>
      <c r="E697" s="2" t="s">
        <v>697</v>
      </c>
      <c r="F697">
        <f t="shared" si="91"/>
        <v>2</v>
      </c>
      <c r="G697">
        <f t="shared" si="92"/>
        <v>0</v>
      </c>
      <c r="H697">
        <f t="shared" si="93"/>
        <v>1</v>
      </c>
      <c r="I697">
        <f t="shared" si="94"/>
        <v>0</v>
      </c>
      <c r="J697">
        <f t="shared" si="95"/>
        <v>1</v>
      </c>
      <c r="K697">
        <f t="shared" si="96"/>
        <v>0</v>
      </c>
      <c r="L697">
        <f t="shared" si="97"/>
        <v>2</v>
      </c>
      <c r="M697">
        <f t="shared" si="97"/>
        <v>2</v>
      </c>
      <c r="N697">
        <f t="shared" si="98"/>
        <v>1</v>
      </c>
    </row>
    <row r="698" spans="1:14" x14ac:dyDescent="0.4">
      <c r="A698">
        <v>697</v>
      </c>
      <c r="B698" s="1">
        <v>44090</v>
      </c>
      <c r="C698">
        <v>927</v>
      </c>
      <c r="D698" s="3">
        <f t="shared" si="90"/>
        <v>2020</v>
      </c>
      <c r="E698" s="2" t="s">
        <v>698</v>
      </c>
      <c r="F698">
        <f t="shared" si="91"/>
        <v>2</v>
      </c>
      <c r="G698">
        <f t="shared" si="92"/>
        <v>0</v>
      </c>
      <c r="H698">
        <f t="shared" si="93"/>
        <v>0</v>
      </c>
      <c r="I698">
        <f t="shared" si="94"/>
        <v>0</v>
      </c>
      <c r="J698">
        <f t="shared" si="95"/>
        <v>1</v>
      </c>
      <c r="K698">
        <f t="shared" si="96"/>
        <v>1</v>
      </c>
      <c r="L698">
        <f t="shared" si="97"/>
        <v>1</v>
      </c>
      <c r="M698">
        <f t="shared" si="97"/>
        <v>2</v>
      </c>
      <c r="N698">
        <f t="shared" si="98"/>
        <v>2</v>
      </c>
    </row>
    <row r="699" spans="1:14" x14ac:dyDescent="0.4">
      <c r="A699">
        <v>698</v>
      </c>
      <c r="B699" s="1">
        <v>44091</v>
      </c>
      <c r="C699">
        <v>376</v>
      </c>
      <c r="D699" s="3">
        <f t="shared" si="90"/>
        <v>2020</v>
      </c>
      <c r="E699" s="2" t="s">
        <v>699</v>
      </c>
      <c r="F699">
        <f t="shared" si="91"/>
        <v>2</v>
      </c>
      <c r="G699">
        <f t="shared" si="92"/>
        <v>0</v>
      </c>
      <c r="H699">
        <f t="shared" si="93"/>
        <v>0</v>
      </c>
      <c r="I699">
        <f t="shared" si="94"/>
        <v>2</v>
      </c>
      <c r="J699">
        <f t="shared" si="95"/>
        <v>0</v>
      </c>
      <c r="K699">
        <f t="shared" si="96"/>
        <v>0</v>
      </c>
      <c r="L699">
        <f t="shared" si="97"/>
        <v>2</v>
      </c>
      <c r="M699">
        <f t="shared" si="97"/>
        <v>2</v>
      </c>
      <c r="N699">
        <f t="shared" si="98"/>
        <v>2</v>
      </c>
    </row>
    <row r="700" spans="1:14" x14ac:dyDescent="0.4">
      <c r="A700">
        <v>699</v>
      </c>
      <c r="B700" s="1">
        <v>44092</v>
      </c>
      <c r="C700">
        <v>432</v>
      </c>
      <c r="D700" s="3">
        <f t="shared" si="90"/>
        <v>2020</v>
      </c>
      <c r="E700" s="2" t="s">
        <v>700</v>
      </c>
      <c r="F700">
        <f t="shared" si="91"/>
        <v>2</v>
      </c>
      <c r="G700">
        <f t="shared" si="92"/>
        <v>0</v>
      </c>
      <c r="H700">
        <f t="shared" si="93"/>
        <v>0</v>
      </c>
      <c r="I700">
        <f t="shared" si="94"/>
        <v>0</v>
      </c>
      <c r="J700">
        <f t="shared" si="95"/>
        <v>1</v>
      </c>
      <c r="K700">
        <f t="shared" si="96"/>
        <v>1</v>
      </c>
      <c r="L700">
        <f t="shared" si="97"/>
        <v>1</v>
      </c>
      <c r="M700">
        <f t="shared" si="97"/>
        <v>2</v>
      </c>
      <c r="N700">
        <f t="shared" si="98"/>
        <v>2</v>
      </c>
    </row>
    <row r="701" spans="1:14" x14ac:dyDescent="0.4">
      <c r="A701">
        <v>700</v>
      </c>
      <c r="B701" s="1">
        <v>44095</v>
      </c>
      <c r="C701">
        <v>240</v>
      </c>
      <c r="D701" s="3">
        <f t="shared" si="90"/>
        <v>2020</v>
      </c>
      <c r="E701" s="2" t="s">
        <v>701</v>
      </c>
      <c r="F701">
        <f t="shared" si="91"/>
        <v>2</v>
      </c>
      <c r="G701">
        <f t="shared" si="92"/>
        <v>0</v>
      </c>
      <c r="H701">
        <f t="shared" si="93"/>
        <v>1</v>
      </c>
      <c r="I701">
        <f t="shared" si="94"/>
        <v>1</v>
      </c>
      <c r="J701">
        <f t="shared" si="95"/>
        <v>0</v>
      </c>
      <c r="K701">
        <f t="shared" si="96"/>
        <v>0</v>
      </c>
      <c r="L701">
        <f t="shared" si="97"/>
        <v>2</v>
      </c>
      <c r="M701">
        <f t="shared" si="97"/>
        <v>2</v>
      </c>
      <c r="N701">
        <f t="shared" si="98"/>
        <v>1</v>
      </c>
    </row>
    <row r="702" spans="1:14" x14ac:dyDescent="0.4">
      <c r="A702">
        <v>701</v>
      </c>
      <c r="B702" s="1">
        <v>44096</v>
      </c>
      <c r="C702">
        <v>208</v>
      </c>
      <c r="D702" s="3">
        <f t="shared" si="90"/>
        <v>2020</v>
      </c>
      <c r="E702" s="2" t="s">
        <v>702</v>
      </c>
      <c r="F702">
        <f t="shared" si="91"/>
        <v>1</v>
      </c>
      <c r="G702">
        <f t="shared" si="92"/>
        <v>0</v>
      </c>
      <c r="H702">
        <f t="shared" si="93"/>
        <v>0</v>
      </c>
      <c r="I702">
        <f t="shared" si="94"/>
        <v>1</v>
      </c>
      <c r="J702">
        <f t="shared" si="95"/>
        <v>0</v>
      </c>
      <c r="K702">
        <f t="shared" si="96"/>
        <v>0</v>
      </c>
      <c r="L702">
        <f t="shared" si="97"/>
        <v>1</v>
      </c>
      <c r="M702">
        <f t="shared" si="97"/>
        <v>1</v>
      </c>
      <c r="N702">
        <f t="shared" si="98"/>
        <v>1</v>
      </c>
    </row>
    <row r="703" spans="1:14" x14ac:dyDescent="0.4">
      <c r="A703">
        <v>702</v>
      </c>
      <c r="B703" s="1">
        <v>44097</v>
      </c>
      <c r="C703">
        <v>365</v>
      </c>
      <c r="D703" s="3">
        <f t="shared" si="90"/>
        <v>2020</v>
      </c>
      <c r="E703" s="2" t="s">
        <v>703</v>
      </c>
      <c r="F703">
        <f t="shared" si="91"/>
        <v>0</v>
      </c>
      <c r="G703">
        <f t="shared" si="92"/>
        <v>0</v>
      </c>
      <c r="H703">
        <f t="shared" si="93"/>
        <v>0</v>
      </c>
      <c r="I703">
        <f t="shared" si="94"/>
        <v>0</v>
      </c>
      <c r="J703">
        <f t="shared" si="95"/>
        <v>0</v>
      </c>
      <c r="K703">
        <f t="shared" si="96"/>
        <v>0</v>
      </c>
      <c r="L703">
        <f t="shared" si="97"/>
        <v>0</v>
      </c>
      <c r="M703">
        <f t="shared" si="97"/>
        <v>0</v>
      </c>
      <c r="N703">
        <f t="shared" si="98"/>
        <v>0</v>
      </c>
    </row>
    <row r="704" spans="1:14" x14ac:dyDescent="0.4">
      <c r="A704">
        <v>703</v>
      </c>
      <c r="B704" s="1">
        <v>44098</v>
      </c>
      <c r="C704">
        <v>660</v>
      </c>
      <c r="D704" s="3">
        <f t="shared" si="90"/>
        <v>2020</v>
      </c>
      <c r="E704" s="2" t="s">
        <v>704</v>
      </c>
      <c r="F704">
        <f t="shared" si="91"/>
        <v>2</v>
      </c>
      <c r="G704">
        <f t="shared" si="92"/>
        <v>0</v>
      </c>
      <c r="H704">
        <f t="shared" si="93"/>
        <v>1</v>
      </c>
      <c r="I704">
        <f t="shared" si="94"/>
        <v>0</v>
      </c>
      <c r="J704">
        <f t="shared" si="95"/>
        <v>1</v>
      </c>
      <c r="K704">
        <f t="shared" si="96"/>
        <v>0</v>
      </c>
      <c r="L704">
        <f t="shared" si="97"/>
        <v>2</v>
      </c>
      <c r="M704">
        <f t="shared" si="97"/>
        <v>2</v>
      </c>
      <c r="N704">
        <f t="shared" si="98"/>
        <v>1</v>
      </c>
    </row>
    <row r="705" spans="1:14" x14ac:dyDescent="0.4">
      <c r="A705">
        <v>704</v>
      </c>
      <c r="B705" s="1">
        <v>44099</v>
      </c>
      <c r="C705">
        <v>40</v>
      </c>
      <c r="D705" s="3">
        <f t="shared" si="90"/>
        <v>2020</v>
      </c>
      <c r="E705" s="2" t="s">
        <v>705</v>
      </c>
      <c r="F705">
        <f t="shared" si="91"/>
        <v>0</v>
      </c>
      <c r="G705">
        <f t="shared" si="92"/>
        <v>0</v>
      </c>
      <c r="H705">
        <f t="shared" si="93"/>
        <v>0</v>
      </c>
      <c r="I705">
        <f t="shared" si="94"/>
        <v>0</v>
      </c>
      <c r="J705">
        <f t="shared" si="95"/>
        <v>0</v>
      </c>
      <c r="K705">
        <f t="shared" si="96"/>
        <v>0</v>
      </c>
      <c r="L705">
        <f t="shared" si="97"/>
        <v>0</v>
      </c>
      <c r="M705">
        <f t="shared" si="97"/>
        <v>0</v>
      </c>
      <c r="N705">
        <f t="shared" si="98"/>
        <v>0</v>
      </c>
    </row>
    <row r="706" spans="1:14" x14ac:dyDescent="0.4">
      <c r="A706">
        <v>705</v>
      </c>
      <c r="B706" s="1">
        <v>44102</v>
      </c>
      <c r="C706">
        <v>932</v>
      </c>
      <c r="D706" s="3">
        <f t="shared" ref="D706:D769" si="99">YEAR(B706)</f>
        <v>2020</v>
      </c>
      <c r="E706" s="2" t="s">
        <v>706</v>
      </c>
      <c r="F706">
        <f t="shared" ref="F706:F769" si="100">COUNTIF($C$2:$C$1291,E706)</f>
        <v>4</v>
      </c>
      <c r="G706">
        <f t="shared" ref="G706:G769" si="101">COUNTIFS($D$2:$D$1291,$G$1,$C$2:$C$1291,E706)</f>
        <v>1</v>
      </c>
      <c r="H706">
        <f t="shared" ref="H706:H769" si="102">COUNTIFS($D$2:$D$1291,$H$1,$C$2:$C$1291,E706)</f>
        <v>1</v>
      </c>
      <c r="I706">
        <f t="shared" ref="I706:I769" si="103">COUNTIFS($D$2:$D$1291,$I$1,$C$2:$C$1291,E706)</f>
        <v>0</v>
      </c>
      <c r="J706">
        <f t="shared" ref="J706:J769" si="104">COUNTIFS($D$2:$D$1291,$J$1,$C$2:$C$1291,E706)</f>
        <v>2</v>
      </c>
      <c r="K706">
        <f t="shared" ref="K706:K769" si="105">COUNTIFS($D$2:$D$1291,$K$1,$C$2:$C$1291,E706)</f>
        <v>0</v>
      </c>
      <c r="L706">
        <f t="shared" ref="L706:M769" si="106">SUM(G706:J706)</f>
        <v>4</v>
      </c>
      <c r="M706">
        <f t="shared" si="106"/>
        <v>3</v>
      </c>
      <c r="N706">
        <f t="shared" ref="N706:N769" si="107">SUM(I706:K706)</f>
        <v>2</v>
      </c>
    </row>
    <row r="707" spans="1:14" x14ac:dyDescent="0.4">
      <c r="A707">
        <v>706</v>
      </c>
      <c r="B707" s="1">
        <v>44103</v>
      </c>
      <c r="C707">
        <v>969</v>
      </c>
      <c r="D707" s="3">
        <f t="shared" si="99"/>
        <v>2020</v>
      </c>
      <c r="E707" s="2" t="s">
        <v>707</v>
      </c>
      <c r="F707">
        <f t="shared" si="100"/>
        <v>4</v>
      </c>
      <c r="G707">
        <f t="shared" si="101"/>
        <v>0</v>
      </c>
      <c r="H707">
        <f t="shared" si="102"/>
        <v>2</v>
      </c>
      <c r="I707">
        <f t="shared" si="103"/>
        <v>1</v>
      </c>
      <c r="J707">
        <f t="shared" si="104"/>
        <v>0</v>
      </c>
      <c r="K707">
        <f t="shared" si="105"/>
        <v>1</v>
      </c>
      <c r="L707">
        <f t="shared" si="106"/>
        <v>3</v>
      </c>
      <c r="M707">
        <f t="shared" si="106"/>
        <v>4</v>
      </c>
      <c r="N707">
        <f t="shared" si="107"/>
        <v>2</v>
      </c>
    </row>
    <row r="708" spans="1:14" x14ac:dyDescent="0.4">
      <c r="A708">
        <v>707</v>
      </c>
      <c r="B708" s="1">
        <v>44104</v>
      </c>
      <c r="C708">
        <v>130</v>
      </c>
      <c r="D708" s="3">
        <f t="shared" si="99"/>
        <v>2020</v>
      </c>
      <c r="E708" s="2" t="s">
        <v>708</v>
      </c>
      <c r="F708">
        <f t="shared" si="100"/>
        <v>0</v>
      </c>
      <c r="G708">
        <f t="shared" si="101"/>
        <v>0</v>
      </c>
      <c r="H708">
        <f t="shared" si="102"/>
        <v>0</v>
      </c>
      <c r="I708">
        <f t="shared" si="103"/>
        <v>0</v>
      </c>
      <c r="J708">
        <f t="shared" si="104"/>
        <v>0</v>
      </c>
      <c r="K708">
        <f t="shared" si="105"/>
        <v>0</v>
      </c>
      <c r="L708">
        <f t="shared" si="106"/>
        <v>0</v>
      </c>
      <c r="M708">
        <f t="shared" si="106"/>
        <v>0</v>
      </c>
      <c r="N708">
        <f t="shared" si="107"/>
        <v>0</v>
      </c>
    </row>
    <row r="709" spans="1:14" x14ac:dyDescent="0.4">
      <c r="A709">
        <v>708</v>
      </c>
      <c r="B709" s="1">
        <v>44105</v>
      </c>
      <c r="C709">
        <v>659</v>
      </c>
      <c r="D709" s="3">
        <f t="shared" si="99"/>
        <v>2020</v>
      </c>
      <c r="E709" s="2" t="s">
        <v>709</v>
      </c>
      <c r="F709">
        <f t="shared" si="100"/>
        <v>1</v>
      </c>
      <c r="G709">
        <f t="shared" si="101"/>
        <v>0</v>
      </c>
      <c r="H709">
        <f t="shared" si="102"/>
        <v>0</v>
      </c>
      <c r="I709">
        <f t="shared" si="103"/>
        <v>0</v>
      </c>
      <c r="J709">
        <f t="shared" si="104"/>
        <v>1</v>
      </c>
      <c r="K709">
        <f t="shared" si="105"/>
        <v>0</v>
      </c>
      <c r="L709">
        <f t="shared" si="106"/>
        <v>1</v>
      </c>
      <c r="M709">
        <f t="shared" si="106"/>
        <v>1</v>
      </c>
      <c r="N709">
        <f t="shared" si="107"/>
        <v>1</v>
      </c>
    </row>
    <row r="710" spans="1:14" x14ac:dyDescent="0.4">
      <c r="A710">
        <v>709</v>
      </c>
      <c r="B710" s="1">
        <v>44106</v>
      </c>
      <c r="C710">
        <v>40</v>
      </c>
      <c r="D710" s="3">
        <f t="shared" si="99"/>
        <v>2020</v>
      </c>
      <c r="E710" s="2" t="s">
        <v>710</v>
      </c>
      <c r="F710">
        <f t="shared" si="100"/>
        <v>1</v>
      </c>
      <c r="G710">
        <f t="shared" si="101"/>
        <v>0</v>
      </c>
      <c r="H710">
        <f t="shared" si="102"/>
        <v>0</v>
      </c>
      <c r="I710">
        <f t="shared" si="103"/>
        <v>0</v>
      </c>
      <c r="J710">
        <f t="shared" si="104"/>
        <v>1</v>
      </c>
      <c r="K710">
        <f t="shared" si="105"/>
        <v>0</v>
      </c>
      <c r="L710">
        <f t="shared" si="106"/>
        <v>1</v>
      </c>
      <c r="M710">
        <f t="shared" si="106"/>
        <v>1</v>
      </c>
      <c r="N710">
        <f t="shared" si="107"/>
        <v>1</v>
      </c>
    </row>
    <row r="711" spans="1:14" x14ac:dyDescent="0.4">
      <c r="A711">
        <v>710</v>
      </c>
      <c r="B711" s="1">
        <v>44109</v>
      </c>
      <c r="C711">
        <v>160</v>
      </c>
      <c r="D711" s="3">
        <f t="shared" si="99"/>
        <v>2020</v>
      </c>
      <c r="E711" s="2" t="s">
        <v>711</v>
      </c>
      <c r="F711">
        <f t="shared" si="100"/>
        <v>1</v>
      </c>
      <c r="G711">
        <f t="shared" si="101"/>
        <v>0</v>
      </c>
      <c r="H711">
        <f t="shared" si="102"/>
        <v>0</v>
      </c>
      <c r="I711">
        <f t="shared" si="103"/>
        <v>1</v>
      </c>
      <c r="J711">
        <f t="shared" si="104"/>
        <v>0</v>
      </c>
      <c r="K711">
        <f t="shared" si="105"/>
        <v>0</v>
      </c>
      <c r="L711">
        <f t="shared" si="106"/>
        <v>1</v>
      </c>
      <c r="M711">
        <f t="shared" si="106"/>
        <v>1</v>
      </c>
      <c r="N711">
        <f t="shared" si="107"/>
        <v>1</v>
      </c>
    </row>
    <row r="712" spans="1:14" x14ac:dyDescent="0.4">
      <c r="A712">
        <v>711</v>
      </c>
      <c r="B712" s="1">
        <v>44110</v>
      </c>
      <c r="C712">
        <v>472</v>
      </c>
      <c r="D712" s="3">
        <f t="shared" si="99"/>
        <v>2020</v>
      </c>
      <c r="E712" s="2" t="s">
        <v>712</v>
      </c>
      <c r="F712">
        <f t="shared" si="100"/>
        <v>0</v>
      </c>
      <c r="G712">
        <f t="shared" si="101"/>
        <v>0</v>
      </c>
      <c r="H712">
        <f t="shared" si="102"/>
        <v>0</v>
      </c>
      <c r="I712">
        <f t="shared" si="103"/>
        <v>0</v>
      </c>
      <c r="J712">
        <f t="shared" si="104"/>
        <v>0</v>
      </c>
      <c r="K712">
        <f t="shared" si="105"/>
        <v>0</v>
      </c>
      <c r="L712">
        <f t="shared" si="106"/>
        <v>0</v>
      </c>
      <c r="M712">
        <f t="shared" si="106"/>
        <v>0</v>
      </c>
      <c r="N712">
        <f t="shared" si="107"/>
        <v>0</v>
      </c>
    </row>
    <row r="713" spans="1:14" x14ac:dyDescent="0.4">
      <c r="A713">
        <v>712</v>
      </c>
      <c r="B713" s="1">
        <v>44111</v>
      </c>
      <c r="C713">
        <v>944</v>
      </c>
      <c r="D713" s="3">
        <f t="shared" si="99"/>
        <v>2020</v>
      </c>
      <c r="E713" s="2" t="s">
        <v>713</v>
      </c>
      <c r="F713">
        <f t="shared" si="100"/>
        <v>1</v>
      </c>
      <c r="G713">
        <f t="shared" si="101"/>
        <v>0</v>
      </c>
      <c r="H713">
        <f t="shared" si="102"/>
        <v>0</v>
      </c>
      <c r="I713">
        <f t="shared" si="103"/>
        <v>1</v>
      </c>
      <c r="J713">
        <f t="shared" si="104"/>
        <v>0</v>
      </c>
      <c r="K713">
        <f t="shared" si="105"/>
        <v>0</v>
      </c>
      <c r="L713">
        <f t="shared" si="106"/>
        <v>1</v>
      </c>
      <c r="M713">
        <f t="shared" si="106"/>
        <v>1</v>
      </c>
      <c r="N713">
        <f t="shared" si="107"/>
        <v>1</v>
      </c>
    </row>
    <row r="714" spans="1:14" x14ac:dyDescent="0.4">
      <c r="A714">
        <v>713</v>
      </c>
      <c r="B714" s="1">
        <v>44112</v>
      </c>
      <c r="C714">
        <v>277</v>
      </c>
      <c r="D714" s="3">
        <f t="shared" si="99"/>
        <v>2020</v>
      </c>
      <c r="E714" s="2" t="s">
        <v>714</v>
      </c>
      <c r="F714">
        <f t="shared" si="100"/>
        <v>1</v>
      </c>
      <c r="G714">
        <f t="shared" si="101"/>
        <v>0</v>
      </c>
      <c r="H714">
        <f t="shared" si="102"/>
        <v>0</v>
      </c>
      <c r="I714">
        <f t="shared" si="103"/>
        <v>1</v>
      </c>
      <c r="J714">
        <f t="shared" si="104"/>
        <v>0</v>
      </c>
      <c r="K714">
        <f t="shared" si="105"/>
        <v>0</v>
      </c>
      <c r="L714">
        <f t="shared" si="106"/>
        <v>1</v>
      </c>
      <c r="M714">
        <f t="shared" si="106"/>
        <v>1</v>
      </c>
      <c r="N714">
        <f t="shared" si="107"/>
        <v>1</v>
      </c>
    </row>
    <row r="715" spans="1:14" x14ac:dyDescent="0.4">
      <c r="A715">
        <v>714</v>
      </c>
      <c r="B715" s="1">
        <v>44113</v>
      </c>
      <c r="C715">
        <v>820</v>
      </c>
      <c r="D715" s="3">
        <f t="shared" si="99"/>
        <v>2020</v>
      </c>
      <c r="E715" s="2" t="s">
        <v>715</v>
      </c>
      <c r="F715">
        <f t="shared" si="100"/>
        <v>1</v>
      </c>
      <c r="G715">
        <f t="shared" si="101"/>
        <v>0</v>
      </c>
      <c r="H715">
        <f t="shared" si="102"/>
        <v>0</v>
      </c>
      <c r="I715">
        <f t="shared" si="103"/>
        <v>0</v>
      </c>
      <c r="J715">
        <f t="shared" si="104"/>
        <v>0</v>
      </c>
      <c r="K715">
        <f t="shared" si="105"/>
        <v>1</v>
      </c>
      <c r="L715">
        <f t="shared" si="106"/>
        <v>0</v>
      </c>
      <c r="M715">
        <f t="shared" si="106"/>
        <v>1</v>
      </c>
      <c r="N715">
        <f t="shared" si="107"/>
        <v>1</v>
      </c>
    </row>
    <row r="716" spans="1:14" x14ac:dyDescent="0.4">
      <c r="A716">
        <v>715</v>
      </c>
      <c r="B716" s="1">
        <v>44116</v>
      </c>
      <c r="C716">
        <v>979</v>
      </c>
      <c r="D716" s="3">
        <f t="shared" si="99"/>
        <v>2020</v>
      </c>
      <c r="E716" s="2" t="s">
        <v>716</v>
      </c>
      <c r="F716">
        <f t="shared" si="100"/>
        <v>2</v>
      </c>
      <c r="G716">
        <f t="shared" si="101"/>
        <v>1</v>
      </c>
      <c r="H716">
        <f t="shared" si="102"/>
        <v>0</v>
      </c>
      <c r="I716">
        <f t="shared" si="103"/>
        <v>0</v>
      </c>
      <c r="J716">
        <f t="shared" si="104"/>
        <v>1</v>
      </c>
      <c r="K716">
        <f t="shared" si="105"/>
        <v>0</v>
      </c>
      <c r="L716">
        <f t="shared" si="106"/>
        <v>2</v>
      </c>
      <c r="M716">
        <f t="shared" si="106"/>
        <v>1</v>
      </c>
      <c r="N716">
        <f t="shared" si="107"/>
        <v>1</v>
      </c>
    </row>
    <row r="717" spans="1:14" x14ac:dyDescent="0.4">
      <c r="A717">
        <v>716</v>
      </c>
      <c r="B717" s="1">
        <v>44117</v>
      </c>
      <c r="C717">
        <v>300</v>
      </c>
      <c r="D717" s="3">
        <f t="shared" si="99"/>
        <v>2020</v>
      </c>
      <c r="E717" s="2" t="s">
        <v>717</v>
      </c>
      <c r="F717">
        <f t="shared" si="100"/>
        <v>2</v>
      </c>
      <c r="G717">
        <f t="shared" si="101"/>
        <v>0</v>
      </c>
      <c r="H717">
        <f t="shared" si="102"/>
        <v>1</v>
      </c>
      <c r="I717">
        <f t="shared" si="103"/>
        <v>0</v>
      </c>
      <c r="J717">
        <f t="shared" si="104"/>
        <v>1</v>
      </c>
      <c r="K717">
        <f t="shared" si="105"/>
        <v>0</v>
      </c>
      <c r="L717">
        <f t="shared" si="106"/>
        <v>2</v>
      </c>
      <c r="M717">
        <f t="shared" si="106"/>
        <v>2</v>
      </c>
      <c r="N717">
        <f t="shared" si="107"/>
        <v>1</v>
      </c>
    </row>
    <row r="718" spans="1:14" x14ac:dyDescent="0.4">
      <c r="A718">
        <v>717</v>
      </c>
      <c r="B718" s="1">
        <v>44118</v>
      </c>
      <c r="C718">
        <v>424</v>
      </c>
      <c r="D718" s="3">
        <f t="shared" si="99"/>
        <v>2020</v>
      </c>
      <c r="E718" s="2" t="s">
        <v>718</v>
      </c>
      <c r="F718">
        <f t="shared" si="100"/>
        <v>4</v>
      </c>
      <c r="G718">
        <f t="shared" si="101"/>
        <v>1</v>
      </c>
      <c r="H718">
        <f t="shared" si="102"/>
        <v>1</v>
      </c>
      <c r="I718">
        <f t="shared" si="103"/>
        <v>1</v>
      </c>
      <c r="J718">
        <f t="shared" si="104"/>
        <v>1</v>
      </c>
      <c r="K718">
        <f t="shared" si="105"/>
        <v>0</v>
      </c>
      <c r="L718">
        <f t="shared" si="106"/>
        <v>4</v>
      </c>
      <c r="M718">
        <f t="shared" si="106"/>
        <v>3</v>
      </c>
      <c r="N718">
        <f t="shared" si="107"/>
        <v>2</v>
      </c>
    </row>
    <row r="719" spans="1:14" x14ac:dyDescent="0.4">
      <c r="A719">
        <v>718</v>
      </c>
      <c r="B719" s="1">
        <v>44119</v>
      </c>
      <c r="C719">
        <v>650</v>
      </c>
      <c r="D719" s="3">
        <f t="shared" si="99"/>
        <v>2020</v>
      </c>
      <c r="E719" s="2" t="s">
        <v>719</v>
      </c>
      <c r="F719">
        <f t="shared" si="100"/>
        <v>0</v>
      </c>
      <c r="G719">
        <f t="shared" si="101"/>
        <v>0</v>
      </c>
      <c r="H719">
        <f t="shared" si="102"/>
        <v>0</v>
      </c>
      <c r="I719">
        <f t="shared" si="103"/>
        <v>0</v>
      </c>
      <c r="J719">
        <f t="shared" si="104"/>
        <v>0</v>
      </c>
      <c r="K719">
        <f t="shared" si="105"/>
        <v>0</v>
      </c>
      <c r="L719">
        <f t="shared" si="106"/>
        <v>0</v>
      </c>
      <c r="M719">
        <f t="shared" si="106"/>
        <v>0</v>
      </c>
      <c r="N719">
        <f t="shared" si="107"/>
        <v>0</v>
      </c>
    </row>
    <row r="720" spans="1:14" x14ac:dyDescent="0.4">
      <c r="A720">
        <v>719</v>
      </c>
      <c r="B720" s="1">
        <v>44120</v>
      </c>
      <c r="C720">
        <v>680</v>
      </c>
      <c r="D720" s="3">
        <f t="shared" si="99"/>
        <v>2020</v>
      </c>
      <c r="E720" s="2" t="s">
        <v>720</v>
      </c>
      <c r="F720">
        <f t="shared" si="100"/>
        <v>1</v>
      </c>
      <c r="G720">
        <f t="shared" si="101"/>
        <v>0</v>
      </c>
      <c r="H720">
        <f t="shared" si="102"/>
        <v>1</v>
      </c>
      <c r="I720">
        <f t="shared" si="103"/>
        <v>0</v>
      </c>
      <c r="J720">
        <f t="shared" si="104"/>
        <v>0</v>
      </c>
      <c r="K720">
        <f t="shared" si="105"/>
        <v>0</v>
      </c>
      <c r="L720">
        <f t="shared" si="106"/>
        <v>1</v>
      </c>
      <c r="M720">
        <f t="shared" si="106"/>
        <v>1</v>
      </c>
      <c r="N720">
        <f t="shared" si="107"/>
        <v>0</v>
      </c>
    </row>
    <row r="721" spans="1:14" x14ac:dyDescent="0.4">
      <c r="A721">
        <v>720</v>
      </c>
      <c r="B721" s="1">
        <v>44123</v>
      </c>
      <c r="C721">
        <v>829</v>
      </c>
      <c r="D721" s="3">
        <f t="shared" si="99"/>
        <v>2020</v>
      </c>
      <c r="E721" s="2" t="s">
        <v>721</v>
      </c>
      <c r="F721">
        <f t="shared" si="100"/>
        <v>1</v>
      </c>
      <c r="G721">
        <f t="shared" si="101"/>
        <v>0</v>
      </c>
      <c r="H721">
        <f t="shared" si="102"/>
        <v>0</v>
      </c>
      <c r="I721">
        <f t="shared" si="103"/>
        <v>0</v>
      </c>
      <c r="J721">
        <f t="shared" si="104"/>
        <v>0</v>
      </c>
      <c r="K721">
        <f t="shared" si="105"/>
        <v>1</v>
      </c>
      <c r="L721">
        <f t="shared" si="106"/>
        <v>0</v>
      </c>
      <c r="M721">
        <f t="shared" si="106"/>
        <v>1</v>
      </c>
      <c r="N721">
        <f t="shared" si="107"/>
        <v>1</v>
      </c>
    </row>
    <row r="722" spans="1:14" x14ac:dyDescent="0.4">
      <c r="A722">
        <v>721</v>
      </c>
      <c r="B722" s="1">
        <v>44124</v>
      </c>
      <c r="C722">
        <v>963</v>
      </c>
      <c r="D722" s="3">
        <f t="shared" si="99"/>
        <v>2020</v>
      </c>
      <c r="E722" s="2" t="s">
        <v>722</v>
      </c>
      <c r="F722">
        <f t="shared" si="100"/>
        <v>3</v>
      </c>
      <c r="G722">
        <f t="shared" si="101"/>
        <v>1</v>
      </c>
      <c r="H722">
        <f t="shared" si="102"/>
        <v>1</v>
      </c>
      <c r="I722">
        <f t="shared" si="103"/>
        <v>1</v>
      </c>
      <c r="J722">
        <f t="shared" si="104"/>
        <v>0</v>
      </c>
      <c r="K722">
        <f t="shared" si="105"/>
        <v>0</v>
      </c>
      <c r="L722">
        <f t="shared" si="106"/>
        <v>3</v>
      </c>
      <c r="M722">
        <f t="shared" si="106"/>
        <v>2</v>
      </c>
      <c r="N722">
        <f t="shared" si="107"/>
        <v>1</v>
      </c>
    </row>
    <row r="723" spans="1:14" x14ac:dyDescent="0.4">
      <c r="A723">
        <v>722</v>
      </c>
      <c r="B723" s="1">
        <v>44125</v>
      </c>
      <c r="C723">
        <v>777</v>
      </c>
      <c r="D723" s="3">
        <f t="shared" si="99"/>
        <v>2020</v>
      </c>
      <c r="E723" s="2" t="s">
        <v>723</v>
      </c>
      <c r="F723">
        <f t="shared" si="100"/>
        <v>1</v>
      </c>
      <c r="G723">
        <f t="shared" si="101"/>
        <v>0</v>
      </c>
      <c r="H723">
        <f t="shared" si="102"/>
        <v>1</v>
      </c>
      <c r="I723">
        <f t="shared" si="103"/>
        <v>0</v>
      </c>
      <c r="J723">
        <f t="shared" si="104"/>
        <v>0</v>
      </c>
      <c r="K723">
        <f t="shared" si="105"/>
        <v>0</v>
      </c>
      <c r="L723">
        <f t="shared" si="106"/>
        <v>1</v>
      </c>
      <c r="M723">
        <f t="shared" si="106"/>
        <v>1</v>
      </c>
      <c r="N723">
        <f t="shared" si="107"/>
        <v>0</v>
      </c>
    </row>
    <row r="724" spans="1:14" x14ac:dyDescent="0.4">
      <c r="A724">
        <v>723</v>
      </c>
      <c r="B724" s="1">
        <v>44126</v>
      </c>
      <c r="C724">
        <v>118</v>
      </c>
      <c r="D724" s="3">
        <f t="shared" si="99"/>
        <v>2020</v>
      </c>
      <c r="E724" s="2" t="s">
        <v>724</v>
      </c>
      <c r="F724">
        <f t="shared" si="100"/>
        <v>1</v>
      </c>
      <c r="G724">
        <f t="shared" si="101"/>
        <v>0</v>
      </c>
      <c r="H724">
        <f t="shared" si="102"/>
        <v>0</v>
      </c>
      <c r="I724">
        <f t="shared" si="103"/>
        <v>0</v>
      </c>
      <c r="J724">
        <f t="shared" si="104"/>
        <v>1</v>
      </c>
      <c r="K724">
        <f t="shared" si="105"/>
        <v>0</v>
      </c>
      <c r="L724">
        <f t="shared" si="106"/>
        <v>1</v>
      </c>
      <c r="M724">
        <f t="shared" si="106"/>
        <v>1</v>
      </c>
      <c r="N724">
        <f t="shared" si="107"/>
        <v>1</v>
      </c>
    </row>
    <row r="725" spans="1:14" x14ac:dyDescent="0.4">
      <c r="A725">
        <v>724</v>
      </c>
      <c r="B725" s="1">
        <v>44127</v>
      </c>
      <c r="C725">
        <v>846</v>
      </c>
      <c r="D725" s="3">
        <f t="shared" si="99"/>
        <v>2020</v>
      </c>
      <c r="E725" s="2" t="s">
        <v>725</v>
      </c>
      <c r="F725">
        <f t="shared" si="100"/>
        <v>1</v>
      </c>
      <c r="G725">
        <f t="shared" si="101"/>
        <v>0</v>
      </c>
      <c r="H725">
        <f t="shared" si="102"/>
        <v>0</v>
      </c>
      <c r="I725">
        <f t="shared" si="103"/>
        <v>0</v>
      </c>
      <c r="J725">
        <f t="shared" si="104"/>
        <v>1</v>
      </c>
      <c r="K725">
        <f t="shared" si="105"/>
        <v>0</v>
      </c>
      <c r="L725">
        <f t="shared" si="106"/>
        <v>1</v>
      </c>
      <c r="M725">
        <f t="shared" si="106"/>
        <v>1</v>
      </c>
      <c r="N725">
        <f t="shared" si="107"/>
        <v>1</v>
      </c>
    </row>
    <row r="726" spans="1:14" x14ac:dyDescent="0.4">
      <c r="A726">
        <v>725</v>
      </c>
      <c r="B726" s="1">
        <v>44130</v>
      </c>
      <c r="C726">
        <v>937</v>
      </c>
      <c r="D726" s="3">
        <f t="shared" si="99"/>
        <v>2020</v>
      </c>
      <c r="E726" s="2" t="s">
        <v>726</v>
      </c>
      <c r="F726">
        <f t="shared" si="100"/>
        <v>1</v>
      </c>
      <c r="G726">
        <f t="shared" si="101"/>
        <v>0</v>
      </c>
      <c r="H726">
        <f t="shared" si="102"/>
        <v>0</v>
      </c>
      <c r="I726">
        <f t="shared" si="103"/>
        <v>1</v>
      </c>
      <c r="J726">
        <f t="shared" si="104"/>
        <v>0</v>
      </c>
      <c r="K726">
        <f t="shared" si="105"/>
        <v>0</v>
      </c>
      <c r="L726">
        <f t="shared" si="106"/>
        <v>1</v>
      </c>
      <c r="M726">
        <f t="shared" si="106"/>
        <v>1</v>
      </c>
      <c r="N726">
        <f t="shared" si="107"/>
        <v>1</v>
      </c>
    </row>
    <row r="727" spans="1:14" x14ac:dyDescent="0.4">
      <c r="A727">
        <v>726</v>
      </c>
      <c r="B727" s="1">
        <v>44131</v>
      </c>
      <c r="C727">
        <v>129</v>
      </c>
      <c r="D727" s="3">
        <f t="shared" si="99"/>
        <v>2020</v>
      </c>
      <c r="E727" s="2" t="s">
        <v>727</v>
      </c>
      <c r="F727">
        <f t="shared" si="100"/>
        <v>1</v>
      </c>
      <c r="G727">
        <f t="shared" si="101"/>
        <v>1</v>
      </c>
      <c r="H727">
        <f t="shared" si="102"/>
        <v>0</v>
      </c>
      <c r="I727">
        <f t="shared" si="103"/>
        <v>0</v>
      </c>
      <c r="J727">
        <f t="shared" si="104"/>
        <v>0</v>
      </c>
      <c r="K727">
        <f t="shared" si="105"/>
        <v>0</v>
      </c>
      <c r="L727">
        <f t="shared" si="106"/>
        <v>1</v>
      </c>
      <c r="M727">
        <f t="shared" si="106"/>
        <v>0</v>
      </c>
      <c r="N727">
        <f t="shared" si="107"/>
        <v>0</v>
      </c>
    </row>
    <row r="728" spans="1:14" x14ac:dyDescent="0.4">
      <c r="A728">
        <v>727</v>
      </c>
      <c r="B728" s="1">
        <v>44132</v>
      </c>
      <c r="C728">
        <v>862</v>
      </c>
      <c r="D728" s="3">
        <f t="shared" si="99"/>
        <v>2020</v>
      </c>
      <c r="E728" s="2" t="s">
        <v>728</v>
      </c>
      <c r="F728">
        <f t="shared" si="100"/>
        <v>0</v>
      </c>
      <c r="G728">
        <f t="shared" si="101"/>
        <v>0</v>
      </c>
      <c r="H728">
        <f t="shared" si="102"/>
        <v>0</v>
      </c>
      <c r="I728">
        <f t="shared" si="103"/>
        <v>0</v>
      </c>
      <c r="J728">
        <f t="shared" si="104"/>
        <v>0</v>
      </c>
      <c r="K728">
        <f t="shared" si="105"/>
        <v>0</v>
      </c>
      <c r="L728">
        <f t="shared" si="106"/>
        <v>0</v>
      </c>
      <c r="M728">
        <f t="shared" si="106"/>
        <v>0</v>
      </c>
      <c r="N728">
        <f t="shared" si="107"/>
        <v>0</v>
      </c>
    </row>
    <row r="729" spans="1:14" x14ac:dyDescent="0.4">
      <c r="A729">
        <v>728</v>
      </c>
      <c r="B729" s="1">
        <v>44133</v>
      </c>
      <c r="C729">
        <v>481</v>
      </c>
      <c r="D729" s="3">
        <f t="shared" si="99"/>
        <v>2020</v>
      </c>
      <c r="E729" s="2" t="s">
        <v>729</v>
      </c>
      <c r="F729">
        <f t="shared" si="100"/>
        <v>1</v>
      </c>
      <c r="G729">
        <f t="shared" si="101"/>
        <v>0</v>
      </c>
      <c r="H729">
        <f t="shared" si="102"/>
        <v>0</v>
      </c>
      <c r="I729">
        <f t="shared" si="103"/>
        <v>0</v>
      </c>
      <c r="J729">
        <f t="shared" si="104"/>
        <v>0</v>
      </c>
      <c r="K729">
        <f t="shared" si="105"/>
        <v>1</v>
      </c>
      <c r="L729">
        <f t="shared" si="106"/>
        <v>0</v>
      </c>
      <c r="M729">
        <f t="shared" si="106"/>
        <v>1</v>
      </c>
      <c r="N729">
        <f t="shared" si="107"/>
        <v>1</v>
      </c>
    </row>
    <row r="730" spans="1:14" x14ac:dyDescent="0.4">
      <c r="A730">
        <v>729</v>
      </c>
      <c r="B730" s="1">
        <v>44134</v>
      </c>
      <c r="C730">
        <v>458</v>
      </c>
      <c r="D730" s="3">
        <f t="shared" si="99"/>
        <v>2020</v>
      </c>
      <c r="E730" s="2" t="s">
        <v>730</v>
      </c>
      <c r="F730">
        <f t="shared" si="100"/>
        <v>1</v>
      </c>
      <c r="G730">
        <f t="shared" si="101"/>
        <v>0</v>
      </c>
      <c r="H730">
        <f t="shared" si="102"/>
        <v>0</v>
      </c>
      <c r="I730">
        <f t="shared" si="103"/>
        <v>0</v>
      </c>
      <c r="J730">
        <f t="shared" si="104"/>
        <v>1</v>
      </c>
      <c r="K730">
        <f t="shared" si="105"/>
        <v>0</v>
      </c>
      <c r="L730">
        <f t="shared" si="106"/>
        <v>1</v>
      </c>
      <c r="M730">
        <f t="shared" si="106"/>
        <v>1</v>
      </c>
      <c r="N730">
        <f t="shared" si="107"/>
        <v>1</v>
      </c>
    </row>
    <row r="731" spans="1:14" x14ac:dyDescent="0.4">
      <c r="A731">
        <v>730</v>
      </c>
      <c r="B731" s="1">
        <v>44137</v>
      </c>
      <c r="C731">
        <v>761</v>
      </c>
      <c r="D731" s="3">
        <f t="shared" si="99"/>
        <v>2020</v>
      </c>
      <c r="E731" s="2" t="s">
        <v>731</v>
      </c>
      <c r="F731">
        <f t="shared" si="100"/>
        <v>2</v>
      </c>
      <c r="G731">
        <f t="shared" si="101"/>
        <v>0</v>
      </c>
      <c r="H731">
        <f t="shared" si="102"/>
        <v>0</v>
      </c>
      <c r="I731">
        <f t="shared" si="103"/>
        <v>2</v>
      </c>
      <c r="J731">
        <f t="shared" si="104"/>
        <v>0</v>
      </c>
      <c r="K731">
        <f t="shared" si="105"/>
        <v>0</v>
      </c>
      <c r="L731">
        <f t="shared" si="106"/>
        <v>2</v>
      </c>
      <c r="M731">
        <f t="shared" si="106"/>
        <v>2</v>
      </c>
      <c r="N731">
        <f t="shared" si="107"/>
        <v>2</v>
      </c>
    </row>
    <row r="732" spans="1:14" x14ac:dyDescent="0.4">
      <c r="A732">
        <v>731</v>
      </c>
      <c r="B732" s="1">
        <v>44138</v>
      </c>
      <c r="C732">
        <v>210</v>
      </c>
      <c r="D732" s="3">
        <f t="shared" si="99"/>
        <v>2020</v>
      </c>
      <c r="E732" s="2" t="s">
        <v>732</v>
      </c>
      <c r="F732">
        <f t="shared" si="100"/>
        <v>0</v>
      </c>
      <c r="G732">
        <f t="shared" si="101"/>
        <v>0</v>
      </c>
      <c r="H732">
        <f t="shared" si="102"/>
        <v>0</v>
      </c>
      <c r="I732">
        <f t="shared" si="103"/>
        <v>0</v>
      </c>
      <c r="J732">
        <f t="shared" si="104"/>
        <v>0</v>
      </c>
      <c r="K732">
        <f t="shared" si="105"/>
        <v>0</v>
      </c>
      <c r="L732">
        <f t="shared" si="106"/>
        <v>0</v>
      </c>
      <c r="M732">
        <f t="shared" si="106"/>
        <v>0</v>
      </c>
      <c r="N732">
        <f t="shared" si="107"/>
        <v>0</v>
      </c>
    </row>
    <row r="733" spans="1:14" x14ac:dyDescent="0.4">
      <c r="A733">
        <v>732</v>
      </c>
      <c r="B733" s="1">
        <v>44139</v>
      </c>
      <c r="C733">
        <v>322</v>
      </c>
      <c r="D733" s="3">
        <f t="shared" si="99"/>
        <v>2020</v>
      </c>
      <c r="E733" s="2" t="s">
        <v>733</v>
      </c>
      <c r="F733">
        <f t="shared" si="100"/>
        <v>3</v>
      </c>
      <c r="G733">
        <f t="shared" si="101"/>
        <v>1</v>
      </c>
      <c r="H733">
        <f t="shared" si="102"/>
        <v>1</v>
      </c>
      <c r="I733">
        <f t="shared" si="103"/>
        <v>0</v>
      </c>
      <c r="J733">
        <f t="shared" si="104"/>
        <v>0</v>
      </c>
      <c r="K733">
        <f t="shared" si="105"/>
        <v>1</v>
      </c>
      <c r="L733">
        <f t="shared" si="106"/>
        <v>2</v>
      </c>
      <c r="M733">
        <f t="shared" si="106"/>
        <v>2</v>
      </c>
      <c r="N733">
        <f t="shared" si="107"/>
        <v>1</v>
      </c>
    </row>
    <row r="734" spans="1:14" x14ac:dyDescent="0.4">
      <c r="A734">
        <v>733</v>
      </c>
      <c r="B734" s="1">
        <v>44140</v>
      </c>
      <c r="C734">
        <v>993</v>
      </c>
      <c r="D734" s="3">
        <f t="shared" si="99"/>
        <v>2020</v>
      </c>
      <c r="E734" s="2" t="s">
        <v>734</v>
      </c>
      <c r="F734">
        <f t="shared" si="100"/>
        <v>0</v>
      </c>
      <c r="G734">
        <f t="shared" si="101"/>
        <v>0</v>
      </c>
      <c r="H734">
        <f t="shared" si="102"/>
        <v>0</v>
      </c>
      <c r="I734">
        <f t="shared" si="103"/>
        <v>0</v>
      </c>
      <c r="J734">
        <f t="shared" si="104"/>
        <v>0</v>
      </c>
      <c r="K734">
        <f t="shared" si="105"/>
        <v>0</v>
      </c>
      <c r="L734">
        <f t="shared" si="106"/>
        <v>0</v>
      </c>
      <c r="M734">
        <f t="shared" si="106"/>
        <v>0</v>
      </c>
      <c r="N734">
        <f t="shared" si="107"/>
        <v>0</v>
      </c>
    </row>
    <row r="735" spans="1:14" x14ac:dyDescent="0.4">
      <c r="A735">
        <v>734</v>
      </c>
      <c r="B735" s="1">
        <v>44141</v>
      </c>
      <c r="C735">
        <v>415</v>
      </c>
      <c r="D735" s="3">
        <f t="shared" si="99"/>
        <v>2020</v>
      </c>
      <c r="E735" s="2" t="s">
        <v>735</v>
      </c>
      <c r="F735">
        <f t="shared" si="100"/>
        <v>2</v>
      </c>
      <c r="G735">
        <f t="shared" si="101"/>
        <v>0</v>
      </c>
      <c r="H735">
        <f t="shared" si="102"/>
        <v>1</v>
      </c>
      <c r="I735">
        <f t="shared" si="103"/>
        <v>0</v>
      </c>
      <c r="J735">
        <f t="shared" si="104"/>
        <v>0</v>
      </c>
      <c r="K735">
        <f t="shared" si="105"/>
        <v>1</v>
      </c>
      <c r="L735">
        <f t="shared" si="106"/>
        <v>1</v>
      </c>
      <c r="M735">
        <f t="shared" si="106"/>
        <v>2</v>
      </c>
      <c r="N735">
        <f t="shared" si="107"/>
        <v>1</v>
      </c>
    </row>
    <row r="736" spans="1:14" x14ac:dyDescent="0.4">
      <c r="A736">
        <v>735</v>
      </c>
      <c r="B736" s="1">
        <v>44144</v>
      </c>
      <c r="C736">
        <v>174</v>
      </c>
      <c r="D736" s="3">
        <f t="shared" si="99"/>
        <v>2020</v>
      </c>
      <c r="E736" s="2" t="s">
        <v>736</v>
      </c>
      <c r="F736">
        <f t="shared" si="100"/>
        <v>1</v>
      </c>
      <c r="G736">
        <f t="shared" si="101"/>
        <v>0</v>
      </c>
      <c r="H736">
        <f t="shared" si="102"/>
        <v>0</v>
      </c>
      <c r="I736">
        <f t="shared" si="103"/>
        <v>1</v>
      </c>
      <c r="J736">
        <f t="shared" si="104"/>
        <v>0</v>
      </c>
      <c r="K736">
        <f t="shared" si="105"/>
        <v>0</v>
      </c>
      <c r="L736">
        <f t="shared" si="106"/>
        <v>1</v>
      </c>
      <c r="M736">
        <f t="shared" si="106"/>
        <v>1</v>
      </c>
      <c r="N736">
        <f t="shared" si="107"/>
        <v>1</v>
      </c>
    </row>
    <row r="737" spans="1:14" x14ac:dyDescent="0.4">
      <c r="A737">
        <v>736</v>
      </c>
      <c r="B737" s="1">
        <v>44145</v>
      </c>
      <c r="C737">
        <v>242</v>
      </c>
      <c r="D737" s="3">
        <f t="shared" si="99"/>
        <v>2020</v>
      </c>
      <c r="E737" s="2" t="s">
        <v>737</v>
      </c>
      <c r="F737">
        <f t="shared" si="100"/>
        <v>2</v>
      </c>
      <c r="G737">
        <f t="shared" si="101"/>
        <v>1</v>
      </c>
      <c r="H737">
        <f t="shared" si="102"/>
        <v>0</v>
      </c>
      <c r="I737">
        <f t="shared" si="103"/>
        <v>0</v>
      </c>
      <c r="J737">
        <f t="shared" si="104"/>
        <v>0</v>
      </c>
      <c r="K737">
        <f t="shared" si="105"/>
        <v>1</v>
      </c>
      <c r="L737">
        <f t="shared" si="106"/>
        <v>1</v>
      </c>
      <c r="M737">
        <f t="shared" si="106"/>
        <v>1</v>
      </c>
      <c r="N737">
        <f t="shared" si="107"/>
        <v>1</v>
      </c>
    </row>
    <row r="738" spans="1:14" x14ac:dyDescent="0.4">
      <c r="A738">
        <v>737</v>
      </c>
      <c r="B738" s="1">
        <v>44146</v>
      </c>
      <c r="C738">
        <v>287</v>
      </c>
      <c r="D738" s="3">
        <f t="shared" si="99"/>
        <v>2020</v>
      </c>
      <c r="E738" s="2" t="s">
        <v>738</v>
      </c>
      <c r="F738">
        <f t="shared" si="100"/>
        <v>3</v>
      </c>
      <c r="G738">
        <f t="shared" si="101"/>
        <v>0</v>
      </c>
      <c r="H738">
        <f t="shared" si="102"/>
        <v>1</v>
      </c>
      <c r="I738">
        <f t="shared" si="103"/>
        <v>0</v>
      </c>
      <c r="J738">
        <f t="shared" si="104"/>
        <v>2</v>
      </c>
      <c r="K738">
        <f t="shared" si="105"/>
        <v>0</v>
      </c>
      <c r="L738">
        <f t="shared" si="106"/>
        <v>3</v>
      </c>
      <c r="M738">
        <f t="shared" si="106"/>
        <v>3</v>
      </c>
      <c r="N738">
        <f t="shared" si="107"/>
        <v>2</v>
      </c>
    </row>
    <row r="739" spans="1:14" x14ac:dyDescent="0.4">
      <c r="A739">
        <v>738</v>
      </c>
      <c r="B739" s="1">
        <v>44147</v>
      </c>
      <c r="C739">
        <v>475</v>
      </c>
      <c r="D739" s="3">
        <f t="shared" si="99"/>
        <v>2020</v>
      </c>
      <c r="E739" s="2" t="s">
        <v>739</v>
      </c>
      <c r="F739">
        <f t="shared" si="100"/>
        <v>1</v>
      </c>
      <c r="G739">
        <f t="shared" si="101"/>
        <v>0</v>
      </c>
      <c r="H739">
        <f t="shared" si="102"/>
        <v>0</v>
      </c>
      <c r="I739">
        <f t="shared" si="103"/>
        <v>0</v>
      </c>
      <c r="J739">
        <f t="shared" si="104"/>
        <v>1</v>
      </c>
      <c r="K739">
        <f t="shared" si="105"/>
        <v>0</v>
      </c>
      <c r="L739">
        <f t="shared" si="106"/>
        <v>1</v>
      </c>
      <c r="M739">
        <f t="shared" si="106"/>
        <v>1</v>
      </c>
      <c r="N739">
        <f t="shared" si="107"/>
        <v>1</v>
      </c>
    </row>
    <row r="740" spans="1:14" x14ac:dyDescent="0.4">
      <c r="A740">
        <v>739</v>
      </c>
      <c r="B740" s="1">
        <v>44148</v>
      </c>
      <c r="C740">
        <v>922</v>
      </c>
      <c r="D740" s="3">
        <f t="shared" si="99"/>
        <v>2020</v>
      </c>
      <c r="E740" s="2" t="s">
        <v>740</v>
      </c>
      <c r="F740">
        <f t="shared" si="100"/>
        <v>2</v>
      </c>
      <c r="G740">
        <f t="shared" si="101"/>
        <v>0</v>
      </c>
      <c r="H740">
        <f t="shared" si="102"/>
        <v>0</v>
      </c>
      <c r="I740">
        <f t="shared" si="103"/>
        <v>2</v>
      </c>
      <c r="J740">
        <f t="shared" si="104"/>
        <v>0</v>
      </c>
      <c r="K740">
        <f t="shared" si="105"/>
        <v>0</v>
      </c>
      <c r="L740">
        <f t="shared" si="106"/>
        <v>2</v>
      </c>
      <c r="M740">
        <f t="shared" si="106"/>
        <v>2</v>
      </c>
      <c r="N740">
        <f t="shared" si="107"/>
        <v>2</v>
      </c>
    </row>
    <row r="741" spans="1:14" x14ac:dyDescent="0.4">
      <c r="A741">
        <v>740</v>
      </c>
      <c r="B741" s="1">
        <v>44151</v>
      </c>
      <c r="C741">
        <v>842</v>
      </c>
      <c r="D741" s="3">
        <f t="shared" si="99"/>
        <v>2020</v>
      </c>
      <c r="E741" s="2" t="s">
        <v>741</v>
      </c>
      <c r="F741">
        <f t="shared" si="100"/>
        <v>4</v>
      </c>
      <c r="G741">
        <f t="shared" si="101"/>
        <v>1</v>
      </c>
      <c r="H741">
        <f t="shared" si="102"/>
        <v>1</v>
      </c>
      <c r="I741">
        <f t="shared" si="103"/>
        <v>0</v>
      </c>
      <c r="J741">
        <f t="shared" si="104"/>
        <v>0</v>
      </c>
      <c r="K741">
        <f t="shared" si="105"/>
        <v>2</v>
      </c>
      <c r="L741">
        <f t="shared" si="106"/>
        <v>2</v>
      </c>
      <c r="M741">
        <f t="shared" si="106"/>
        <v>3</v>
      </c>
      <c r="N741">
        <f t="shared" si="107"/>
        <v>2</v>
      </c>
    </row>
    <row r="742" spans="1:14" x14ac:dyDescent="0.4">
      <c r="A742">
        <v>741</v>
      </c>
      <c r="B742" s="1">
        <v>44152</v>
      </c>
      <c r="C742">
        <v>136</v>
      </c>
      <c r="D742" s="3">
        <f t="shared" si="99"/>
        <v>2020</v>
      </c>
      <c r="E742" s="2" t="s">
        <v>742</v>
      </c>
      <c r="F742">
        <f t="shared" si="100"/>
        <v>2</v>
      </c>
      <c r="G742">
        <f t="shared" si="101"/>
        <v>0</v>
      </c>
      <c r="H742">
        <f t="shared" si="102"/>
        <v>0</v>
      </c>
      <c r="I742">
        <f t="shared" si="103"/>
        <v>0</v>
      </c>
      <c r="J742">
        <f t="shared" si="104"/>
        <v>2</v>
      </c>
      <c r="K742">
        <f t="shared" si="105"/>
        <v>0</v>
      </c>
      <c r="L742">
        <f t="shared" si="106"/>
        <v>2</v>
      </c>
      <c r="M742">
        <f t="shared" si="106"/>
        <v>2</v>
      </c>
      <c r="N742">
        <f t="shared" si="107"/>
        <v>2</v>
      </c>
    </row>
    <row r="743" spans="1:14" x14ac:dyDescent="0.4">
      <c r="A743">
        <v>742</v>
      </c>
      <c r="B743" s="1">
        <v>44153</v>
      </c>
      <c r="C743">
        <v>346</v>
      </c>
      <c r="D743" s="3">
        <f t="shared" si="99"/>
        <v>2020</v>
      </c>
      <c r="E743" s="2" t="s">
        <v>743</v>
      </c>
      <c r="F743">
        <f t="shared" si="100"/>
        <v>0</v>
      </c>
      <c r="G743">
        <f t="shared" si="101"/>
        <v>0</v>
      </c>
      <c r="H743">
        <f t="shared" si="102"/>
        <v>0</v>
      </c>
      <c r="I743">
        <f t="shared" si="103"/>
        <v>0</v>
      </c>
      <c r="J743">
        <f t="shared" si="104"/>
        <v>0</v>
      </c>
      <c r="K743">
        <f t="shared" si="105"/>
        <v>0</v>
      </c>
      <c r="L743">
        <f t="shared" si="106"/>
        <v>0</v>
      </c>
      <c r="M743">
        <f t="shared" si="106"/>
        <v>0</v>
      </c>
      <c r="N743">
        <f t="shared" si="107"/>
        <v>0</v>
      </c>
    </row>
    <row r="744" spans="1:14" x14ac:dyDescent="0.4">
      <c r="A744">
        <v>743</v>
      </c>
      <c r="B744" s="1">
        <v>44154</v>
      </c>
      <c r="C744">
        <v>0</v>
      </c>
      <c r="D744" s="3">
        <f t="shared" si="99"/>
        <v>2020</v>
      </c>
      <c r="E744" s="2" t="s">
        <v>744</v>
      </c>
      <c r="F744">
        <f t="shared" si="100"/>
        <v>2</v>
      </c>
      <c r="G744">
        <f t="shared" si="101"/>
        <v>0</v>
      </c>
      <c r="H744">
        <f t="shared" si="102"/>
        <v>0</v>
      </c>
      <c r="I744">
        <f t="shared" si="103"/>
        <v>0</v>
      </c>
      <c r="J744">
        <f t="shared" si="104"/>
        <v>1</v>
      </c>
      <c r="K744">
        <f t="shared" si="105"/>
        <v>1</v>
      </c>
      <c r="L744">
        <f t="shared" si="106"/>
        <v>1</v>
      </c>
      <c r="M744">
        <f t="shared" si="106"/>
        <v>2</v>
      </c>
      <c r="N744">
        <f t="shared" si="107"/>
        <v>2</v>
      </c>
    </row>
    <row r="745" spans="1:14" x14ac:dyDescent="0.4">
      <c r="A745">
        <v>744</v>
      </c>
      <c r="B745" s="1">
        <v>44155</v>
      </c>
      <c r="C745">
        <v>321</v>
      </c>
      <c r="D745" s="3">
        <f t="shared" si="99"/>
        <v>2020</v>
      </c>
      <c r="E745" s="2" t="s">
        <v>745</v>
      </c>
      <c r="F745">
        <f t="shared" si="100"/>
        <v>0</v>
      </c>
      <c r="G745">
        <f t="shared" si="101"/>
        <v>0</v>
      </c>
      <c r="H745">
        <f t="shared" si="102"/>
        <v>0</v>
      </c>
      <c r="I745">
        <f t="shared" si="103"/>
        <v>0</v>
      </c>
      <c r="J745">
        <f t="shared" si="104"/>
        <v>0</v>
      </c>
      <c r="K745">
        <f t="shared" si="105"/>
        <v>0</v>
      </c>
      <c r="L745">
        <f t="shared" si="106"/>
        <v>0</v>
      </c>
      <c r="M745">
        <f t="shared" si="106"/>
        <v>0</v>
      </c>
      <c r="N745">
        <f t="shared" si="107"/>
        <v>0</v>
      </c>
    </row>
    <row r="746" spans="1:14" x14ac:dyDescent="0.4">
      <c r="A746">
        <v>745</v>
      </c>
      <c r="B746" s="1">
        <v>44158</v>
      </c>
      <c r="C746">
        <v>14</v>
      </c>
      <c r="D746" s="3">
        <f t="shared" si="99"/>
        <v>2020</v>
      </c>
      <c r="E746" s="2" t="s">
        <v>746</v>
      </c>
      <c r="F746">
        <f t="shared" si="100"/>
        <v>2</v>
      </c>
      <c r="G746">
        <f t="shared" si="101"/>
        <v>0</v>
      </c>
      <c r="H746">
        <f t="shared" si="102"/>
        <v>0</v>
      </c>
      <c r="I746">
        <f t="shared" si="103"/>
        <v>1</v>
      </c>
      <c r="J746">
        <f t="shared" si="104"/>
        <v>1</v>
      </c>
      <c r="K746">
        <f t="shared" si="105"/>
        <v>0</v>
      </c>
      <c r="L746">
        <f t="shared" si="106"/>
        <v>2</v>
      </c>
      <c r="M746">
        <f t="shared" si="106"/>
        <v>2</v>
      </c>
      <c r="N746">
        <f t="shared" si="107"/>
        <v>2</v>
      </c>
    </row>
    <row r="747" spans="1:14" x14ac:dyDescent="0.4">
      <c r="A747">
        <v>746</v>
      </c>
      <c r="B747" s="1">
        <v>44159</v>
      </c>
      <c r="C747">
        <v>998</v>
      </c>
      <c r="D747" s="3">
        <f t="shared" si="99"/>
        <v>2020</v>
      </c>
      <c r="E747" s="2" t="s">
        <v>747</v>
      </c>
      <c r="F747">
        <f t="shared" si="100"/>
        <v>3</v>
      </c>
      <c r="G747">
        <f t="shared" si="101"/>
        <v>0</v>
      </c>
      <c r="H747">
        <f t="shared" si="102"/>
        <v>1</v>
      </c>
      <c r="I747">
        <f t="shared" si="103"/>
        <v>0</v>
      </c>
      <c r="J747">
        <f t="shared" si="104"/>
        <v>1</v>
      </c>
      <c r="K747">
        <f t="shared" si="105"/>
        <v>1</v>
      </c>
      <c r="L747">
        <f t="shared" si="106"/>
        <v>2</v>
      </c>
      <c r="M747">
        <f t="shared" si="106"/>
        <v>3</v>
      </c>
      <c r="N747">
        <f t="shared" si="107"/>
        <v>2</v>
      </c>
    </row>
    <row r="748" spans="1:14" x14ac:dyDescent="0.4">
      <c r="A748">
        <v>747</v>
      </c>
      <c r="B748" s="1">
        <v>44160</v>
      </c>
      <c r="C748">
        <v>945</v>
      </c>
      <c r="D748" s="3">
        <f t="shared" si="99"/>
        <v>2020</v>
      </c>
      <c r="E748" s="2" t="s">
        <v>748</v>
      </c>
      <c r="F748">
        <f t="shared" si="100"/>
        <v>4</v>
      </c>
      <c r="G748">
        <f t="shared" si="101"/>
        <v>0</v>
      </c>
      <c r="H748">
        <f t="shared" si="102"/>
        <v>1</v>
      </c>
      <c r="I748">
        <f t="shared" si="103"/>
        <v>0</v>
      </c>
      <c r="J748">
        <f t="shared" si="104"/>
        <v>2</v>
      </c>
      <c r="K748">
        <f t="shared" si="105"/>
        <v>1</v>
      </c>
      <c r="L748">
        <f t="shared" si="106"/>
        <v>3</v>
      </c>
      <c r="M748">
        <f t="shared" si="106"/>
        <v>4</v>
      </c>
      <c r="N748">
        <f t="shared" si="107"/>
        <v>3</v>
      </c>
    </row>
    <row r="749" spans="1:14" x14ac:dyDescent="0.4">
      <c r="A749">
        <v>748</v>
      </c>
      <c r="B749" s="1">
        <v>44161</v>
      </c>
      <c r="C749">
        <v>171</v>
      </c>
      <c r="D749" s="3">
        <f t="shared" si="99"/>
        <v>2020</v>
      </c>
      <c r="E749" s="2" t="s">
        <v>749</v>
      </c>
      <c r="F749">
        <f t="shared" si="100"/>
        <v>0</v>
      </c>
      <c r="G749">
        <f t="shared" si="101"/>
        <v>0</v>
      </c>
      <c r="H749">
        <f t="shared" si="102"/>
        <v>0</v>
      </c>
      <c r="I749">
        <f t="shared" si="103"/>
        <v>0</v>
      </c>
      <c r="J749">
        <f t="shared" si="104"/>
        <v>0</v>
      </c>
      <c r="K749">
        <f t="shared" si="105"/>
        <v>0</v>
      </c>
      <c r="L749">
        <f t="shared" si="106"/>
        <v>0</v>
      </c>
      <c r="M749">
        <f t="shared" si="106"/>
        <v>0</v>
      </c>
      <c r="N749">
        <f t="shared" si="107"/>
        <v>0</v>
      </c>
    </row>
    <row r="750" spans="1:14" x14ac:dyDescent="0.4">
      <c r="A750">
        <v>749</v>
      </c>
      <c r="B750" s="1">
        <v>44162</v>
      </c>
      <c r="C750">
        <v>282</v>
      </c>
      <c r="D750" s="3">
        <f t="shared" si="99"/>
        <v>2020</v>
      </c>
      <c r="E750" s="2" t="s">
        <v>750</v>
      </c>
      <c r="F750">
        <f t="shared" si="100"/>
        <v>1</v>
      </c>
      <c r="G750">
        <f t="shared" si="101"/>
        <v>0</v>
      </c>
      <c r="H750">
        <f t="shared" si="102"/>
        <v>0</v>
      </c>
      <c r="I750">
        <f t="shared" si="103"/>
        <v>0</v>
      </c>
      <c r="J750">
        <f t="shared" si="104"/>
        <v>1</v>
      </c>
      <c r="K750">
        <f t="shared" si="105"/>
        <v>0</v>
      </c>
      <c r="L750">
        <f t="shared" si="106"/>
        <v>1</v>
      </c>
      <c r="M750">
        <f t="shared" si="106"/>
        <v>1</v>
      </c>
      <c r="N750">
        <f t="shared" si="107"/>
        <v>1</v>
      </c>
    </row>
    <row r="751" spans="1:14" x14ac:dyDescent="0.4">
      <c r="A751">
        <v>750</v>
      </c>
      <c r="B751" s="1">
        <v>44165</v>
      </c>
      <c r="C751">
        <v>571</v>
      </c>
      <c r="D751" s="3">
        <f t="shared" si="99"/>
        <v>2020</v>
      </c>
      <c r="E751" s="2" t="s">
        <v>751</v>
      </c>
      <c r="F751">
        <f t="shared" si="100"/>
        <v>0</v>
      </c>
      <c r="G751">
        <f t="shared" si="101"/>
        <v>0</v>
      </c>
      <c r="H751">
        <f t="shared" si="102"/>
        <v>0</v>
      </c>
      <c r="I751">
        <f t="shared" si="103"/>
        <v>0</v>
      </c>
      <c r="J751">
        <f t="shared" si="104"/>
        <v>0</v>
      </c>
      <c r="K751">
        <f t="shared" si="105"/>
        <v>0</v>
      </c>
      <c r="L751">
        <f t="shared" si="106"/>
        <v>0</v>
      </c>
      <c r="M751">
        <f t="shared" si="106"/>
        <v>0</v>
      </c>
      <c r="N751">
        <f t="shared" si="107"/>
        <v>0</v>
      </c>
    </row>
    <row r="752" spans="1:14" x14ac:dyDescent="0.4">
      <c r="A752">
        <v>751</v>
      </c>
      <c r="B752" s="1">
        <v>44166</v>
      </c>
      <c r="C752">
        <v>659</v>
      </c>
      <c r="D752" s="3">
        <f t="shared" si="99"/>
        <v>2020</v>
      </c>
      <c r="E752" s="2" t="s">
        <v>752</v>
      </c>
      <c r="F752">
        <f t="shared" si="100"/>
        <v>2</v>
      </c>
      <c r="G752">
        <f t="shared" si="101"/>
        <v>1</v>
      </c>
      <c r="H752">
        <f t="shared" si="102"/>
        <v>0</v>
      </c>
      <c r="I752">
        <f t="shared" si="103"/>
        <v>0</v>
      </c>
      <c r="J752">
        <f t="shared" si="104"/>
        <v>1</v>
      </c>
      <c r="K752">
        <f t="shared" si="105"/>
        <v>0</v>
      </c>
      <c r="L752">
        <f t="shared" si="106"/>
        <v>2</v>
      </c>
      <c r="M752">
        <f t="shared" si="106"/>
        <v>1</v>
      </c>
      <c r="N752">
        <f t="shared" si="107"/>
        <v>1</v>
      </c>
    </row>
    <row r="753" spans="1:14" x14ac:dyDescent="0.4">
      <c r="A753">
        <v>752</v>
      </c>
      <c r="B753" s="1">
        <v>44167</v>
      </c>
      <c r="C753">
        <v>729</v>
      </c>
      <c r="D753" s="3">
        <f t="shared" si="99"/>
        <v>2020</v>
      </c>
      <c r="E753" s="2" t="s">
        <v>753</v>
      </c>
      <c r="F753">
        <f t="shared" si="100"/>
        <v>1</v>
      </c>
      <c r="G753">
        <f t="shared" si="101"/>
        <v>1</v>
      </c>
      <c r="H753">
        <f t="shared" si="102"/>
        <v>0</v>
      </c>
      <c r="I753">
        <f t="shared" si="103"/>
        <v>0</v>
      </c>
      <c r="J753">
        <f t="shared" si="104"/>
        <v>0</v>
      </c>
      <c r="K753">
        <f t="shared" si="105"/>
        <v>0</v>
      </c>
      <c r="L753">
        <f t="shared" si="106"/>
        <v>1</v>
      </c>
      <c r="M753">
        <f t="shared" si="106"/>
        <v>0</v>
      </c>
      <c r="N753">
        <f t="shared" si="107"/>
        <v>0</v>
      </c>
    </row>
    <row r="754" spans="1:14" x14ac:dyDescent="0.4">
      <c r="A754">
        <v>753</v>
      </c>
      <c r="B754" s="1">
        <v>44168</v>
      </c>
      <c r="C754">
        <v>275</v>
      </c>
      <c r="D754" s="3">
        <f t="shared" si="99"/>
        <v>2020</v>
      </c>
      <c r="E754" s="2" t="s">
        <v>754</v>
      </c>
      <c r="F754">
        <f t="shared" si="100"/>
        <v>1</v>
      </c>
      <c r="G754">
        <f t="shared" si="101"/>
        <v>0</v>
      </c>
      <c r="H754">
        <f t="shared" si="102"/>
        <v>0</v>
      </c>
      <c r="I754">
        <f t="shared" si="103"/>
        <v>0</v>
      </c>
      <c r="J754">
        <f t="shared" si="104"/>
        <v>1</v>
      </c>
      <c r="K754">
        <f t="shared" si="105"/>
        <v>0</v>
      </c>
      <c r="L754">
        <f t="shared" si="106"/>
        <v>1</v>
      </c>
      <c r="M754">
        <f t="shared" si="106"/>
        <v>1</v>
      </c>
      <c r="N754">
        <f t="shared" si="107"/>
        <v>1</v>
      </c>
    </row>
    <row r="755" spans="1:14" x14ac:dyDescent="0.4">
      <c r="A755">
        <v>754</v>
      </c>
      <c r="B755" s="1">
        <v>44169</v>
      </c>
      <c r="C755">
        <v>201</v>
      </c>
      <c r="D755" s="3">
        <f t="shared" si="99"/>
        <v>2020</v>
      </c>
      <c r="E755" s="2" t="s">
        <v>755</v>
      </c>
      <c r="F755">
        <f t="shared" si="100"/>
        <v>2</v>
      </c>
      <c r="G755">
        <f t="shared" si="101"/>
        <v>0</v>
      </c>
      <c r="H755">
        <f t="shared" si="102"/>
        <v>0</v>
      </c>
      <c r="I755">
        <f t="shared" si="103"/>
        <v>0</v>
      </c>
      <c r="J755">
        <f t="shared" si="104"/>
        <v>1</v>
      </c>
      <c r="K755">
        <f t="shared" si="105"/>
        <v>1</v>
      </c>
      <c r="L755">
        <f t="shared" si="106"/>
        <v>1</v>
      </c>
      <c r="M755">
        <f t="shared" si="106"/>
        <v>2</v>
      </c>
      <c r="N755">
        <f t="shared" si="107"/>
        <v>2</v>
      </c>
    </row>
    <row r="756" spans="1:14" x14ac:dyDescent="0.4">
      <c r="A756">
        <v>755</v>
      </c>
      <c r="B756" s="1">
        <v>44172</v>
      </c>
      <c r="C756">
        <v>314</v>
      </c>
      <c r="D756" s="3">
        <f t="shared" si="99"/>
        <v>2020</v>
      </c>
      <c r="E756" s="2" t="s">
        <v>756</v>
      </c>
      <c r="F756">
        <f t="shared" si="100"/>
        <v>2</v>
      </c>
      <c r="G756">
        <f t="shared" si="101"/>
        <v>0</v>
      </c>
      <c r="H756">
        <f t="shared" si="102"/>
        <v>0</v>
      </c>
      <c r="I756">
        <f t="shared" si="103"/>
        <v>0</v>
      </c>
      <c r="J756">
        <f t="shared" si="104"/>
        <v>0</v>
      </c>
      <c r="K756">
        <f t="shared" si="105"/>
        <v>2</v>
      </c>
      <c r="L756">
        <f t="shared" si="106"/>
        <v>0</v>
      </c>
      <c r="M756">
        <f t="shared" si="106"/>
        <v>2</v>
      </c>
      <c r="N756">
        <f t="shared" si="107"/>
        <v>2</v>
      </c>
    </row>
    <row r="757" spans="1:14" x14ac:dyDescent="0.4">
      <c r="A757">
        <v>756</v>
      </c>
      <c r="B757" s="1">
        <v>44173</v>
      </c>
      <c r="C757">
        <v>898</v>
      </c>
      <c r="D757" s="3">
        <f t="shared" si="99"/>
        <v>2020</v>
      </c>
      <c r="E757" s="2" t="s">
        <v>757</v>
      </c>
      <c r="F757">
        <f t="shared" si="100"/>
        <v>3</v>
      </c>
      <c r="G757">
        <f t="shared" si="101"/>
        <v>0</v>
      </c>
      <c r="H757">
        <f t="shared" si="102"/>
        <v>2</v>
      </c>
      <c r="I757">
        <f t="shared" si="103"/>
        <v>0</v>
      </c>
      <c r="J757">
        <f t="shared" si="104"/>
        <v>1</v>
      </c>
      <c r="K757">
        <f t="shared" si="105"/>
        <v>0</v>
      </c>
      <c r="L757">
        <f t="shared" si="106"/>
        <v>3</v>
      </c>
      <c r="M757">
        <f t="shared" si="106"/>
        <v>3</v>
      </c>
      <c r="N757">
        <f t="shared" si="107"/>
        <v>1</v>
      </c>
    </row>
    <row r="758" spans="1:14" x14ac:dyDescent="0.4">
      <c r="A758">
        <v>757</v>
      </c>
      <c r="B758" s="1">
        <v>44174</v>
      </c>
      <c r="C758">
        <v>693</v>
      </c>
      <c r="D758" s="3">
        <f t="shared" si="99"/>
        <v>2020</v>
      </c>
      <c r="E758" s="2" t="s">
        <v>758</v>
      </c>
      <c r="F758">
        <f t="shared" si="100"/>
        <v>0</v>
      </c>
      <c r="G758">
        <f t="shared" si="101"/>
        <v>0</v>
      </c>
      <c r="H758">
        <f t="shared" si="102"/>
        <v>0</v>
      </c>
      <c r="I758">
        <f t="shared" si="103"/>
        <v>0</v>
      </c>
      <c r="J758">
        <f t="shared" si="104"/>
        <v>0</v>
      </c>
      <c r="K758">
        <f t="shared" si="105"/>
        <v>0</v>
      </c>
      <c r="L758">
        <f t="shared" si="106"/>
        <v>0</v>
      </c>
      <c r="M758">
        <f t="shared" si="106"/>
        <v>0</v>
      </c>
      <c r="N758">
        <f t="shared" si="107"/>
        <v>0</v>
      </c>
    </row>
    <row r="759" spans="1:14" x14ac:dyDescent="0.4">
      <c r="A759">
        <v>758</v>
      </c>
      <c r="B759" s="1">
        <v>44175</v>
      </c>
      <c r="C759">
        <v>823</v>
      </c>
      <c r="D759" s="3">
        <f t="shared" si="99"/>
        <v>2020</v>
      </c>
      <c r="E759" s="2" t="s">
        <v>759</v>
      </c>
      <c r="F759">
        <f t="shared" si="100"/>
        <v>1</v>
      </c>
      <c r="G759">
        <f t="shared" si="101"/>
        <v>0</v>
      </c>
      <c r="H759">
        <f t="shared" si="102"/>
        <v>1</v>
      </c>
      <c r="I759">
        <f t="shared" si="103"/>
        <v>0</v>
      </c>
      <c r="J759">
        <f t="shared" si="104"/>
        <v>0</v>
      </c>
      <c r="K759">
        <f t="shared" si="105"/>
        <v>0</v>
      </c>
      <c r="L759">
        <f t="shared" si="106"/>
        <v>1</v>
      </c>
      <c r="M759">
        <f t="shared" si="106"/>
        <v>1</v>
      </c>
      <c r="N759">
        <f t="shared" si="107"/>
        <v>0</v>
      </c>
    </row>
    <row r="760" spans="1:14" x14ac:dyDescent="0.4">
      <c r="A760">
        <v>759</v>
      </c>
      <c r="B760" s="1">
        <v>44176</v>
      </c>
      <c r="C760">
        <v>831</v>
      </c>
      <c r="D760" s="3">
        <f t="shared" si="99"/>
        <v>2020</v>
      </c>
      <c r="E760" s="2" t="s">
        <v>760</v>
      </c>
      <c r="F760">
        <f t="shared" si="100"/>
        <v>2</v>
      </c>
      <c r="G760">
        <f t="shared" si="101"/>
        <v>0</v>
      </c>
      <c r="H760">
        <f t="shared" si="102"/>
        <v>0</v>
      </c>
      <c r="I760">
        <f t="shared" si="103"/>
        <v>0</v>
      </c>
      <c r="J760">
        <f t="shared" si="104"/>
        <v>1</v>
      </c>
      <c r="K760">
        <f t="shared" si="105"/>
        <v>1</v>
      </c>
      <c r="L760">
        <f t="shared" si="106"/>
        <v>1</v>
      </c>
      <c r="M760">
        <f t="shared" si="106"/>
        <v>2</v>
      </c>
      <c r="N760">
        <f t="shared" si="107"/>
        <v>2</v>
      </c>
    </row>
    <row r="761" spans="1:14" x14ac:dyDescent="0.4">
      <c r="A761">
        <v>760</v>
      </c>
      <c r="B761" s="1">
        <v>44179</v>
      </c>
      <c r="C761">
        <v>688</v>
      </c>
      <c r="D761" s="3">
        <f t="shared" si="99"/>
        <v>2020</v>
      </c>
      <c r="E761" s="2" t="s">
        <v>761</v>
      </c>
      <c r="F761">
        <f t="shared" si="100"/>
        <v>3</v>
      </c>
      <c r="G761">
        <f t="shared" si="101"/>
        <v>1</v>
      </c>
      <c r="H761">
        <f t="shared" si="102"/>
        <v>0</v>
      </c>
      <c r="I761">
        <f t="shared" si="103"/>
        <v>0</v>
      </c>
      <c r="J761">
        <f t="shared" si="104"/>
        <v>2</v>
      </c>
      <c r="K761">
        <f t="shared" si="105"/>
        <v>0</v>
      </c>
      <c r="L761">
        <f t="shared" si="106"/>
        <v>3</v>
      </c>
      <c r="M761">
        <f t="shared" si="106"/>
        <v>2</v>
      </c>
      <c r="N761">
        <f t="shared" si="107"/>
        <v>2</v>
      </c>
    </row>
    <row r="762" spans="1:14" x14ac:dyDescent="0.4">
      <c r="A762">
        <v>761</v>
      </c>
      <c r="B762" s="1">
        <v>44180</v>
      </c>
      <c r="C762">
        <v>377</v>
      </c>
      <c r="D762" s="3">
        <f t="shared" si="99"/>
        <v>2020</v>
      </c>
      <c r="E762" s="2" t="s">
        <v>762</v>
      </c>
      <c r="F762">
        <f t="shared" si="100"/>
        <v>2</v>
      </c>
      <c r="G762">
        <f t="shared" si="101"/>
        <v>1</v>
      </c>
      <c r="H762">
        <f t="shared" si="102"/>
        <v>0</v>
      </c>
      <c r="I762">
        <f t="shared" si="103"/>
        <v>0</v>
      </c>
      <c r="J762">
        <f t="shared" si="104"/>
        <v>1</v>
      </c>
      <c r="K762">
        <f t="shared" si="105"/>
        <v>0</v>
      </c>
      <c r="L762">
        <f t="shared" si="106"/>
        <v>2</v>
      </c>
      <c r="M762">
        <f t="shared" si="106"/>
        <v>1</v>
      </c>
      <c r="N762">
        <f t="shared" si="107"/>
        <v>1</v>
      </c>
    </row>
    <row r="763" spans="1:14" x14ac:dyDescent="0.4">
      <c r="A763">
        <v>762</v>
      </c>
      <c r="B763" s="1">
        <v>44181</v>
      </c>
      <c r="C763">
        <v>364</v>
      </c>
      <c r="D763" s="3">
        <f t="shared" si="99"/>
        <v>2020</v>
      </c>
      <c r="E763" s="2" t="s">
        <v>763</v>
      </c>
      <c r="F763">
        <f t="shared" si="100"/>
        <v>1</v>
      </c>
      <c r="G763">
        <f t="shared" si="101"/>
        <v>0</v>
      </c>
      <c r="H763">
        <f t="shared" si="102"/>
        <v>0</v>
      </c>
      <c r="I763">
        <f t="shared" si="103"/>
        <v>1</v>
      </c>
      <c r="J763">
        <f t="shared" si="104"/>
        <v>0</v>
      </c>
      <c r="K763">
        <f t="shared" si="105"/>
        <v>0</v>
      </c>
      <c r="L763">
        <f t="shared" si="106"/>
        <v>1</v>
      </c>
      <c r="M763">
        <f t="shared" si="106"/>
        <v>1</v>
      </c>
      <c r="N763">
        <f t="shared" si="107"/>
        <v>1</v>
      </c>
    </row>
    <row r="764" spans="1:14" x14ac:dyDescent="0.4">
      <c r="A764">
        <v>763</v>
      </c>
      <c r="B764" s="1">
        <v>44182</v>
      </c>
      <c r="C764">
        <v>711</v>
      </c>
      <c r="D764" s="3">
        <f t="shared" si="99"/>
        <v>2020</v>
      </c>
      <c r="E764" s="2" t="s">
        <v>764</v>
      </c>
      <c r="F764">
        <f t="shared" si="100"/>
        <v>3</v>
      </c>
      <c r="G764">
        <f t="shared" si="101"/>
        <v>0</v>
      </c>
      <c r="H764">
        <f t="shared" si="102"/>
        <v>1</v>
      </c>
      <c r="I764">
        <f t="shared" si="103"/>
        <v>0</v>
      </c>
      <c r="J764">
        <f t="shared" si="104"/>
        <v>2</v>
      </c>
      <c r="K764">
        <f t="shared" si="105"/>
        <v>0</v>
      </c>
      <c r="L764">
        <f t="shared" si="106"/>
        <v>3</v>
      </c>
      <c r="M764">
        <f t="shared" si="106"/>
        <v>3</v>
      </c>
      <c r="N764">
        <f t="shared" si="107"/>
        <v>2</v>
      </c>
    </row>
    <row r="765" spans="1:14" x14ac:dyDescent="0.4">
      <c r="A765">
        <v>764</v>
      </c>
      <c r="B765" s="1">
        <v>44183</v>
      </c>
      <c r="C765">
        <v>17</v>
      </c>
      <c r="D765" s="3">
        <f t="shared" si="99"/>
        <v>2020</v>
      </c>
      <c r="E765" s="2" t="s">
        <v>765</v>
      </c>
      <c r="F765">
        <f t="shared" si="100"/>
        <v>4</v>
      </c>
      <c r="G765">
        <f t="shared" si="101"/>
        <v>1</v>
      </c>
      <c r="H765">
        <f t="shared" si="102"/>
        <v>1</v>
      </c>
      <c r="I765">
        <f t="shared" si="103"/>
        <v>0</v>
      </c>
      <c r="J765">
        <f t="shared" si="104"/>
        <v>0</v>
      </c>
      <c r="K765">
        <f t="shared" si="105"/>
        <v>2</v>
      </c>
      <c r="L765">
        <f t="shared" si="106"/>
        <v>2</v>
      </c>
      <c r="M765">
        <f t="shared" si="106"/>
        <v>3</v>
      </c>
      <c r="N765">
        <f t="shared" si="107"/>
        <v>2</v>
      </c>
    </row>
    <row r="766" spans="1:14" x14ac:dyDescent="0.4">
      <c r="A766">
        <v>765</v>
      </c>
      <c r="B766" s="1">
        <v>44186</v>
      </c>
      <c r="C766">
        <v>421</v>
      </c>
      <c r="D766" s="3">
        <f t="shared" si="99"/>
        <v>2020</v>
      </c>
      <c r="E766" s="2" t="s">
        <v>766</v>
      </c>
      <c r="F766">
        <f t="shared" si="100"/>
        <v>4</v>
      </c>
      <c r="G766">
        <f t="shared" si="101"/>
        <v>0</v>
      </c>
      <c r="H766">
        <f t="shared" si="102"/>
        <v>2</v>
      </c>
      <c r="I766">
        <f t="shared" si="103"/>
        <v>0</v>
      </c>
      <c r="J766">
        <f t="shared" si="104"/>
        <v>2</v>
      </c>
      <c r="K766">
        <f t="shared" si="105"/>
        <v>0</v>
      </c>
      <c r="L766">
        <f t="shared" si="106"/>
        <v>4</v>
      </c>
      <c r="M766">
        <f t="shared" si="106"/>
        <v>4</v>
      </c>
      <c r="N766">
        <f t="shared" si="107"/>
        <v>2</v>
      </c>
    </row>
    <row r="767" spans="1:14" x14ac:dyDescent="0.4">
      <c r="A767">
        <v>766</v>
      </c>
      <c r="B767" s="1">
        <v>44187</v>
      </c>
      <c r="C767">
        <v>689</v>
      </c>
      <c r="D767" s="3">
        <f t="shared" si="99"/>
        <v>2020</v>
      </c>
      <c r="E767" s="2" t="s">
        <v>767</v>
      </c>
      <c r="F767">
        <f t="shared" si="100"/>
        <v>2</v>
      </c>
      <c r="G767">
        <f t="shared" si="101"/>
        <v>1</v>
      </c>
      <c r="H767">
        <f t="shared" si="102"/>
        <v>1</v>
      </c>
      <c r="I767">
        <f t="shared" si="103"/>
        <v>0</v>
      </c>
      <c r="J767">
        <f t="shared" si="104"/>
        <v>0</v>
      </c>
      <c r="K767">
        <f t="shared" si="105"/>
        <v>0</v>
      </c>
      <c r="L767">
        <f t="shared" si="106"/>
        <v>2</v>
      </c>
      <c r="M767">
        <f t="shared" si="106"/>
        <v>1</v>
      </c>
      <c r="N767">
        <f t="shared" si="107"/>
        <v>0</v>
      </c>
    </row>
    <row r="768" spans="1:14" x14ac:dyDescent="0.4">
      <c r="A768">
        <v>767</v>
      </c>
      <c r="B768" s="1">
        <v>44188</v>
      </c>
      <c r="C768">
        <v>485</v>
      </c>
      <c r="D768" s="3">
        <f t="shared" si="99"/>
        <v>2020</v>
      </c>
      <c r="E768" s="2" t="s">
        <v>768</v>
      </c>
      <c r="F768">
        <f t="shared" si="100"/>
        <v>2</v>
      </c>
      <c r="G768">
        <f t="shared" si="101"/>
        <v>0</v>
      </c>
      <c r="H768">
        <f t="shared" si="102"/>
        <v>2</v>
      </c>
      <c r="I768">
        <f t="shared" si="103"/>
        <v>0</v>
      </c>
      <c r="J768">
        <f t="shared" si="104"/>
        <v>0</v>
      </c>
      <c r="K768">
        <f t="shared" si="105"/>
        <v>0</v>
      </c>
      <c r="L768">
        <f t="shared" si="106"/>
        <v>2</v>
      </c>
      <c r="M768">
        <f t="shared" si="106"/>
        <v>2</v>
      </c>
      <c r="N768">
        <f t="shared" si="107"/>
        <v>0</v>
      </c>
    </row>
    <row r="769" spans="1:14" x14ac:dyDescent="0.4">
      <c r="A769">
        <v>768</v>
      </c>
      <c r="B769" s="1">
        <v>44189</v>
      </c>
      <c r="C769">
        <v>316</v>
      </c>
      <c r="D769" s="3">
        <f t="shared" si="99"/>
        <v>2020</v>
      </c>
      <c r="E769" s="2" t="s">
        <v>769</v>
      </c>
      <c r="F769">
        <f t="shared" si="100"/>
        <v>1</v>
      </c>
      <c r="G769">
        <f t="shared" si="101"/>
        <v>0</v>
      </c>
      <c r="H769">
        <f t="shared" si="102"/>
        <v>0</v>
      </c>
      <c r="I769">
        <f t="shared" si="103"/>
        <v>0</v>
      </c>
      <c r="J769">
        <f t="shared" si="104"/>
        <v>1</v>
      </c>
      <c r="K769">
        <f t="shared" si="105"/>
        <v>0</v>
      </c>
      <c r="L769">
        <f t="shared" si="106"/>
        <v>1</v>
      </c>
      <c r="M769">
        <f t="shared" si="106"/>
        <v>1</v>
      </c>
      <c r="N769">
        <f t="shared" si="107"/>
        <v>1</v>
      </c>
    </row>
    <row r="770" spans="1:14" x14ac:dyDescent="0.4">
      <c r="A770">
        <v>769</v>
      </c>
      <c r="B770" s="1">
        <v>44190</v>
      </c>
      <c r="C770">
        <v>588</v>
      </c>
      <c r="D770" s="3">
        <f t="shared" ref="D770:D833" si="108">YEAR(B770)</f>
        <v>2020</v>
      </c>
      <c r="E770" s="2" t="s">
        <v>770</v>
      </c>
      <c r="F770">
        <f t="shared" ref="F770:F833" si="109">COUNTIF($C$2:$C$1291,E770)</f>
        <v>1</v>
      </c>
      <c r="G770">
        <f t="shared" ref="G770:G833" si="110">COUNTIFS($D$2:$D$1291,$G$1,$C$2:$C$1291,E770)</f>
        <v>0</v>
      </c>
      <c r="H770">
        <f t="shared" ref="H770:H833" si="111">COUNTIFS($D$2:$D$1291,$H$1,$C$2:$C$1291,E770)</f>
        <v>0</v>
      </c>
      <c r="I770">
        <f t="shared" ref="I770:I833" si="112">COUNTIFS($D$2:$D$1291,$I$1,$C$2:$C$1291,E770)</f>
        <v>0</v>
      </c>
      <c r="J770">
        <f t="shared" ref="J770:J833" si="113">COUNTIFS($D$2:$D$1291,$J$1,$C$2:$C$1291,E770)</f>
        <v>1</v>
      </c>
      <c r="K770">
        <f t="shared" ref="K770:K833" si="114">COUNTIFS($D$2:$D$1291,$K$1,$C$2:$C$1291,E770)</f>
        <v>0</v>
      </c>
      <c r="L770">
        <f t="shared" ref="L770:M833" si="115">SUM(G770:J770)</f>
        <v>1</v>
      </c>
      <c r="M770">
        <f t="shared" si="115"/>
        <v>1</v>
      </c>
      <c r="N770">
        <f t="shared" ref="N770:N833" si="116">SUM(I770:K770)</f>
        <v>1</v>
      </c>
    </row>
    <row r="771" spans="1:14" x14ac:dyDescent="0.4">
      <c r="A771">
        <v>770</v>
      </c>
      <c r="B771" s="1">
        <v>44193</v>
      </c>
      <c r="C771">
        <v>925</v>
      </c>
      <c r="D771" s="3">
        <f t="shared" si="108"/>
        <v>2020</v>
      </c>
      <c r="E771" s="2" t="s">
        <v>771</v>
      </c>
      <c r="F771">
        <f t="shared" si="109"/>
        <v>0</v>
      </c>
      <c r="G771">
        <f t="shared" si="110"/>
        <v>0</v>
      </c>
      <c r="H771">
        <f t="shared" si="111"/>
        <v>0</v>
      </c>
      <c r="I771">
        <f t="shared" si="112"/>
        <v>0</v>
      </c>
      <c r="J771">
        <f t="shared" si="113"/>
        <v>0</v>
      </c>
      <c r="K771">
        <f t="shared" si="114"/>
        <v>0</v>
      </c>
      <c r="L771">
        <f t="shared" si="115"/>
        <v>0</v>
      </c>
      <c r="M771">
        <f t="shared" si="115"/>
        <v>0</v>
      </c>
      <c r="N771">
        <f t="shared" si="116"/>
        <v>0</v>
      </c>
    </row>
    <row r="772" spans="1:14" x14ac:dyDescent="0.4">
      <c r="A772">
        <v>771</v>
      </c>
      <c r="B772" s="1">
        <v>44194</v>
      </c>
      <c r="C772">
        <v>439</v>
      </c>
      <c r="D772" s="3">
        <f t="shared" si="108"/>
        <v>2020</v>
      </c>
      <c r="E772" s="2" t="s">
        <v>772</v>
      </c>
      <c r="F772">
        <f t="shared" si="109"/>
        <v>0</v>
      </c>
      <c r="G772">
        <f t="shared" si="110"/>
        <v>0</v>
      </c>
      <c r="H772">
        <f t="shared" si="111"/>
        <v>0</v>
      </c>
      <c r="I772">
        <f t="shared" si="112"/>
        <v>0</v>
      </c>
      <c r="J772">
        <f t="shared" si="113"/>
        <v>0</v>
      </c>
      <c r="K772">
        <f t="shared" si="114"/>
        <v>0</v>
      </c>
      <c r="L772">
        <f t="shared" si="115"/>
        <v>0</v>
      </c>
      <c r="M772">
        <f t="shared" si="115"/>
        <v>0</v>
      </c>
      <c r="N772">
        <f t="shared" si="116"/>
        <v>0</v>
      </c>
    </row>
    <row r="773" spans="1:14" x14ac:dyDescent="0.4">
      <c r="A773">
        <v>772</v>
      </c>
      <c r="B773" s="1">
        <v>44195</v>
      </c>
      <c r="C773">
        <v>13</v>
      </c>
      <c r="D773" s="3">
        <f t="shared" si="108"/>
        <v>2020</v>
      </c>
      <c r="E773" s="2" t="s">
        <v>773</v>
      </c>
      <c r="F773">
        <f t="shared" si="109"/>
        <v>2</v>
      </c>
      <c r="G773">
        <f t="shared" si="110"/>
        <v>0</v>
      </c>
      <c r="H773">
        <f t="shared" si="111"/>
        <v>1</v>
      </c>
      <c r="I773">
        <f t="shared" si="112"/>
        <v>0</v>
      </c>
      <c r="J773">
        <f t="shared" si="113"/>
        <v>0</v>
      </c>
      <c r="K773">
        <f t="shared" si="114"/>
        <v>1</v>
      </c>
      <c r="L773">
        <f t="shared" si="115"/>
        <v>1</v>
      </c>
      <c r="M773">
        <f t="shared" si="115"/>
        <v>2</v>
      </c>
      <c r="N773">
        <f t="shared" si="116"/>
        <v>1</v>
      </c>
    </row>
    <row r="774" spans="1:14" x14ac:dyDescent="0.4">
      <c r="A774">
        <v>773</v>
      </c>
      <c r="B774" s="1">
        <v>44200</v>
      </c>
      <c r="C774">
        <v>489</v>
      </c>
      <c r="D774" s="3">
        <f t="shared" si="108"/>
        <v>2021</v>
      </c>
      <c r="E774" s="2" t="s">
        <v>774</v>
      </c>
      <c r="F774">
        <f t="shared" si="109"/>
        <v>0</v>
      </c>
      <c r="G774">
        <f t="shared" si="110"/>
        <v>0</v>
      </c>
      <c r="H774">
        <f t="shared" si="111"/>
        <v>0</v>
      </c>
      <c r="I774">
        <f t="shared" si="112"/>
        <v>0</v>
      </c>
      <c r="J774">
        <f t="shared" si="113"/>
        <v>0</v>
      </c>
      <c r="K774">
        <f t="shared" si="114"/>
        <v>0</v>
      </c>
      <c r="L774">
        <f t="shared" si="115"/>
        <v>0</v>
      </c>
      <c r="M774">
        <f t="shared" si="115"/>
        <v>0</v>
      </c>
      <c r="N774">
        <f t="shared" si="116"/>
        <v>0</v>
      </c>
    </row>
    <row r="775" spans="1:14" x14ac:dyDescent="0.4">
      <c r="A775">
        <v>774</v>
      </c>
      <c r="B775" s="1">
        <v>44201</v>
      </c>
      <c r="C775">
        <v>715</v>
      </c>
      <c r="D775" s="3">
        <f t="shared" si="108"/>
        <v>2021</v>
      </c>
      <c r="E775" s="2" t="s">
        <v>775</v>
      </c>
      <c r="F775">
        <f t="shared" si="109"/>
        <v>1</v>
      </c>
      <c r="G775">
        <f t="shared" si="110"/>
        <v>0</v>
      </c>
      <c r="H775">
        <f t="shared" si="111"/>
        <v>1</v>
      </c>
      <c r="I775">
        <f t="shared" si="112"/>
        <v>0</v>
      </c>
      <c r="J775">
        <f t="shared" si="113"/>
        <v>0</v>
      </c>
      <c r="K775">
        <f t="shared" si="114"/>
        <v>0</v>
      </c>
      <c r="L775">
        <f t="shared" si="115"/>
        <v>1</v>
      </c>
      <c r="M775">
        <f t="shared" si="115"/>
        <v>1</v>
      </c>
      <c r="N775">
        <f t="shared" si="116"/>
        <v>0</v>
      </c>
    </row>
    <row r="776" spans="1:14" x14ac:dyDescent="0.4">
      <c r="A776">
        <v>775</v>
      </c>
      <c r="B776" s="1">
        <v>44202</v>
      </c>
      <c r="C776">
        <v>325</v>
      </c>
      <c r="D776" s="3">
        <f t="shared" si="108"/>
        <v>2021</v>
      </c>
      <c r="E776" s="2" t="s">
        <v>776</v>
      </c>
      <c r="F776">
        <f t="shared" si="109"/>
        <v>1</v>
      </c>
      <c r="G776">
        <f t="shared" si="110"/>
        <v>0</v>
      </c>
      <c r="H776">
        <f t="shared" si="111"/>
        <v>0</v>
      </c>
      <c r="I776">
        <f t="shared" si="112"/>
        <v>1</v>
      </c>
      <c r="J776">
        <f t="shared" si="113"/>
        <v>0</v>
      </c>
      <c r="K776">
        <f t="shared" si="114"/>
        <v>0</v>
      </c>
      <c r="L776">
        <f t="shared" si="115"/>
        <v>1</v>
      </c>
      <c r="M776">
        <f t="shared" si="115"/>
        <v>1</v>
      </c>
      <c r="N776">
        <f t="shared" si="116"/>
        <v>1</v>
      </c>
    </row>
    <row r="777" spans="1:14" x14ac:dyDescent="0.4">
      <c r="A777">
        <v>776</v>
      </c>
      <c r="B777" s="1">
        <v>44203</v>
      </c>
      <c r="C777">
        <v>762</v>
      </c>
      <c r="D777" s="3">
        <f t="shared" si="108"/>
        <v>2021</v>
      </c>
      <c r="E777" s="2" t="s">
        <v>777</v>
      </c>
      <c r="F777">
        <f t="shared" si="109"/>
        <v>2</v>
      </c>
      <c r="G777">
        <f t="shared" si="110"/>
        <v>2</v>
      </c>
      <c r="H777">
        <f t="shared" si="111"/>
        <v>0</v>
      </c>
      <c r="I777">
        <f t="shared" si="112"/>
        <v>0</v>
      </c>
      <c r="J777">
        <f t="shared" si="113"/>
        <v>0</v>
      </c>
      <c r="K777">
        <f t="shared" si="114"/>
        <v>0</v>
      </c>
      <c r="L777">
        <f t="shared" si="115"/>
        <v>2</v>
      </c>
      <c r="M777">
        <f t="shared" si="115"/>
        <v>0</v>
      </c>
      <c r="N777">
        <f t="shared" si="116"/>
        <v>0</v>
      </c>
    </row>
    <row r="778" spans="1:14" x14ac:dyDescent="0.4">
      <c r="A778">
        <v>777</v>
      </c>
      <c r="B778" s="1">
        <v>44204</v>
      </c>
      <c r="C778">
        <v>229</v>
      </c>
      <c r="D778" s="3">
        <f t="shared" si="108"/>
        <v>2021</v>
      </c>
      <c r="E778" s="2" t="s">
        <v>778</v>
      </c>
      <c r="F778">
        <f t="shared" si="109"/>
        <v>3</v>
      </c>
      <c r="G778">
        <f t="shared" si="110"/>
        <v>1</v>
      </c>
      <c r="H778">
        <f t="shared" si="111"/>
        <v>2</v>
      </c>
      <c r="I778">
        <f t="shared" si="112"/>
        <v>0</v>
      </c>
      <c r="J778">
        <f t="shared" si="113"/>
        <v>0</v>
      </c>
      <c r="K778">
        <f t="shared" si="114"/>
        <v>0</v>
      </c>
      <c r="L778">
        <f t="shared" si="115"/>
        <v>3</v>
      </c>
      <c r="M778">
        <f t="shared" si="115"/>
        <v>2</v>
      </c>
      <c r="N778">
        <f t="shared" si="116"/>
        <v>0</v>
      </c>
    </row>
    <row r="779" spans="1:14" x14ac:dyDescent="0.4">
      <c r="A779">
        <v>778</v>
      </c>
      <c r="B779" s="1">
        <v>44207</v>
      </c>
      <c r="C779">
        <v>51</v>
      </c>
      <c r="D779" s="3">
        <f t="shared" si="108"/>
        <v>2021</v>
      </c>
      <c r="E779" s="2" t="s">
        <v>779</v>
      </c>
      <c r="F779">
        <f t="shared" si="109"/>
        <v>1</v>
      </c>
      <c r="G779">
        <f t="shared" si="110"/>
        <v>0</v>
      </c>
      <c r="H779">
        <f t="shared" si="111"/>
        <v>0</v>
      </c>
      <c r="I779">
        <f t="shared" si="112"/>
        <v>1</v>
      </c>
      <c r="J779">
        <f t="shared" si="113"/>
        <v>0</v>
      </c>
      <c r="K779">
        <f t="shared" si="114"/>
        <v>0</v>
      </c>
      <c r="L779">
        <f t="shared" si="115"/>
        <v>1</v>
      </c>
      <c r="M779">
        <f t="shared" si="115"/>
        <v>1</v>
      </c>
      <c r="N779">
        <f t="shared" si="116"/>
        <v>1</v>
      </c>
    </row>
    <row r="780" spans="1:14" x14ac:dyDescent="0.4">
      <c r="A780">
        <v>779</v>
      </c>
      <c r="B780" s="1">
        <v>44208</v>
      </c>
      <c r="C780">
        <v>197</v>
      </c>
      <c r="D780" s="3">
        <f t="shared" si="108"/>
        <v>2021</v>
      </c>
      <c r="E780" s="2" t="s">
        <v>780</v>
      </c>
      <c r="F780">
        <f t="shared" si="109"/>
        <v>1</v>
      </c>
      <c r="G780">
        <f t="shared" si="110"/>
        <v>1</v>
      </c>
      <c r="H780">
        <f t="shared" si="111"/>
        <v>0</v>
      </c>
      <c r="I780">
        <f t="shared" si="112"/>
        <v>0</v>
      </c>
      <c r="J780">
        <f t="shared" si="113"/>
        <v>0</v>
      </c>
      <c r="K780">
        <f t="shared" si="114"/>
        <v>0</v>
      </c>
      <c r="L780">
        <f t="shared" si="115"/>
        <v>1</v>
      </c>
      <c r="M780">
        <f t="shared" si="115"/>
        <v>0</v>
      </c>
      <c r="N780">
        <f t="shared" si="116"/>
        <v>0</v>
      </c>
    </row>
    <row r="781" spans="1:14" x14ac:dyDescent="0.4">
      <c r="A781">
        <v>780</v>
      </c>
      <c r="B781" s="1">
        <v>44209</v>
      </c>
      <c r="C781">
        <v>517</v>
      </c>
      <c r="D781" s="3">
        <f t="shared" si="108"/>
        <v>2021</v>
      </c>
      <c r="E781" s="2" t="s">
        <v>781</v>
      </c>
      <c r="F781">
        <f t="shared" si="109"/>
        <v>1</v>
      </c>
      <c r="G781">
        <f t="shared" si="110"/>
        <v>0</v>
      </c>
      <c r="H781">
        <f t="shared" si="111"/>
        <v>1</v>
      </c>
      <c r="I781">
        <f t="shared" si="112"/>
        <v>0</v>
      </c>
      <c r="J781">
        <f t="shared" si="113"/>
        <v>0</v>
      </c>
      <c r="K781">
        <f t="shared" si="114"/>
        <v>0</v>
      </c>
      <c r="L781">
        <f t="shared" si="115"/>
        <v>1</v>
      </c>
      <c r="M781">
        <f t="shared" si="115"/>
        <v>1</v>
      </c>
      <c r="N781">
        <f t="shared" si="116"/>
        <v>0</v>
      </c>
    </row>
    <row r="782" spans="1:14" x14ac:dyDescent="0.4">
      <c r="A782">
        <v>781</v>
      </c>
      <c r="B782" s="1">
        <v>44210</v>
      </c>
      <c r="C782">
        <v>53</v>
      </c>
      <c r="D782" s="3">
        <f t="shared" si="108"/>
        <v>2021</v>
      </c>
      <c r="E782" s="2" t="s">
        <v>782</v>
      </c>
      <c r="F782">
        <f t="shared" si="109"/>
        <v>1</v>
      </c>
      <c r="G782">
        <f t="shared" si="110"/>
        <v>0</v>
      </c>
      <c r="H782">
        <f t="shared" si="111"/>
        <v>0</v>
      </c>
      <c r="I782">
        <f t="shared" si="112"/>
        <v>1</v>
      </c>
      <c r="J782">
        <f t="shared" si="113"/>
        <v>0</v>
      </c>
      <c r="K782">
        <f t="shared" si="114"/>
        <v>0</v>
      </c>
      <c r="L782">
        <f t="shared" si="115"/>
        <v>1</v>
      </c>
      <c r="M782">
        <f t="shared" si="115"/>
        <v>1</v>
      </c>
      <c r="N782">
        <f t="shared" si="116"/>
        <v>1</v>
      </c>
    </row>
    <row r="783" spans="1:14" x14ac:dyDescent="0.4">
      <c r="A783">
        <v>782</v>
      </c>
      <c r="B783" s="1">
        <v>44211</v>
      </c>
      <c r="C783">
        <v>740</v>
      </c>
      <c r="D783" s="3">
        <f t="shared" si="108"/>
        <v>2021</v>
      </c>
      <c r="E783" s="2" t="s">
        <v>783</v>
      </c>
      <c r="F783">
        <f t="shared" si="109"/>
        <v>0</v>
      </c>
      <c r="G783">
        <f t="shared" si="110"/>
        <v>0</v>
      </c>
      <c r="H783">
        <f t="shared" si="111"/>
        <v>0</v>
      </c>
      <c r="I783">
        <f t="shared" si="112"/>
        <v>0</v>
      </c>
      <c r="J783">
        <f t="shared" si="113"/>
        <v>0</v>
      </c>
      <c r="K783">
        <f t="shared" si="114"/>
        <v>0</v>
      </c>
      <c r="L783">
        <f t="shared" si="115"/>
        <v>0</v>
      </c>
      <c r="M783">
        <f t="shared" si="115"/>
        <v>0</v>
      </c>
      <c r="N783">
        <f t="shared" si="116"/>
        <v>0</v>
      </c>
    </row>
    <row r="784" spans="1:14" x14ac:dyDescent="0.4">
      <c r="A784">
        <v>783</v>
      </c>
      <c r="B784" s="1">
        <v>44214</v>
      </c>
      <c r="C784">
        <v>240</v>
      </c>
      <c r="D784" s="3">
        <f t="shared" si="108"/>
        <v>2021</v>
      </c>
      <c r="E784" s="2" t="s">
        <v>784</v>
      </c>
      <c r="F784">
        <f t="shared" si="109"/>
        <v>2</v>
      </c>
      <c r="G784">
        <f t="shared" si="110"/>
        <v>0</v>
      </c>
      <c r="H784">
        <f t="shared" si="111"/>
        <v>1</v>
      </c>
      <c r="I784">
        <f t="shared" si="112"/>
        <v>0</v>
      </c>
      <c r="J784">
        <f t="shared" si="113"/>
        <v>1</v>
      </c>
      <c r="K784">
        <f t="shared" si="114"/>
        <v>0</v>
      </c>
      <c r="L784">
        <f t="shared" si="115"/>
        <v>2</v>
      </c>
      <c r="M784">
        <f t="shared" si="115"/>
        <v>2</v>
      </c>
      <c r="N784">
        <f t="shared" si="116"/>
        <v>1</v>
      </c>
    </row>
    <row r="785" spans="1:14" x14ac:dyDescent="0.4">
      <c r="A785">
        <v>784</v>
      </c>
      <c r="B785" s="1">
        <v>44215</v>
      </c>
      <c r="C785">
        <v>355</v>
      </c>
      <c r="D785" s="3">
        <f t="shared" si="108"/>
        <v>2021</v>
      </c>
      <c r="E785" s="2" t="s">
        <v>785</v>
      </c>
      <c r="F785">
        <f t="shared" si="109"/>
        <v>0</v>
      </c>
      <c r="G785">
        <f t="shared" si="110"/>
        <v>0</v>
      </c>
      <c r="H785">
        <f t="shared" si="111"/>
        <v>0</v>
      </c>
      <c r="I785">
        <f t="shared" si="112"/>
        <v>0</v>
      </c>
      <c r="J785">
        <f t="shared" si="113"/>
        <v>0</v>
      </c>
      <c r="K785">
        <f t="shared" si="114"/>
        <v>0</v>
      </c>
      <c r="L785">
        <f t="shared" si="115"/>
        <v>0</v>
      </c>
      <c r="M785">
        <f t="shared" si="115"/>
        <v>0</v>
      </c>
      <c r="N785">
        <f t="shared" si="116"/>
        <v>0</v>
      </c>
    </row>
    <row r="786" spans="1:14" x14ac:dyDescent="0.4">
      <c r="A786">
        <v>785</v>
      </c>
      <c r="B786" s="1">
        <v>44216</v>
      </c>
      <c r="C786">
        <v>294</v>
      </c>
      <c r="D786" s="3">
        <f t="shared" si="108"/>
        <v>2021</v>
      </c>
      <c r="E786" s="2" t="s">
        <v>786</v>
      </c>
      <c r="F786">
        <f t="shared" si="109"/>
        <v>0</v>
      </c>
      <c r="G786">
        <f t="shared" si="110"/>
        <v>0</v>
      </c>
      <c r="H786">
        <f t="shared" si="111"/>
        <v>0</v>
      </c>
      <c r="I786">
        <f t="shared" si="112"/>
        <v>0</v>
      </c>
      <c r="J786">
        <f t="shared" si="113"/>
        <v>0</v>
      </c>
      <c r="K786">
        <f t="shared" si="114"/>
        <v>0</v>
      </c>
      <c r="L786">
        <f t="shared" si="115"/>
        <v>0</v>
      </c>
      <c r="M786">
        <f t="shared" si="115"/>
        <v>0</v>
      </c>
      <c r="N786">
        <f t="shared" si="116"/>
        <v>0</v>
      </c>
    </row>
    <row r="787" spans="1:14" x14ac:dyDescent="0.4">
      <c r="A787">
        <v>786</v>
      </c>
      <c r="B787" s="1">
        <v>44217</v>
      </c>
      <c r="C787">
        <v>923</v>
      </c>
      <c r="D787" s="3">
        <f t="shared" si="108"/>
        <v>2021</v>
      </c>
      <c r="E787" s="2" t="s">
        <v>787</v>
      </c>
      <c r="F787">
        <f t="shared" si="109"/>
        <v>2</v>
      </c>
      <c r="G787">
        <f t="shared" si="110"/>
        <v>0</v>
      </c>
      <c r="H787">
        <f t="shared" si="111"/>
        <v>0</v>
      </c>
      <c r="I787">
        <f t="shared" si="112"/>
        <v>1</v>
      </c>
      <c r="J787">
        <f t="shared" si="113"/>
        <v>1</v>
      </c>
      <c r="K787">
        <f t="shared" si="114"/>
        <v>0</v>
      </c>
      <c r="L787">
        <f t="shared" si="115"/>
        <v>2</v>
      </c>
      <c r="M787">
        <f t="shared" si="115"/>
        <v>2</v>
      </c>
      <c r="N787">
        <f t="shared" si="116"/>
        <v>2</v>
      </c>
    </row>
    <row r="788" spans="1:14" x14ac:dyDescent="0.4">
      <c r="A788">
        <v>787</v>
      </c>
      <c r="B788" s="1">
        <v>44218</v>
      </c>
      <c r="C788">
        <v>635</v>
      </c>
      <c r="D788" s="3">
        <f t="shared" si="108"/>
        <v>2021</v>
      </c>
      <c r="E788" s="2" t="s">
        <v>788</v>
      </c>
      <c r="F788">
        <f t="shared" si="109"/>
        <v>1</v>
      </c>
      <c r="G788">
        <f t="shared" si="110"/>
        <v>0</v>
      </c>
      <c r="H788">
        <f t="shared" si="111"/>
        <v>1</v>
      </c>
      <c r="I788">
        <f t="shared" si="112"/>
        <v>0</v>
      </c>
      <c r="J788">
        <f t="shared" si="113"/>
        <v>0</v>
      </c>
      <c r="K788">
        <f t="shared" si="114"/>
        <v>0</v>
      </c>
      <c r="L788">
        <f t="shared" si="115"/>
        <v>1</v>
      </c>
      <c r="M788">
        <f t="shared" si="115"/>
        <v>1</v>
      </c>
      <c r="N788">
        <f t="shared" si="116"/>
        <v>0</v>
      </c>
    </row>
    <row r="789" spans="1:14" x14ac:dyDescent="0.4">
      <c r="A789">
        <v>788</v>
      </c>
      <c r="B789" s="1">
        <v>44221</v>
      </c>
      <c r="C789">
        <v>196</v>
      </c>
      <c r="D789" s="3">
        <f t="shared" si="108"/>
        <v>2021</v>
      </c>
      <c r="E789" s="2" t="s">
        <v>789</v>
      </c>
      <c r="F789">
        <f t="shared" si="109"/>
        <v>0</v>
      </c>
      <c r="G789">
        <f t="shared" si="110"/>
        <v>0</v>
      </c>
      <c r="H789">
        <f t="shared" si="111"/>
        <v>0</v>
      </c>
      <c r="I789">
        <f t="shared" si="112"/>
        <v>0</v>
      </c>
      <c r="J789">
        <f t="shared" si="113"/>
        <v>0</v>
      </c>
      <c r="K789">
        <f t="shared" si="114"/>
        <v>0</v>
      </c>
      <c r="L789">
        <f t="shared" si="115"/>
        <v>0</v>
      </c>
      <c r="M789">
        <f t="shared" si="115"/>
        <v>0</v>
      </c>
      <c r="N789">
        <f t="shared" si="116"/>
        <v>0</v>
      </c>
    </row>
    <row r="790" spans="1:14" x14ac:dyDescent="0.4">
      <c r="A790">
        <v>789</v>
      </c>
      <c r="B790" s="1">
        <v>44222</v>
      </c>
      <c r="C790">
        <v>240</v>
      </c>
      <c r="D790" s="3">
        <f t="shared" si="108"/>
        <v>2021</v>
      </c>
      <c r="E790" s="2" t="s">
        <v>790</v>
      </c>
      <c r="F790">
        <f t="shared" si="109"/>
        <v>0</v>
      </c>
      <c r="G790">
        <f t="shared" si="110"/>
        <v>0</v>
      </c>
      <c r="H790">
        <f t="shared" si="111"/>
        <v>0</v>
      </c>
      <c r="I790">
        <f t="shared" si="112"/>
        <v>0</v>
      </c>
      <c r="J790">
        <f t="shared" si="113"/>
        <v>0</v>
      </c>
      <c r="K790">
        <f t="shared" si="114"/>
        <v>0</v>
      </c>
      <c r="L790">
        <f t="shared" si="115"/>
        <v>0</v>
      </c>
      <c r="M790">
        <f t="shared" si="115"/>
        <v>0</v>
      </c>
      <c r="N790">
        <f t="shared" si="116"/>
        <v>0</v>
      </c>
    </row>
    <row r="791" spans="1:14" x14ac:dyDescent="0.4">
      <c r="A791">
        <v>790</v>
      </c>
      <c r="B791" s="1">
        <v>44223</v>
      </c>
      <c r="C791">
        <v>602</v>
      </c>
      <c r="D791" s="3">
        <f t="shared" si="108"/>
        <v>2021</v>
      </c>
      <c r="E791" s="2" t="s">
        <v>791</v>
      </c>
      <c r="F791">
        <f t="shared" si="109"/>
        <v>0</v>
      </c>
      <c r="G791">
        <f t="shared" si="110"/>
        <v>0</v>
      </c>
      <c r="H791">
        <f t="shared" si="111"/>
        <v>0</v>
      </c>
      <c r="I791">
        <f t="shared" si="112"/>
        <v>0</v>
      </c>
      <c r="J791">
        <f t="shared" si="113"/>
        <v>0</v>
      </c>
      <c r="K791">
        <f t="shared" si="114"/>
        <v>0</v>
      </c>
      <c r="L791">
        <f t="shared" si="115"/>
        <v>0</v>
      </c>
      <c r="M791">
        <f t="shared" si="115"/>
        <v>0</v>
      </c>
      <c r="N791">
        <f t="shared" si="116"/>
        <v>0</v>
      </c>
    </row>
    <row r="792" spans="1:14" x14ac:dyDescent="0.4">
      <c r="A792">
        <v>791</v>
      </c>
      <c r="B792" s="1">
        <v>44224</v>
      </c>
      <c r="C792">
        <v>951</v>
      </c>
      <c r="D792" s="3">
        <f t="shared" si="108"/>
        <v>2021</v>
      </c>
      <c r="E792" s="2" t="s">
        <v>792</v>
      </c>
      <c r="F792">
        <f t="shared" si="109"/>
        <v>2</v>
      </c>
      <c r="G792">
        <f t="shared" si="110"/>
        <v>0</v>
      </c>
      <c r="H792">
        <f t="shared" si="111"/>
        <v>0</v>
      </c>
      <c r="I792">
        <f t="shared" si="112"/>
        <v>0</v>
      </c>
      <c r="J792">
        <f t="shared" si="113"/>
        <v>0</v>
      </c>
      <c r="K792">
        <f t="shared" si="114"/>
        <v>2</v>
      </c>
      <c r="L792">
        <f t="shared" si="115"/>
        <v>0</v>
      </c>
      <c r="M792">
        <f t="shared" si="115"/>
        <v>2</v>
      </c>
      <c r="N792">
        <f t="shared" si="116"/>
        <v>2</v>
      </c>
    </row>
    <row r="793" spans="1:14" x14ac:dyDescent="0.4">
      <c r="A793">
        <v>792</v>
      </c>
      <c r="B793" s="1">
        <v>44225</v>
      </c>
      <c r="C793">
        <v>698</v>
      </c>
      <c r="D793" s="3">
        <f t="shared" si="108"/>
        <v>2021</v>
      </c>
      <c r="E793" s="2" t="s">
        <v>793</v>
      </c>
      <c r="F793">
        <f t="shared" si="109"/>
        <v>1</v>
      </c>
      <c r="G793">
        <f t="shared" si="110"/>
        <v>0</v>
      </c>
      <c r="H793">
        <f t="shared" si="111"/>
        <v>1</v>
      </c>
      <c r="I793">
        <f t="shared" si="112"/>
        <v>0</v>
      </c>
      <c r="J793">
        <f t="shared" si="113"/>
        <v>0</v>
      </c>
      <c r="K793">
        <f t="shared" si="114"/>
        <v>0</v>
      </c>
      <c r="L793">
        <f t="shared" si="115"/>
        <v>1</v>
      </c>
      <c r="M793">
        <f t="shared" si="115"/>
        <v>1</v>
      </c>
      <c r="N793">
        <f t="shared" si="116"/>
        <v>0</v>
      </c>
    </row>
    <row r="794" spans="1:14" x14ac:dyDescent="0.4">
      <c r="A794">
        <v>793</v>
      </c>
      <c r="B794" s="1">
        <v>44228</v>
      </c>
      <c r="C794">
        <v>514</v>
      </c>
      <c r="D794" s="3">
        <f t="shared" si="108"/>
        <v>2021</v>
      </c>
      <c r="E794" s="2" t="s">
        <v>794</v>
      </c>
      <c r="F794">
        <f t="shared" si="109"/>
        <v>0</v>
      </c>
      <c r="G794">
        <f t="shared" si="110"/>
        <v>0</v>
      </c>
      <c r="H794">
        <f t="shared" si="111"/>
        <v>0</v>
      </c>
      <c r="I794">
        <f t="shared" si="112"/>
        <v>0</v>
      </c>
      <c r="J794">
        <f t="shared" si="113"/>
        <v>0</v>
      </c>
      <c r="K794">
        <f t="shared" si="114"/>
        <v>0</v>
      </c>
      <c r="L794">
        <f t="shared" si="115"/>
        <v>0</v>
      </c>
      <c r="M794">
        <f t="shared" si="115"/>
        <v>0</v>
      </c>
      <c r="N794">
        <f t="shared" si="116"/>
        <v>0</v>
      </c>
    </row>
    <row r="795" spans="1:14" x14ac:dyDescent="0.4">
      <c r="A795">
        <v>794</v>
      </c>
      <c r="B795" s="1">
        <v>44229</v>
      </c>
      <c r="C795">
        <v>509</v>
      </c>
      <c r="D795" s="3">
        <f t="shared" si="108"/>
        <v>2021</v>
      </c>
      <c r="E795" s="2" t="s">
        <v>795</v>
      </c>
      <c r="F795">
        <f t="shared" si="109"/>
        <v>1</v>
      </c>
      <c r="G795">
        <f t="shared" si="110"/>
        <v>0</v>
      </c>
      <c r="H795">
        <f t="shared" si="111"/>
        <v>0</v>
      </c>
      <c r="I795">
        <f t="shared" si="112"/>
        <v>1</v>
      </c>
      <c r="J795">
        <f t="shared" si="113"/>
        <v>0</v>
      </c>
      <c r="K795">
        <f t="shared" si="114"/>
        <v>0</v>
      </c>
      <c r="L795">
        <f t="shared" si="115"/>
        <v>1</v>
      </c>
      <c r="M795">
        <f t="shared" si="115"/>
        <v>1</v>
      </c>
      <c r="N795">
        <f t="shared" si="116"/>
        <v>1</v>
      </c>
    </row>
    <row r="796" spans="1:14" x14ac:dyDescent="0.4">
      <c r="A796">
        <v>795</v>
      </c>
      <c r="B796" s="1">
        <v>44230</v>
      </c>
      <c r="C796">
        <v>398</v>
      </c>
      <c r="D796" s="3">
        <f t="shared" si="108"/>
        <v>2021</v>
      </c>
      <c r="E796" s="2" t="s">
        <v>796</v>
      </c>
      <c r="F796">
        <f t="shared" si="109"/>
        <v>0</v>
      </c>
      <c r="G796">
        <f t="shared" si="110"/>
        <v>0</v>
      </c>
      <c r="H796">
        <f t="shared" si="111"/>
        <v>0</v>
      </c>
      <c r="I796">
        <f t="shared" si="112"/>
        <v>0</v>
      </c>
      <c r="J796">
        <f t="shared" si="113"/>
        <v>0</v>
      </c>
      <c r="K796">
        <f t="shared" si="114"/>
        <v>0</v>
      </c>
      <c r="L796">
        <f t="shared" si="115"/>
        <v>0</v>
      </c>
      <c r="M796">
        <f t="shared" si="115"/>
        <v>0</v>
      </c>
      <c r="N796">
        <f t="shared" si="116"/>
        <v>0</v>
      </c>
    </row>
    <row r="797" spans="1:14" x14ac:dyDescent="0.4">
      <c r="A797">
        <v>796</v>
      </c>
      <c r="B797" s="1">
        <v>44231</v>
      </c>
      <c r="C797">
        <v>704</v>
      </c>
      <c r="D797" s="3">
        <f t="shared" si="108"/>
        <v>2021</v>
      </c>
      <c r="E797" s="2" t="s">
        <v>797</v>
      </c>
      <c r="F797">
        <f t="shared" si="109"/>
        <v>0</v>
      </c>
      <c r="G797">
        <f t="shared" si="110"/>
        <v>0</v>
      </c>
      <c r="H797">
        <f t="shared" si="111"/>
        <v>0</v>
      </c>
      <c r="I797">
        <f t="shared" si="112"/>
        <v>0</v>
      </c>
      <c r="J797">
        <f t="shared" si="113"/>
        <v>0</v>
      </c>
      <c r="K797">
        <f t="shared" si="114"/>
        <v>0</v>
      </c>
      <c r="L797">
        <f t="shared" si="115"/>
        <v>0</v>
      </c>
      <c r="M797">
        <f t="shared" si="115"/>
        <v>0</v>
      </c>
      <c r="N797">
        <f t="shared" si="116"/>
        <v>0</v>
      </c>
    </row>
    <row r="798" spans="1:14" x14ac:dyDescent="0.4">
      <c r="A798">
        <v>797</v>
      </c>
      <c r="B798" s="1">
        <v>44232</v>
      </c>
      <c r="C798">
        <v>281</v>
      </c>
      <c r="D798" s="3">
        <f t="shared" si="108"/>
        <v>2021</v>
      </c>
      <c r="E798" s="2" t="s">
        <v>798</v>
      </c>
      <c r="F798">
        <f t="shared" si="109"/>
        <v>1</v>
      </c>
      <c r="G798">
        <f t="shared" si="110"/>
        <v>0</v>
      </c>
      <c r="H798">
        <f t="shared" si="111"/>
        <v>0</v>
      </c>
      <c r="I798">
        <f t="shared" si="112"/>
        <v>1</v>
      </c>
      <c r="J798">
        <f t="shared" si="113"/>
        <v>0</v>
      </c>
      <c r="K798">
        <f t="shared" si="114"/>
        <v>0</v>
      </c>
      <c r="L798">
        <f t="shared" si="115"/>
        <v>1</v>
      </c>
      <c r="M798">
        <f t="shared" si="115"/>
        <v>1</v>
      </c>
      <c r="N798">
        <f t="shared" si="116"/>
        <v>1</v>
      </c>
    </row>
    <row r="799" spans="1:14" x14ac:dyDescent="0.4">
      <c r="A799">
        <v>798</v>
      </c>
      <c r="B799" s="1">
        <v>44235</v>
      </c>
      <c r="C799">
        <v>357</v>
      </c>
      <c r="D799" s="3">
        <f t="shared" si="108"/>
        <v>2021</v>
      </c>
      <c r="E799" s="2" t="s">
        <v>799</v>
      </c>
      <c r="F799">
        <f t="shared" si="109"/>
        <v>1</v>
      </c>
      <c r="G799">
        <f t="shared" si="110"/>
        <v>1</v>
      </c>
      <c r="H799">
        <f t="shared" si="111"/>
        <v>0</v>
      </c>
      <c r="I799">
        <f t="shared" si="112"/>
        <v>0</v>
      </c>
      <c r="J799">
        <f t="shared" si="113"/>
        <v>0</v>
      </c>
      <c r="K799">
        <f t="shared" si="114"/>
        <v>0</v>
      </c>
      <c r="L799">
        <f t="shared" si="115"/>
        <v>1</v>
      </c>
      <c r="M799">
        <f t="shared" si="115"/>
        <v>0</v>
      </c>
      <c r="N799">
        <f t="shared" si="116"/>
        <v>0</v>
      </c>
    </row>
    <row r="800" spans="1:14" x14ac:dyDescent="0.4">
      <c r="A800">
        <v>799</v>
      </c>
      <c r="B800" s="1">
        <v>44236</v>
      </c>
      <c r="C800">
        <v>486</v>
      </c>
      <c r="D800" s="3">
        <f t="shared" si="108"/>
        <v>2021</v>
      </c>
      <c r="E800" s="2" t="s">
        <v>800</v>
      </c>
      <c r="F800">
        <f t="shared" si="109"/>
        <v>1</v>
      </c>
      <c r="G800">
        <f t="shared" si="110"/>
        <v>0</v>
      </c>
      <c r="H800">
        <f t="shared" si="111"/>
        <v>0</v>
      </c>
      <c r="I800">
        <f t="shared" si="112"/>
        <v>0</v>
      </c>
      <c r="J800">
        <f t="shared" si="113"/>
        <v>0</v>
      </c>
      <c r="K800">
        <f t="shared" si="114"/>
        <v>1</v>
      </c>
      <c r="L800">
        <f t="shared" si="115"/>
        <v>0</v>
      </c>
      <c r="M800">
        <f t="shared" si="115"/>
        <v>1</v>
      </c>
      <c r="N800">
        <f t="shared" si="116"/>
        <v>1</v>
      </c>
    </row>
    <row r="801" spans="1:14" x14ac:dyDescent="0.4">
      <c r="A801">
        <v>800</v>
      </c>
      <c r="B801" s="1">
        <v>44237</v>
      </c>
      <c r="C801">
        <v>843</v>
      </c>
      <c r="D801" s="3">
        <f t="shared" si="108"/>
        <v>2021</v>
      </c>
      <c r="E801" s="2" t="s">
        <v>801</v>
      </c>
      <c r="F801">
        <f t="shared" si="109"/>
        <v>2</v>
      </c>
      <c r="G801">
        <f t="shared" si="110"/>
        <v>0</v>
      </c>
      <c r="H801">
        <f t="shared" si="111"/>
        <v>1</v>
      </c>
      <c r="I801">
        <f t="shared" si="112"/>
        <v>0</v>
      </c>
      <c r="J801">
        <f t="shared" si="113"/>
        <v>0</v>
      </c>
      <c r="K801">
        <f t="shared" si="114"/>
        <v>1</v>
      </c>
      <c r="L801">
        <f t="shared" si="115"/>
        <v>1</v>
      </c>
      <c r="M801">
        <f t="shared" si="115"/>
        <v>2</v>
      </c>
      <c r="N801">
        <f t="shared" si="116"/>
        <v>1</v>
      </c>
    </row>
    <row r="802" spans="1:14" x14ac:dyDescent="0.4">
      <c r="A802">
        <v>801</v>
      </c>
      <c r="B802" s="1">
        <v>44238</v>
      </c>
      <c r="C802">
        <v>641</v>
      </c>
      <c r="D802" s="3">
        <f t="shared" si="108"/>
        <v>2021</v>
      </c>
      <c r="E802" s="2" t="s">
        <v>802</v>
      </c>
      <c r="F802">
        <f t="shared" si="109"/>
        <v>3</v>
      </c>
      <c r="G802">
        <f t="shared" si="110"/>
        <v>2</v>
      </c>
      <c r="H802">
        <f t="shared" si="111"/>
        <v>0</v>
      </c>
      <c r="I802">
        <f t="shared" si="112"/>
        <v>0</v>
      </c>
      <c r="J802">
        <f t="shared" si="113"/>
        <v>0</v>
      </c>
      <c r="K802">
        <f t="shared" si="114"/>
        <v>1</v>
      </c>
      <c r="L802">
        <f t="shared" si="115"/>
        <v>2</v>
      </c>
      <c r="M802">
        <f t="shared" si="115"/>
        <v>1</v>
      </c>
      <c r="N802">
        <f t="shared" si="116"/>
        <v>1</v>
      </c>
    </row>
    <row r="803" spans="1:14" x14ac:dyDescent="0.4">
      <c r="A803">
        <v>802</v>
      </c>
      <c r="B803" s="1">
        <v>44239</v>
      </c>
      <c r="C803">
        <v>0</v>
      </c>
      <c r="D803" s="3">
        <f t="shared" si="108"/>
        <v>2021</v>
      </c>
      <c r="E803" s="2" t="s">
        <v>803</v>
      </c>
      <c r="F803">
        <f t="shared" si="109"/>
        <v>1</v>
      </c>
      <c r="G803">
        <f t="shared" si="110"/>
        <v>0</v>
      </c>
      <c r="H803">
        <f t="shared" si="111"/>
        <v>0</v>
      </c>
      <c r="I803">
        <f t="shared" si="112"/>
        <v>1</v>
      </c>
      <c r="J803">
        <f t="shared" si="113"/>
        <v>0</v>
      </c>
      <c r="K803">
        <f t="shared" si="114"/>
        <v>0</v>
      </c>
      <c r="L803">
        <f t="shared" si="115"/>
        <v>1</v>
      </c>
      <c r="M803">
        <f t="shared" si="115"/>
        <v>1</v>
      </c>
      <c r="N803">
        <f t="shared" si="116"/>
        <v>1</v>
      </c>
    </row>
    <row r="804" spans="1:14" x14ac:dyDescent="0.4">
      <c r="A804">
        <v>803</v>
      </c>
      <c r="B804" s="1">
        <v>44242</v>
      </c>
      <c r="C804">
        <v>744</v>
      </c>
      <c r="D804" s="3">
        <f t="shared" si="108"/>
        <v>2021</v>
      </c>
      <c r="E804" s="2" t="s">
        <v>804</v>
      </c>
      <c r="F804">
        <f t="shared" si="109"/>
        <v>3</v>
      </c>
      <c r="G804">
        <f t="shared" si="110"/>
        <v>0</v>
      </c>
      <c r="H804">
        <f t="shared" si="111"/>
        <v>0</v>
      </c>
      <c r="I804">
        <f t="shared" si="112"/>
        <v>1</v>
      </c>
      <c r="J804">
        <f t="shared" si="113"/>
        <v>1</v>
      </c>
      <c r="K804">
        <f t="shared" si="114"/>
        <v>1</v>
      </c>
      <c r="L804">
        <f t="shared" si="115"/>
        <v>2</v>
      </c>
      <c r="M804">
        <f t="shared" si="115"/>
        <v>3</v>
      </c>
      <c r="N804">
        <f t="shared" si="116"/>
        <v>3</v>
      </c>
    </row>
    <row r="805" spans="1:14" x14ac:dyDescent="0.4">
      <c r="A805">
        <v>804</v>
      </c>
      <c r="B805" s="1">
        <v>44243</v>
      </c>
      <c r="C805">
        <v>785</v>
      </c>
      <c r="D805" s="3">
        <f t="shared" si="108"/>
        <v>2021</v>
      </c>
      <c r="E805" s="2" t="s">
        <v>805</v>
      </c>
      <c r="F805">
        <f t="shared" si="109"/>
        <v>2</v>
      </c>
      <c r="G805">
        <f t="shared" si="110"/>
        <v>0</v>
      </c>
      <c r="H805">
        <f t="shared" si="111"/>
        <v>0</v>
      </c>
      <c r="I805">
        <f t="shared" si="112"/>
        <v>1</v>
      </c>
      <c r="J805">
        <f t="shared" si="113"/>
        <v>1</v>
      </c>
      <c r="K805">
        <f t="shared" si="114"/>
        <v>0</v>
      </c>
      <c r="L805">
        <f t="shared" si="115"/>
        <v>2</v>
      </c>
      <c r="M805">
        <f t="shared" si="115"/>
        <v>2</v>
      </c>
      <c r="N805">
        <f t="shared" si="116"/>
        <v>2</v>
      </c>
    </row>
    <row r="806" spans="1:14" x14ac:dyDescent="0.4">
      <c r="A806">
        <v>805</v>
      </c>
      <c r="B806" s="1">
        <v>44244</v>
      </c>
      <c r="C806">
        <v>3</v>
      </c>
      <c r="D806" s="3">
        <f t="shared" si="108"/>
        <v>2021</v>
      </c>
      <c r="E806" s="2" t="s">
        <v>806</v>
      </c>
      <c r="F806">
        <f t="shared" si="109"/>
        <v>3</v>
      </c>
      <c r="G806">
        <f t="shared" si="110"/>
        <v>0</v>
      </c>
      <c r="H806">
        <f t="shared" si="111"/>
        <v>1</v>
      </c>
      <c r="I806">
        <f t="shared" si="112"/>
        <v>1</v>
      </c>
      <c r="J806">
        <f t="shared" si="113"/>
        <v>0</v>
      </c>
      <c r="K806">
        <f t="shared" si="114"/>
        <v>1</v>
      </c>
      <c r="L806">
        <f t="shared" si="115"/>
        <v>2</v>
      </c>
      <c r="M806">
        <f t="shared" si="115"/>
        <v>3</v>
      </c>
      <c r="N806">
        <f t="shared" si="116"/>
        <v>2</v>
      </c>
    </row>
    <row r="807" spans="1:14" x14ac:dyDescent="0.4">
      <c r="A807">
        <v>806</v>
      </c>
      <c r="B807" s="1">
        <v>44245</v>
      </c>
      <c r="C807">
        <v>912</v>
      </c>
      <c r="D807" s="3">
        <f t="shared" si="108"/>
        <v>2021</v>
      </c>
      <c r="E807" s="2" t="s">
        <v>807</v>
      </c>
      <c r="F807">
        <f t="shared" si="109"/>
        <v>1</v>
      </c>
      <c r="G807">
        <f t="shared" si="110"/>
        <v>0</v>
      </c>
      <c r="H807">
        <f t="shared" si="111"/>
        <v>0</v>
      </c>
      <c r="I807">
        <f t="shared" si="112"/>
        <v>0</v>
      </c>
      <c r="J807">
        <f t="shared" si="113"/>
        <v>0</v>
      </c>
      <c r="K807">
        <f t="shared" si="114"/>
        <v>1</v>
      </c>
      <c r="L807">
        <f t="shared" si="115"/>
        <v>0</v>
      </c>
      <c r="M807">
        <f t="shared" si="115"/>
        <v>1</v>
      </c>
      <c r="N807">
        <f t="shared" si="116"/>
        <v>1</v>
      </c>
    </row>
    <row r="808" spans="1:14" x14ac:dyDescent="0.4">
      <c r="A808">
        <v>807</v>
      </c>
      <c r="B808" s="1">
        <v>44246</v>
      </c>
      <c r="C808">
        <v>154</v>
      </c>
      <c r="D808" s="3">
        <f t="shared" si="108"/>
        <v>2021</v>
      </c>
      <c r="E808" s="2" t="s">
        <v>808</v>
      </c>
      <c r="F808">
        <f t="shared" si="109"/>
        <v>0</v>
      </c>
      <c r="G808">
        <f t="shared" si="110"/>
        <v>0</v>
      </c>
      <c r="H808">
        <f t="shared" si="111"/>
        <v>0</v>
      </c>
      <c r="I808">
        <f t="shared" si="112"/>
        <v>0</v>
      </c>
      <c r="J808">
        <f t="shared" si="113"/>
        <v>0</v>
      </c>
      <c r="K808">
        <f t="shared" si="114"/>
        <v>0</v>
      </c>
      <c r="L808">
        <f t="shared" si="115"/>
        <v>0</v>
      </c>
      <c r="M808">
        <f t="shared" si="115"/>
        <v>0</v>
      </c>
      <c r="N808">
        <f t="shared" si="116"/>
        <v>0</v>
      </c>
    </row>
    <row r="809" spans="1:14" x14ac:dyDescent="0.4">
      <c r="A809">
        <v>808</v>
      </c>
      <c r="B809" s="1">
        <v>44249</v>
      </c>
      <c r="C809">
        <v>179</v>
      </c>
      <c r="D809" s="3">
        <f t="shared" si="108"/>
        <v>2021</v>
      </c>
      <c r="E809" s="2" t="s">
        <v>809</v>
      </c>
      <c r="F809">
        <f t="shared" si="109"/>
        <v>1</v>
      </c>
      <c r="G809">
        <f t="shared" si="110"/>
        <v>0</v>
      </c>
      <c r="H809">
        <f t="shared" si="111"/>
        <v>0</v>
      </c>
      <c r="I809">
        <f t="shared" si="112"/>
        <v>0</v>
      </c>
      <c r="J809">
        <f t="shared" si="113"/>
        <v>1</v>
      </c>
      <c r="K809">
        <f t="shared" si="114"/>
        <v>0</v>
      </c>
      <c r="L809">
        <f t="shared" si="115"/>
        <v>1</v>
      </c>
      <c r="M809">
        <f t="shared" si="115"/>
        <v>1</v>
      </c>
      <c r="N809">
        <f t="shared" si="116"/>
        <v>1</v>
      </c>
    </row>
    <row r="810" spans="1:14" x14ac:dyDescent="0.4">
      <c r="A810">
        <v>809</v>
      </c>
      <c r="B810" s="1">
        <v>44250</v>
      </c>
      <c r="C810">
        <v>862</v>
      </c>
      <c r="D810" s="3">
        <f t="shared" si="108"/>
        <v>2021</v>
      </c>
      <c r="E810" s="2" t="s">
        <v>810</v>
      </c>
      <c r="F810">
        <f t="shared" si="109"/>
        <v>2</v>
      </c>
      <c r="G810">
        <f t="shared" si="110"/>
        <v>0</v>
      </c>
      <c r="H810">
        <f t="shared" si="111"/>
        <v>2</v>
      </c>
      <c r="I810">
        <f t="shared" si="112"/>
        <v>0</v>
      </c>
      <c r="J810">
        <f t="shared" si="113"/>
        <v>0</v>
      </c>
      <c r="K810">
        <f t="shared" si="114"/>
        <v>0</v>
      </c>
      <c r="L810">
        <f t="shared" si="115"/>
        <v>2</v>
      </c>
      <c r="M810">
        <f t="shared" si="115"/>
        <v>2</v>
      </c>
      <c r="N810">
        <f t="shared" si="116"/>
        <v>0</v>
      </c>
    </row>
    <row r="811" spans="1:14" x14ac:dyDescent="0.4">
      <c r="A811">
        <v>810</v>
      </c>
      <c r="B811" s="1">
        <v>44251</v>
      </c>
      <c r="C811">
        <v>385</v>
      </c>
      <c r="D811" s="3">
        <f t="shared" si="108"/>
        <v>2021</v>
      </c>
      <c r="E811" s="2" t="s">
        <v>811</v>
      </c>
      <c r="F811">
        <f t="shared" si="109"/>
        <v>2</v>
      </c>
      <c r="G811">
        <f t="shared" si="110"/>
        <v>0</v>
      </c>
      <c r="H811">
        <f t="shared" si="111"/>
        <v>0</v>
      </c>
      <c r="I811">
        <f t="shared" si="112"/>
        <v>1</v>
      </c>
      <c r="J811">
        <f t="shared" si="113"/>
        <v>0</v>
      </c>
      <c r="K811">
        <f t="shared" si="114"/>
        <v>1</v>
      </c>
      <c r="L811">
        <f t="shared" si="115"/>
        <v>1</v>
      </c>
      <c r="M811">
        <f t="shared" si="115"/>
        <v>2</v>
      </c>
      <c r="N811">
        <f t="shared" si="116"/>
        <v>2</v>
      </c>
    </row>
    <row r="812" spans="1:14" x14ac:dyDescent="0.4">
      <c r="A812">
        <v>811</v>
      </c>
      <c r="B812" s="1">
        <v>44252</v>
      </c>
      <c r="C812">
        <v>997</v>
      </c>
      <c r="D812" s="3">
        <f t="shared" si="108"/>
        <v>2021</v>
      </c>
      <c r="E812" s="2" t="s">
        <v>812</v>
      </c>
      <c r="F812">
        <f t="shared" si="109"/>
        <v>0</v>
      </c>
      <c r="G812">
        <f t="shared" si="110"/>
        <v>0</v>
      </c>
      <c r="H812">
        <f t="shared" si="111"/>
        <v>0</v>
      </c>
      <c r="I812">
        <f t="shared" si="112"/>
        <v>0</v>
      </c>
      <c r="J812">
        <f t="shared" si="113"/>
        <v>0</v>
      </c>
      <c r="K812">
        <f t="shared" si="114"/>
        <v>0</v>
      </c>
      <c r="L812">
        <f t="shared" si="115"/>
        <v>0</v>
      </c>
      <c r="M812">
        <f t="shared" si="115"/>
        <v>0</v>
      </c>
      <c r="N812">
        <f t="shared" si="116"/>
        <v>0</v>
      </c>
    </row>
    <row r="813" spans="1:14" x14ac:dyDescent="0.4">
      <c r="A813">
        <v>812</v>
      </c>
      <c r="B813" s="1">
        <v>44253</v>
      </c>
      <c r="C813">
        <v>298</v>
      </c>
      <c r="D813" s="3">
        <f t="shared" si="108"/>
        <v>2021</v>
      </c>
      <c r="E813" s="2" t="s">
        <v>813</v>
      </c>
      <c r="F813">
        <f t="shared" si="109"/>
        <v>1</v>
      </c>
      <c r="G813">
        <f t="shared" si="110"/>
        <v>0</v>
      </c>
      <c r="H813">
        <f t="shared" si="111"/>
        <v>0</v>
      </c>
      <c r="I813">
        <f t="shared" si="112"/>
        <v>0</v>
      </c>
      <c r="J813">
        <f t="shared" si="113"/>
        <v>0</v>
      </c>
      <c r="K813">
        <f t="shared" si="114"/>
        <v>1</v>
      </c>
      <c r="L813">
        <f t="shared" si="115"/>
        <v>0</v>
      </c>
      <c r="M813">
        <f t="shared" si="115"/>
        <v>1</v>
      </c>
      <c r="N813">
        <f t="shared" si="116"/>
        <v>1</v>
      </c>
    </row>
    <row r="814" spans="1:14" x14ac:dyDescent="0.4">
      <c r="A814">
        <v>813</v>
      </c>
      <c r="B814" s="1">
        <v>44256</v>
      </c>
      <c r="C814">
        <v>246</v>
      </c>
      <c r="D814" s="3">
        <f t="shared" si="108"/>
        <v>2021</v>
      </c>
      <c r="E814" s="2" t="s">
        <v>814</v>
      </c>
      <c r="F814">
        <f t="shared" si="109"/>
        <v>0</v>
      </c>
      <c r="G814">
        <f t="shared" si="110"/>
        <v>0</v>
      </c>
      <c r="H814">
        <f t="shared" si="111"/>
        <v>0</v>
      </c>
      <c r="I814">
        <f t="shared" si="112"/>
        <v>0</v>
      </c>
      <c r="J814">
        <f t="shared" si="113"/>
        <v>0</v>
      </c>
      <c r="K814">
        <f t="shared" si="114"/>
        <v>0</v>
      </c>
      <c r="L814">
        <f t="shared" si="115"/>
        <v>0</v>
      </c>
      <c r="M814">
        <f t="shared" si="115"/>
        <v>0</v>
      </c>
      <c r="N814">
        <f t="shared" si="116"/>
        <v>0</v>
      </c>
    </row>
    <row r="815" spans="1:14" x14ac:dyDescent="0.4">
      <c r="A815">
        <v>814</v>
      </c>
      <c r="B815" s="1">
        <v>44257</v>
      </c>
      <c r="C815">
        <v>934</v>
      </c>
      <c r="D815" s="3">
        <f t="shared" si="108"/>
        <v>2021</v>
      </c>
      <c r="E815" s="2" t="s">
        <v>815</v>
      </c>
      <c r="F815">
        <f t="shared" si="109"/>
        <v>0</v>
      </c>
      <c r="G815">
        <f t="shared" si="110"/>
        <v>0</v>
      </c>
      <c r="H815">
        <f t="shared" si="111"/>
        <v>0</v>
      </c>
      <c r="I815">
        <f t="shared" si="112"/>
        <v>0</v>
      </c>
      <c r="J815">
        <f t="shared" si="113"/>
        <v>0</v>
      </c>
      <c r="K815">
        <f t="shared" si="114"/>
        <v>0</v>
      </c>
      <c r="L815">
        <f t="shared" si="115"/>
        <v>0</v>
      </c>
      <c r="M815">
        <f t="shared" si="115"/>
        <v>0</v>
      </c>
      <c r="N815">
        <f t="shared" si="116"/>
        <v>0</v>
      </c>
    </row>
    <row r="816" spans="1:14" x14ac:dyDescent="0.4">
      <c r="A816">
        <v>815</v>
      </c>
      <c r="B816" s="1">
        <v>44258</v>
      </c>
      <c r="C816">
        <v>291</v>
      </c>
      <c r="D816" s="3">
        <f t="shared" si="108"/>
        <v>2021</v>
      </c>
      <c r="E816" s="2" t="s">
        <v>816</v>
      </c>
      <c r="F816">
        <f t="shared" si="109"/>
        <v>2</v>
      </c>
      <c r="G816">
        <f t="shared" si="110"/>
        <v>0</v>
      </c>
      <c r="H816">
        <f t="shared" si="111"/>
        <v>2</v>
      </c>
      <c r="I816">
        <f t="shared" si="112"/>
        <v>0</v>
      </c>
      <c r="J816">
        <f t="shared" si="113"/>
        <v>0</v>
      </c>
      <c r="K816">
        <f t="shared" si="114"/>
        <v>0</v>
      </c>
      <c r="L816">
        <f t="shared" si="115"/>
        <v>2</v>
      </c>
      <c r="M816">
        <f t="shared" si="115"/>
        <v>2</v>
      </c>
      <c r="N816">
        <f t="shared" si="116"/>
        <v>0</v>
      </c>
    </row>
    <row r="817" spans="1:14" x14ac:dyDescent="0.4">
      <c r="A817">
        <v>816</v>
      </c>
      <c r="B817" s="1">
        <v>44259</v>
      </c>
      <c r="C817">
        <v>931</v>
      </c>
      <c r="D817" s="3">
        <f t="shared" si="108"/>
        <v>2021</v>
      </c>
      <c r="E817" s="2" t="s">
        <v>817</v>
      </c>
      <c r="F817">
        <f t="shared" si="109"/>
        <v>1</v>
      </c>
      <c r="G817">
        <f t="shared" si="110"/>
        <v>0</v>
      </c>
      <c r="H817">
        <f t="shared" si="111"/>
        <v>0</v>
      </c>
      <c r="I817">
        <f t="shared" si="112"/>
        <v>1</v>
      </c>
      <c r="J817">
        <f t="shared" si="113"/>
        <v>0</v>
      </c>
      <c r="K817">
        <f t="shared" si="114"/>
        <v>0</v>
      </c>
      <c r="L817">
        <f t="shared" si="115"/>
        <v>1</v>
      </c>
      <c r="M817">
        <f t="shared" si="115"/>
        <v>1</v>
      </c>
      <c r="N817">
        <f t="shared" si="116"/>
        <v>1</v>
      </c>
    </row>
    <row r="818" spans="1:14" x14ac:dyDescent="0.4">
      <c r="A818">
        <v>817</v>
      </c>
      <c r="B818" s="1">
        <v>44260</v>
      </c>
      <c r="C818">
        <v>831</v>
      </c>
      <c r="D818" s="3">
        <f t="shared" si="108"/>
        <v>2021</v>
      </c>
      <c r="E818" s="2" t="s">
        <v>818</v>
      </c>
      <c r="F818">
        <f t="shared" si="109"/>
        <v>0</v>
      </c>
      <c r="G818">
        <f t="shared" si="110"/>
        <v>0</v>
      </c>
      <c r="H818">
        <f t="shared" si="111"/>
        <v>0</v>
      </c>
      <c r="I818">
        <f t="shared" si="112"/>
        <v>0</v>
      </c>
      <c r="J818">
        <f t="shared" si="113"/>
        <v>0</v>
      </c>
      <c r="K818">
        <f t="shared" si="114"/>
        <v>0</v>
      </c>
      <c r="L818">
        <f t="shared" si="115"/>
        <v>0</v>
      </c>
      <c r="M818">
        <f t="shared" si="115"/>
        <v>0</v>
      </c>
      <c r="N818">
        <f t="shared" si="116"/>
        <v>0</v>
      </c>
    </row>
    <row r="819" spans="1:14" x14ac:dyDescent="0.4">
      <c r="A819">
        <v>818</v>
      </c>
      <c r="B819" s="1">
        <v>44263</v>
      </c>
      <c r="C819">
        <v>97</v>
      </c>
      <c r="D819" s="3">
        <f t="shared" si="108"/>
        <v>2021</v>
      </c>
      <c r="E819" s="2" t="s">
        <v>819</v>
      </c>
      <c r="F819">
        <f t="shared" si="109"/>
        <v>0</v>
      </c>
      <c r="G819">
        <f t="shared" si="110"/>
        <v>0</v>
      </c>
      <c r="H819">
        <f t="shared" si="111"/>
        <v>0</v>
      </c>
      <c r="I819">
        <f t="shared" si="112"/>
        <v>0</v>
      </c>
      <c r="J819">
        <f t="shared" si="113"/>
        <v>0</v>
      </c>
      <c r="K819">
        <f t="shared" si="114"/>
        <v>0</v>
      </c>
      <c r="L819">
        <f t="shared" si="115"/>
        <v>0</v>
      </c>
      <c r="M819">
        <f t="shared" si="115"/>
        <v>0</v>
      </c>
      <c r="N819">
        <f t="shared" si="116"/>
        <v>0</v>
      </c>
    </row>
    <row r="820" spans="1:14" x14ac:dyDescent="0.4">
      <c r="A820">
        <v>819</v>
      </c>
      <c r="B820" s="1">
        <v>44264</v>
      </c>
      <c r="C820">
        <v>807</v>
      </c>
      <c r="D820" s="3">
        <f t="shared" si="108"/>
        <v>2021</v>
      </c>
      <c r="E820" s="2" t="s">
        <v>820</v>
      </c>
      <c r="F820">
        <f t="shared" si="109"/>
        <v>2</v>
      </c>
      <c r="G820">
        <f t="shared" si="110"/>
        <v>0</v>
      </c>
      <c r="H820">
        <f t="shared" si="111"/>
        <v>1</v>
      </c>
      <c r="I820">
        <f t="shared" si="112"/>
        <v>0</v>
      </c>
      <c r="J820">
        <f t="shared" si="113"/>
        <v>0</v>
      </c>
      <c r="K820">
        <f t="shared" si="114"/>
        <v>1</v>
      </c>
      <c r="L820">
        <f t="shared" si="115"/>
        <v>1</v>
      </c>
      <c r="M820">
        <f t="shared" si="115"/>
        <v>2</v>
      </c>
      <c r="N820">
        <f t="shared" si="116"/>
        <v>1</v>
      </c>
    </row>
    <row r="821" spans="1:14" x14ac:dyDescent="0.4">
      <c r="A821">
        <v>820</v>
      </c>
      <c r="B821" s="1">
        <v>44265</v>
      </c>
      <c r="C821">
        <v>566</v>
      </c>
      <c r="D821" s="3">
        <f t="shared" si="108"/>
        <v>2021</v>
      </c>
      <c r="E821" s="2" t="s">
        <v>821</v>
      </c>
      <c r="F821">
        <f t="shared" si="109"/>
        <v>0</v>
      </c>
      <c r="G821">
        <f t="shared" si="110"/>
        <v>0</v>
      </c>
      <c r="H821">
        <f t="shared" si="111"/>
        <v>0</v>
      </c>
      <c r="I821">
        <f t="shared" si="112"/>
        <v>0</v>
      </c>
      <c r="J821">
        <f t="shared" si="113"/>
        <v>0</v>
      </c>
      <c r="K821">
        <f t="shared" si="114"/>
        <v>0</v>
      </c>
      <c r="L821">
        <f t="shared" si="115"/>
        <v>0</v>
      </c>
      <c r="M821">
        <f t="shared" si="115"/>
        <v>0</v>
      </c>
      <c r="N821">
        <f t="shared" si="116"/>
        <v>0</v>
      </c>
    </row>
    <row r="822" spans="1:14" x14ac:dyDescent="0.4">
      <c r="A822">
        <v>821</v>
      </c>
      <c r="B822" s="1">
        <v>44266</v>
      </c>
      <c r="C822">
        <v>767</v>
      </c>
      <c r="D822" s="3">
        <f t="shared" si="108"/>
        <v>2021</v>
      </c>
      <c r="E822" s="2" t="s">
        <v>822</v>
      </c>
      <c r="F822">
        <f t="shared" si="109"/>
        <v>1</v>
      </c>
      <c r="G822">
        <f t="shared" si="110"/>
        <v>0</v>
      </c>
      <c r="H822">
        <f t="shared" si="111"/>
        <v>0</v>
      </c>
      <c r="I822">
        <f t="shared" si="112"/>
        <v>1</v>
      </c>
      <c r="J822">
        <f t="shared" si="113"/>
        <v>0</v>
      </c>
      <c r="K822">
        <f t="shared" si="114"/>
        <v>0</v>
      </c>
      <c r="L822">
        <f t="shared" si="115"/>
        <v>1</v>
      </c>
      <c r="M822">
        <f t="shared" si="115"/>
        <v>1</v>
      </c>
      <c r="N822">
        <f t="shared" si="116"/>
        <v>1</v>
      </c>
    </row>
    <row r="823" spans="1:14" x14ac:dyDescent="0.4">
      <c r="A823">
        <v>822</v>
      </c>
      <c r="B823" s="1">
        <v>44267</v>
      </c>
      <c r="C823">
        <v>759</v>
      </c>
      <c r="D823" s="3">
        <f t="shared" si="108"/>
        <v>2021</v>
      </c>
      <c r="E823" s="2" t="s">
        <v>823</v>
      </c>
      <c r="F823">
        <f t="shared" si="109"/>
        <v>0</v>
      </c>
      <c r="G823">
        <f t="shared" si="110"/>
        <v>0</v>
      </c>
      <c r="H823">
        <f t="shared" si="111"/>
        <v>0</v>
      </c>
      <c r="I823">
        <f t="shared" si="112"/>
        <v>0</v>
      </c>
      <c r="J823">
        <f t="shared" si="113"/>
        <v>0</v>
      </c>
      <c r="K823">
        <f t="shared" si="114"/>
        <v>0</v>
      </c>
      <c r="L823">
        <f t="shared" si="115"/>
        <v>0</v>
      </c>
      <c r="M823">
        <f t="shared" si="115"/>
        <v>0</v>
      </c>
      <c r="N823">
        <f t="shared" si="116"/>
        <v>0</v>
      </c>
    </row>
    <row r="824" spans="1:14" x14ac:dyDescent="0.4">
      <c r="A824">
        <v>823</v>
      </c>
      <c r="B824" s="1">
        <v>44270</v>
      </c>
      <c r="C824">
        <v>351</v>
      </c>
      <c r="D824" s="3">
        <f t="shared" si="108"/>
        <v>2021</v>
      </c>
      <c r="E824" s="2" t="s">
        <v>824</v>
      </c>
      <c r="F824">
        <f t="shared" si="109"/>
        <v>1</v>
      </c>
      <c r="G824">
        <f t="shared" si="110"/>
        <v>0</v>
      </c>
      <c r="H824">
        <f t="shared" si="111"/>
        <v>1</v>
      </c>
      <c r="I824">
        <f t="shared" si="112"/>
        <v>0</v>
      </c>
      <c r="J824">
        <f t="shared" si="113"/>
        <v>0</v>
      </c>
      <c r="K824">
        <f t="shared" si="114"/>
        <v>0</v>
      </c>
      <c r="L824">
        <f t="shared" si="115"/>
        <v>1</v>
      </c>
      <c r="M824">
        <f t="shared" si="115"/>
        <v>1</v>
      </c>
      <c r="N824">
        <f t="shared" si="116"/>
        <v>0</v>
      </c>
    </row>
    <row r="825" spans="1:14" x14ac:dyDescent="0.4">
      <c r="A825">
        <v>824</v>
      </c>
      <c r="B825" s="1">
        <v>44271</v>
      </c>
      <c r="C825">
        <v>642</v>
      </c>
      <c r="D825" s="3">
        <f t="shared" si="108"/>
        <v>2021</v>
      </c>
      <c r="E825" s="2" t="s">
        <v>825</v>
      </c>
      <c r="F825">
        <f t="shared" si="109"/>
        <v>1</v>
      </c>
      <c r="G825">
        <f t="shared" si="110"/>
        <v>0</v>
      </c>
      <c r="H825">
        <f t="shared" si="111"/>
        <v>0</v>
      </c>
      <c r="I825">
        <f t="shared" si="112"/>
        <v>1</v>
      </c>
      <c r="J825">
        <f t="shared" si="113"/>
        <v>0</v>
      </c>
      <c r="K825">
        <f t="shared" si="114"/>
        <v>0</v>
      </c>
      <c r="L825">
        <f t="shared" si="115"/>
        <v>1</v>
      </c>
      <c r="M825">
        <f t="shared" si="115"/>
        <v>1</v>
      </c>
      <c r="N825">
        <f t="shared" si="116"/>
        <v>1</v>
      </c>
    </row>
    <row r="826" spans="1:14" x14ac:dyDescent="0.4">
      <c r="A826">
        <v>825</v>
      </c>
      <c r="B826" s="1">
        <v>44272</v>
      </c>
      <c r="C826">
        <v>881</v>
      </c>
      <c r="D826" s="3">
        <f t="shared" si="108"/>
        <v>2021</v>
      </c>
      <c r="E826" s="2" t="s">
        <v>826</v>
      </c>
      <c r="F826">
        <f t="shared" si="109"/>
        <v>1</v>
      </c>
      <c r="G826">
        <f t="shared" si="110"/>
        <v>0</v>
      </c>
      <c r="H826">
        <f t="shared" si="111"/>
        <v>0</v>
      </c>
      <c r="I826">
        <f t="shared" si="112"/>
        <v>0</v>
      </c>
      <c r="J826">
        <f t="shared" si="113"/>
        <v>0</v>
      </c>
      <c r="K826">
        <f t="shared" si="114"/>
        <v>1</v>
      </c>
      <c r="L826">
        <f t="shared" si="115"/>
        <v>0</v>
      </c>
      <c r="M826">
        <f t="shared" si="115"/>
        <v>1</v>
      </c>
      <c r="N826">
        <f t="shared" si="116"/>
        <v>1</v>
      </c>
    </row>
    <row r="827" spans="1:14" x14ac:dyDescent="0.4">
      <c r="A827">
        <v>826</v>
      </c>
      <c r="B827" s="1">
        <v>44273</v>
      </c>
      <c r="C827">
        <v>347</v>
      </c>
      <c r="D827" s="3">
        <f t="shared" si="108"/>
        <v>2021</v>
      </c>
      <c r="E827" s="2" t="s">
        <v>827</v>
      </c>
      <c r="F827">
        <f t="shared" si="109"/>
        <v>1</v>
      </c>
      <c r="G827">
        <f t="shared" si="110"/>
        <v>0</v>
      </c>
      <c r="H827">
        <f t="shared" si="111"/>
        <v>1</v>
      </c>
      <c r="I827">
        <f t="shared" si="112"/>
        <v>0</v>
      </c>
      <c r="J827">
        <f t="shared" si="113"/>
        <v>0</v>
      </c>
      <c r="K827">
        <f t="shared" si="114"/>
        <v>0</v>
      </c>
      <c r="L827">
        <f t="shared" si="115"/>
        <v>1</v>
      </c>
      <c r="M827">
        <f t="shared" si="115"/>
        <v>1</v>
      </c>
      <c r="N827">
        <f t="shared" si="116"/>
        <v>0</v>
      </c>
    </row>
    <row r="828" spans="1:14" x14ac:dyDescent="0.4">
      <c r="A828">
        <v>827</v>
      </c>
      <c r="B828" s="1">
        <v>44274</v>
      </c>
      <c r="C828">
        <v>989</v>
      </c>
      <c r="D828" s="3">
        <f t="shared" si="108"/>
        <v>2021</v>
      </c>
      <c r="E828" s="2" t="s">
        <v>828</v>
      </c>
      <c r="F828">
        <f t="shared" si="109"/>
        <v>1</v>
      </c>
      <c r="G828">
        <f t="shared" si="110"/>
        <v>0</v>
      </c>
      <c r="H828">
        <f t="shared" si="111"/>
        <v>0</v>
      </c>
      <c r="I828">
        <f t="shared" si="112"/>
        <v>1</v>
      </c>
      <c r="J828">
        <f t="shared" si="113"/>
        <v>0</v>
      </c>
      <c r="K828">
        <f t="shared" si="114"/>
        <v>0</v>
      </c>
      <c r="L828">
        <f t="shared" si="115"/>
        <v>1</v>
      </c>
      <c r="M828">
        <f t="shared" si="115"/>
        <v>1</v>
      </c>
      <c r="N828">
        <f t="shared" si="116"/>
        <v>1</v>
      </c>
    </row>
    <row r="829" spans="1:14" x14ac:dyDescent="0.4">
      <c r="A829">
        <v>828</v>
      </c>
      <c r="B829" s="1">
        <v>44277</v>
      </c>
      <c r="C829">
        <v>48</v>
      </c>
      <c r="D829" s="3">
        <f t="shared" si="108"/>
        <v>2021</v>
      </c>
      <c r="E829" s="2" t="s">
        <v>829</v>
      </c>
      <c r="F829">
        <f t="shared" si="109"/>
        <v>1</v>
      </c>
      <c r="G829">
        <f t="shared" si="110"/>
        <v>0</v>
      </c>
      <c r="H829">
        <f t="shared" si="111"/>
        <v>0</v>
      </c>
      <c r="I829">
        <f t="shared" si="112"/>
        <v>0</v>
      </c>
      <c r="J829">
        <f t="shared" si="113"/>
        <v>0</v>
      </c>
      <c r="K829">
        <f t="shared" si="114"/>
        <v>1</v>
      </c>
      <c r="L829">
        <f t="shared" si="115"/>
        <v>0</v>
      </c>
      <c r="M829">
        <f t="shared" si="115"/>
        <v>1</v>
      </c>
      <c r="N829">
        <f t="shared" si="116"/>
        <v>1</v>
      </c>
    </row>
    <row r="830" spans="1:14" x14ac:dyDescent="0.4">
      <c r="A830">
        <v>829</v>
      </c>
      <c r="B830" s="1">
        <v>44278</v>
      </c>
      <c r="C830">
        <v>369</v>
      </c>
      <c r="D830" s="3">
        <f t="shared" si="108"/>
        <v>2021</v>
      </c>
      <c r="E830" s="2" t="s">
        <v>830</v>
      </c>
      <c r="F830">
        <f t="shared" si="109"/>
        <v>1</v>
      </c>
      <c r="G830">
        <f t="shared" si="110"/>
        <v>0</v>
      </c>
      <c r="H830">
        <f t="shared" si="111"/>
        <v>1</v>
      </c>
      <c r="I830">
        <f t="shared" si="112"/>
        <v>0</v>
      </c>
      <c r="J830">
        <f t="shared" si="113"/>
        <v>0</v>
      </c>
      <c r="K830">
        <f t="shared" si="114"/>
        <v>0</v>
      </c>
      <c r="L830">
        <f t="shared" si="115"/>
        <v>1</v>
      </c>
      <c r="M830">
        <f t="shared" si="115"/>
        <v>1</v>
      </c>
      <c r="N830">
        <f t="shared" si="116"/>
        <v>0</v>
      </c>
    </row>
    <row r="831" spans="1:14" x14ac:dyDescent="0.4">
      <c r="A831">
        <v>830</v>
      </c>
      <c r="B831" s="1">
        <v>44279</v>
      </c>
      <c r="C831">
        <v>876</v>
      </c>
      <c r="D831" s="3">
        <f t="shared" si="108"/>
        <v>2021</v>
      </c>
      <c r="E831" s="2" t="s">
        <v>831</v>
      </c>
      <c r="F831">
        <f t="shared" si="109"/>
        <v>1</v>
      </c>
      <c r="G831">
        <f t="shared" si="110"/>
        <v>0</v>
      </c>
      <c r="H831">
        <f t="shared" si="111"/>
        <v>0</v>
      </c>
      <c r="I831">
        <f t="shared" si="112"/>
        <v>1</v>
      </c>
      <c r="J831">
        <f t="shared" si="113"/>
        <v>0</v>
      </c>
      <c r="K831">
        <f t="shared" si="114"/>
        <v>0</v>
      </c>
      <c r="L831">
        <f t="shared" si="115"/>
        <v>1</v>
      </c>
      <c r="M831">
        <f t="shared" si="115"/>
        <v>1</v>
      </c>
      <c r="N831">
        <f t="shared" si="116"/>
        <v>1</v>
      </c>
    </row>
    <row r="832" spans="1:14" x14ac:dyDescent="0.4">
      <c r="A832">
        <v>831</v>
      </c>
      <c r="B832" s="1">
        <v>44280</v>
      </c>
      <c r="C832">
        <v>548</v>
      </c>
      <c r="D832" s="3">
        <f t="shared" si="108"/>
        <v>2021</v>
      </c>
      <c r="E832" s="2" t="s">
        <v>832</v>
      </c>
      <c r="F832">
        <f t="shared" si="109"/>
        <v>1</v>
      </c>
      <c r="G832">
        <f t="shared" si="110"/>
        <v>0</v>
      </c>
      <c r="H832">
        <f t="shared" si="111"/>
        <v>1</v>
      </c>
      <c r="I832">
        <f t="shared" si="112"/>
        <v>0</v>
      </c>
      <c r="J832">
        <f t="shared" si="113"/>
        <v>0</v>
      </c>
      <c r="K832">
        <f t="shared" si="114"/>
        <v>0</v>
      </c>
      <c r="L832">
        <f t="shared" si="115"/>
        <v>1</v>
      </c>
      <c r="M832">
        <f t="shared" si="115"/>
        <v>1</v>
      </c>
      <c r="N832">
        <f t="shared" si="116"/>
        <v>0</v>
      </c>
    </row>
    <row r="833" spans="1:14" x14ac:dyDescent="0.4">
      <c r="A833">
        <v>832</v>
      </c>
      <c r="B833" s="1">
        <v>44281</v>
      </c>
      <c r="C833">
        <v>20</v>
      </c>
      <c r="D833" s="3">
        <f t="shared" si="108"/>
        <v>2021</v>
      </c>
      <c r="E833" s="2" t="s">
        <v>833</v>
      </c>
      <c r="F833">
        <f t="shared" si="109"/>
        <v>4</v>
      </c>
      <c r="G833">
        <f t="shared" si="110"/>
        <v>0</v>
      </c>
      <c r="H833">
        <f t="shared" si="111"/>
        <v>2</v>
      </c>
      <c r="I833">
        <f t="shared" si="112"/>
        <v>1</v>
      </c>
      <c r="J833">
        <f t="shared" si="113"/>
        <v>1</v>
      </c>
      <c r="K833">
        <f t="shared" si="114"/>
        <v>0</v>
      </c>
      <c r="L833">
        <f t="shared" si="115"/>
        <v>4</v>
      </c>
      <c r="M833">
        <f t="shared" si="115"/>
        <v>4</v>
      </c>
      <c r="N833">
        <f t="shared" si="116"/>
        <v>2</v>
      </c>
    </row>
    <row r="834" spans="1:14" x14ac:dyDescent="0.4">
      <c r="A834">
        <v>833</v>
      </c>
      <c r="B834" s="1">
        <v>44284</v>
      </c>
      <c r="C834">
        <v>574</v>
      </c>
      <c r="D834" s="3">
        <f t="shared" ref="D834:D897" si="117">YEAR(B834)</f>
        <v>2021</v>
      </c>
      <c r="E834" s="2" t="s">
        <v>834</v>
      </c>
      <c r="F834">
        <f t="shared" ref="F834:F897" si="118">COUNTIF($C$2:$C$1291,E834)</f>
        <v>0</v>
      </c>
      <c r="G834">
        <f t="shared" ref="G834:G897" si="119">COUNTIFS($D$2:$D$1291,$G$1,$C$2:$C$1291,E834)</f>
        <v>0</v>
      </c>
      <c r="H834">
        <f t="shared" ref="H834:H897" si="120">COUNTIFS($D$2:$D$1291,$H$1,$C$2:$C$1291,E834)</f>
        <v>0</v>
      </c>
      <c r="I834">
        <f t="shared" ref="I834:I897" si="121">COUNTIFS($D$2:$D$1291,$I$1,$C$2:$C$1291,E834)</f>
        <v>0</v>
      </c>
      <c r="J834">
        <f t="shared" ref="J834:J897" si="122">COUNTIFS($D$2:$D$1291,$J$1,$C$2:$C$1291,E834)</f>
        <v>0</v>
      </c>
      <c r="K834">
        <f t="shared" ref="K834:K897" si="123">COUNTIFS($D$2:$D$1291,$K$1,$C$2:$C$1291,E834)</f>
        <v>0</v>
      </c>
      <c r="L834">
        <f t="shared" ref="L834:M897" si="124">SUM(G834:J834)</f>
        <v>0</v>
      </c>
      <c r="M834">
        <f t="shared" si="124"/>
        <v>0</v>
      </c>
      <c r="N834">
        <f t="shared" ref="N834:N897" si="125">SUM(I834:K834)</f>
        <v>0</v>
      </c>
    </row>
    <row r="835" spans="1:14" x14ac:dyDescent="0.4">
      <c r="A835">
        <v>834</v>
      </c>
      <c r="B835" s="1">
        <v>44285</v>
      </c>
      <c r="C835">
        <v>526</v>
      </c>
      <c r="D835" s="3">
        <f t="shared" si="117"/>
        <v>2021</v>
      </c>
      <c r="E835" s="2" t="s">
        <v>835</v>
      </c>
      <c r="F835">
        <f t="shared" si="118"/>
        <v>0</v>
      </c>
      <c r="G835">
        <f t="shared" si="119"/>
        <v>0</v>
      </c>
      <c r="H835">
        <f t="shared" si="120"/>
        <v>0</v>
      </c>
      <c r="I835">
        <f t="shared" si="121"/>
        <v>0</v>
      </c>
      <c r="J835">
        <f t="shared" si="122"/>
        <v>0</v>
      </c>
      <c r="K835">
        <f t="shared" si="123"/>
        <v>0</v>
      </c>
      <c r="L835">
        <f t="shared" si="124"/>
        <v>0</v>
      </c>
      <c r="M835">
        <f t="shared" si="124"/>
        <v>0</v>
      </c>
      <c r="N835">
        <f t="shared" si="125"/>
        <v>0</v>
      </c>
    </row>
    <row r="836" spans="1:14" x14ac:dyDescent="0.4">
      <c r="A836">
        <v>835</v>
      </c>
      <c r="B836" s="1">
        <v>44286</v>
      </c>
      <c r="C836">
        <v>985</v>
      </c>
      <c r="D836" s="3">
        <f t="shared" si="117"/>
        <v>2021</v>
      </c>
      <c r="E836" s="2" t="s">
        <v>836</v>
      </c>
      <c r="F836">
        <f t="shared" si="118"/>
        <v>0</v>
      </c>
      <c r="G836">
        <f t="shared" si="119"/>
        <v>0</v>
      </c>
      <c r="H836">
        <f t="shared" si="120"/>
        <v>0</v>
      </c>
      <c r="I836">
        <f t="shared" si="121"/>
        <v>0</v>
      </c>
      <c r="J836">
        <f t="shared" si="122"/>
        <v>0</v>
      </c>
      <c r="K836">
        <f t="shared" si="123"/>
        <v>0</v>
      </c>
      <c r="L836">
        <f t="shared" si="124"/>
        <v>0</v>
      </c>
      <c r="M836">
        <f t="shared" si="124"/>
        <v>0</v>
      </c>
      <c r="N836">
        <f t="shared" si="125"/>
        <v>0</v>
      </c>
    </row>
    <row r="837" spans="1:14" x14ac:dyDescent="0.4">
      <c r="A837">
        <v>836</v>
      </c>
      <c r="B837" s="1">
        <v>44287</v>
      </c>
      <c r="C837">
        <v>655</v>
      </c>
      <c r="D837" s="3">
        <f t="shared" si="117"/>
        <v>2021</v>
      </c>
      <c r="E837" s="2" t="s">
        <v>837</v>
      </c>
      <c r="F837">
        <f t="shared" si="118"/>
        <v>0</v>
      </c>
      <c r="G837">
        <f t="shared" si="119"/>
        <v>0</v>
      </c>
      <c r="H837">
        <f t="shared" si="120"/>
        <v>0</v>
      </c>
      <c r="I837">
        <f t="shared" si="121"/>
        <v>0</v>
      </c>
      <c r="J837">
        <f t="shared" si="122"/>
        <v>0</v>
      </c>
      <c r="K837">
        <f t="shared" si="123"/>
        <v>0</v>
      </c>
      <c r="L837">
        <f t="shared" si="124"/>
        <v>0</v>
      </c>
      <c r="M837">
        <f t="shared" si="124"/>
        <v>0</v>
      </c>
      <c r="N837">
        <f t="shared" si="125"/>
        <v>0</v>
      </c>
    </row>
    <row r="838" spans="1:14" x14ac:dyDescent="0.4">
      <c r="A838">
        <v>837</v>
      </c>
      <c r="B838" s="1">
        <v>44288</v>
      </c>
      <c r="C838">
        <v>933</v>
      </c>
      <c r="D838" s="3">
        <f t="shared" si="117"/>
        <v>2021</v>
      </c>
      <c r="E838" s="2" t="s">
        <v>838</v>
      </c>
      <c r="F838">
        <f t="shared" si="118"/>
        <v>1</v>
      </c>
      <c r="G838">
        <f t="shared" si="119"/>
        <v>0</v>
      </c>
      <c r="H838">
        <f t="shared" si="120"/>
        <v>0</v>
      </c>
      <c r="I838">
        <f t="shared" si="121"/>
        <v>0</v>
      </c>
      <c r="J838">
        <f t="shared" si="122"/>
        <v>1</v>
      </c>
      <c r="K838">
        <f t="shared" si="123"/>
        <v>0</v>
      </c>
      <c r="L838">
        <f t="shared" si="124"/>
        <v>1</v>
      </c>
      <c r="M838">
        <f t="shared" si="124"/>
        <v>1</v>
      </c>
      <c r="N838">
        <f t="shared" si="125"/>
        <v>1</v>
      </c>
    </row>
    <row r="839" spans="1:14" x14ac:dyDescent="0.4">
      <c r="A839">
        <v>838</v>
      </c>
      <c r="B839" s="1">
        <v>44291</v>
      </c>
      <c r="C839">
        <v>415</v>
      </c>
      <c r="D839" s="3">
        <f t="shared" si="117"/>
        <v>2021</v>
      </c>
      <c r="E839" s="2" t="s">
        <v>839</v>
      </c>
      <c r="F839">
        <f t="shared" si="118"/>
        <v>1</v>
      </c>
      <c r="G839">
        <f t="shared" si="119"/>
        <v>0</v>
      </c>
      <c r="H839">
        <f t="shared" si="120"/>
        <v>0</v>
      </c>
      <c r="I839">
        <f t="shared" si="121"/>
        <v>1</v>
      </c>
      <c r="J839">
        <f t="shared" si="122"/>
        <v>0</v>
      </c>
      <c r="K839">
        <f t="shared" si="123"/>
        <v>0</v>
      </c>
      <c r="L839">
        <f t="shared" si="124"/>
        <v>1</v>
      </c>
      <c r="M839">
        <f t="shared" si="124"/>
        <v>1</v>
      </c>
      <c r="N839">
        <f t="shared" si="125"/>
        <v>1</v>
      </c>
    </row>
    <row r="840" spans="1:14" x14ac:dyDescent="0.4">
      <c r="A840">
        <v>839</v>
      </c>
      <c r="B840" s="1">
        <v>44292</v>
      </c>
      <c r="C840">
        <v>53</v>
      </c>
      <c r="D840" s="3">
        <f t="shared" si="117"/>
        <v>2021</v>
      </c>
      <c r="E840" s="2" t="s">
        <v>840</v>
      </c>
      <c r="F840">
        <f t="shared" si="118"/>
        <v>1</v>
      </c>
      <c r="G840">
        <f t="shared" si="119"/>
        <v>0</v>
      </c>
      <c r="H840">
        <f t="shared" si="120"/>
        <v>0</v>
      </c>
      <c r="I840">
        <f t="shared" si="121"/>
        <v>1</v>
      </c>
      <c r="J840">
        <f t="shared" si="122"/>
        <v>0</v>
      </c>
      <c r="K840">
        <f t="shared" si="123"/>
        <v>0</v>
      </c>
      <c r="L840">
        <f t="shared" si="124"/>
        <v>1</v>
      </c>
      <c r="M840">
        <f t="shared" si="124"/>
        <v>1</v>
      </c>
      <c r="N840">
        <f t="shared" si="125"/>
        <v>1</v>
      </c>
    </row>
    <row r="841" spans="1:14" x14ac:dyDescent="0.4">
      <c r="A841">
        <v>840</v>
      </c>
      <c r="B841" s="1">
        <v>44293</v>
      </c>
      <c r="C841">
        <v>742</v>
      </c>
      <c r="D841" s="3">
        <f t="shared" si="117"/>
        <v>2021</v>
      </c>
      <c r="E841" s="2" t="s">
        <v>841</v>
      </c>
      <c r="F841">
        <f t="shared" si="118"/>
        <v>2</v>
      </c>
      <c r="G841">
        <f t="shared" si="119"/>
        <v>1</v>
      </c>
      <c r="H841">
        <f t="shared" si="120"/>
        <v>0</v>
      </c>
      <c r="I841">
        <f t="shared" si="121"/>
        <v>0</v>
      </c>
      <c r="J841">
        <f t="shared" si="122"/>
        <v>0</v>
      </c>
      <c r="K841">
        <f t="shared" si="123"/>
        <v>1</v>
      </c>
      <c r="L841">
        <f t="shared" si="124"/>
        <v>1</v>
      </c>
      <c r="M841">
        <f t="shared" si="124"/>
        <v>1</v>
      </c>
      <c r="N841">
        <f t="shared" si="125"/>
        <v>1</v>
      </c>
    </row>
    <row r="842" spans="1:14" x14ac:dyDescent="0.4">
      <c r="A842">
        <v>841</v>
      </c>
      <c r="B842" s="1">
        <v>44294</v>
      </c>
      <c r="C842">
        <v>611</v>
      </c>
      <c r="D842" s="3">
        <f t="shared" si="117"/>
        <v>2021</v>
      </c>
      <c r="E842" s="2" t="s">
        <v>842</v>
      </c>
      <c r="F842">
        <f t="shared" si="118"/>
        <v>1</v>
      </c>
      <c r="G842">
        <f t="shared" si="119"/>
        <v>0</v>
      </c>
      <c r="H842">
        <f t="shared" si="120"/>
        <v>0</v>
      </c>
      <c r="I842">
        <f t="shared" si="121"/>
        <v>0</v>
      </c>
      <c r="J842">
        <f t="shared" si="122"/>
        <v>1</v>
      </c>
      <c r="K842">
        <f t="shared" si="123"/>
        <v>0</v>
      </c>
      <c r="L842">
        <f t="shared" si="124"/>
        <v>1</v>
      </c>
      <c r="M842">
        <f t="shared" si="124"/>
        <v>1</v>
      </c>
      <c r="N842">
        <f t="shared" si="125"/>
        <v>1</v>
      </c>
    </row>
    <row r="843" spans="1:14" x14ac:dyDescent="0.4">
      <c r="A843">
        <v>842</v>
      </c>
      <c r="B843" s="1">
        <v>44295</v>
      </c>
      <c r="C843">
        <v>684</v>
      </c>
      <c r="D843" s="3">
        <f t="shared" si="117"/>
        <v>2021</v>
      </c>
      <c r="E843" s="2" t="s">
        <v>843</v>
      </c>
      <c r="F843">
        <f t="shared" si="118"/>
        <v>2</v>
      </c>
      <c r="G843">
        <f t="shared" si="119"/>
        <v>0</v>
      </c>
      <c r="H843">
        <f t="shared" si="120"/>
        <v>0</v>
      </c>
      <c r="I843">
        <f t="shared" si="121"/>
        <v>0</v>
      </c>
      <c r="J843">
        <f t="shared" si="122"/>
        <v>2</v>
      </c>
      <c r="K843">
        <f t="shared" si="123"/>
        <v>0</v>
      </c>
      <c r="L843">
        <f t="shared" si="124"/>
        <v>2</v>
      </c>
      <c r="M843">
        <f t="shared" si="124"/>
        <v>2</v>
      </c>
      <c r="N843">
        <f t="shared" si="125"/>
        <v>2</v>
      </c>
    </row>
    <row r="844" spans="1:14" x14ac:dyDescent="0.4">
      <c r="A844">
        <v>843</v>
      </c>
      <c r="B844" s="1">
        <v>44298</v>
      </c>
      <c r="C844">
        <v>178</v>
      </c>
      <c r="D844" s="3">
        <f t="shared" si="117"/>
        <v>2021</v>
      </c>
      <c r="E844" s="2" t="s">
        <v>844</v>
      </c>
      <c r="F844">
        <f t="shared" si="118"/>
        <v>1</v>
      </c>
      <c r="G844">
        <f t="shared" si="119"/>
        <v>0</v>
      </c>
      <c r="H844">
        <f t="shared" si="120"/>
        <v>0</v>
      </c>
      <c r="I844">
        <f t="shared" si="121"/>
        <v>1</v>
      </c>
      <c r="J844">
        <f t="shared" si="122"/>
        <v>0</v>
      </c>
      <c r="K844">
        <f t="shared" si="123"/>
        <v>0</v>
      </c>
      <c r="L844">
        <f t="shared" si="124"/>
        <v>1</v>
      </c>
      <c r="M844">
        <f t="shared" si="124"/>
        <v>1</v>
      </c>
      <c r="N844">
        <f t="shared" si="125"/>
        <v>1</v>
      </c>
    </row>
    <row r="845" spans="1:14" x14ac:dyDescent="0.4">
      <c r="A845">
        <v>844</v>
      </c>
      <c r="B845" s="1">
        <v>44299</v>
      </c>
      <c r="C845">
        <v>136</v>
      </c>
      <c r="D845" s="3">
        <f t="shared" si="117"/>
        <v>2021</v>
      </c>
      <c r="E845" s="2" t="s">
        <v>845</v>
      </c>
      <c r="F845">
        <f t="shared" si="118"/>
        <v>3</v>
      </c>
      <c r="G845">
        <f t="shared" si="119"/>
        <v>0</v>
      </c>
      <c r="H845">
        <f t="shared" si="120"/>
        <v>0</v>
      </c>
      <c r="I845">
        <f t="shared" si="121"/>
        <v>2</v>
      </c>
      <c r="J845">
        <f t="shared" si="122"/>
        <v>1</v>
      </c>
      <c r="K845">
        <f t="shared" si="123"/>
        <v>0</v>
      </c>
      <c r="L845">
        <f t="shared" si="124"/>
        <v>3</v>
      </c>
      <c r="M845">
        <f t="shared" si="124"/>
        <v>3</v>
      </c>
      <c r="N845">
        <f t="shared" si="125"/>
        <v>3</v>
      </c>
    </row>
    <row r="846" spans="1:14" x14ac:dyDescent="0.4">
      <c r="A846">
        <v>845</v>
      </c>
      <c r="B846" s="1">
        <v>44300</v>
      </c>
      <c r="C846">
        <v>680</v>
      </c>
      <c r="D846" s="3">
        <f t="shared" si="117"/>
        <v>2021</v>
      </c>
      <c r="E846" s="2" t="s">
        <v>846</v>
      </c>
      <c r="F846">
        <f t="shared" si="118"/>
        <v>2</v>
      </c>
      <c r="G846">
        <f t="shared" si="119"/>
        <v>0</v>
      </c>
      <c r="H846">
        <f t="shared" si="120"/>
        <v>1</v>
      </c>
      <c r="I846">
        <f t="shared" si="121"/>
        <v>0</v>
      </c>
      <c r="J846">
        <f t="shared" si="122"/>
        <v>0</v>
      </c>
      <c r="K846">
        <f t="shared" si="123"/>
        <v>1</v>
      </c>
      <c r="L846">
        <f t="shared" si="124"/>
        <v>1</v>
      </c>
      <c r="M846">
        <f t="shared" si="124"/>
        <v>2</v>
      </c>
      <c r="N846">
        <f t="shared" si="125"/>
        <v>1</v>
      </c>
    </row>
    <row r="847" spans="1:14" x14ac:dyDescent="0.4">
      <c r="A847">
        <v>846</v>
      </c>
      <c r="B847" s="1">
        <v>44301</v>
      </c>
      <c r="C847">
        <v>16</v>
      </c>
      <c r="D847" s="3">
        <f t="shared" si="117"/>
        <v>2021</v>
      </c>
      <c r="E847" s="2" t="s">
        <v>847</v>
      </c>
      <c r="F847">
        <f t="shared" si="118"/>
        <v>0</v>
      </c>
      <c r="G847">
        <f t="shared" si="119"/>
        <v>0</v>
      </c>
      <c r="H847">
        <f t="shared" si="120"/>
        <v>0</v>
      </c>
      <c r="I847">
        <f t="shared" si="121"/>
        <v>0</v>
      </c>
      <c r="J847">
        <f t="shared" si="122"/>
        <v>0</v>
      </c>
      <c r="K847">
        <f t="shared" si="123"/>
        <v>0</v>
      </c>
      <c r="L847">
        <f t="shared" si="124"/>
        <v>0</v>
      </c>
      <c r="M847">
        <f t="shared" si="124"/>
        <v>0</v>
      </c>
      <c r="N847">
        <f t="shared" si="125"/>
        <v>0</v>
      </c>
    </row>
    <row r="848" spans="1:14" x14ac:dyDescent="0.4">
      <c r="A848">
        <v>847</v>
      </c>
      <c r="B848" s="1">
        <v>44302</v>
      </c>
      <c r="C848">
        <v>623</v>
      </c>
      <c r="D848" s="3">
        <f t="shared" si="117"/>
        <v>2021</v>
      </c>
      <c r="E848" s="2" t="s">
        <v>848</v>
      </c>
      <c r="F848">
        <f t="shared" si="118"/>
        <v>1</v>
      </c>
      <c r="G848">
        <f t="shared" si="119"/>
        <v>0</v>
      </c>
      <c r="H848">
        <f t="shared" si="120"/>
        <v>0</v>
      </c>
      <c r="I848">
        <f t="shared" si="121"/>
        <v>1</v>
      </c>
      <c r="J848">
        <f t="shared" si="122"/>
        <v>0</v>
      </c>
      <c r="K848">
        <f t="shared" si="123"/>
        <v>0</v>
      </c>
      <c r="L848">
        <f t="shared" si="124"/>
        <v>1</v>
      </c>
      <c r="M848">
        <f t="shared" si="124"/>
        <v>1</v>
      </c>
      <c r="N848">
        <f t="shared" si="125"/>
        <v>1</v>
      </c>
    </row>
    <row r="849" spans="1:14" x14ac:dyDescent="0.4">
      <c r="A849">
        <v>848</v>
      </c>
      <c r="B849" s="1">
        <v>44305</v>
      </c>
      <c r="C849">
        <v>750</v>
      </c>
      <c r="D849" s="3">
        <f t="shared" si="117"/>
        <v>2021</v>
      </c>
      <c r="E849" s="2" t="s">
        <v>849</v>
      </c>
      <c r="F849">
        <f t="shared" si="118"/>
        <v>0</v>
      </c>
      <c r="G849">
        <f t="shared" si="119"/>
        <v>0</v>
      </c>
      <c r="H849">
        <f t="shared" si="120"/>
        <v>0</v>
      </c>
      <c r="I849">
        <f t="shared" si="121"/>
        <v>0</v>
      </c>
      <c r="J849">
        <f t="shared" si="122"/>
        <v>0</v>
      </c>
      <c r="K849">
        <f t="shared" si="123"/>
        <v>0</v>
      </c>
      <c r="L849">
        <f t="shared" si="124"/>
        <v>0</v>
      </c>
      <c r="M849">
        <f t="shared" si="124"/>
        <v>0</v>
      </c>
      <c r="N849">
        <f t="shared" si="125"/>
        <v>0</v>
      </c>
    </row>
    <row r="850" spans="1:14" x14ac:dyDescent="0.4">
      <c r="A850">
        <v>849</v>
      </c>
      <c r="B850" s="1">
        <v>44306</v>
      </c>
      <c r="C850">
        <v>526</v>
      </c>
      <c r="D850" s="3">
        <f t="shared" si="117"/>
        <v>2021</v>
      </c>
      <c r="E850" s="2" t="s">
        <v>850</v>
      </c>
      <c r="F850">
        <f t="shared" si="118"/>
        <v>2</v>
      </c>
      <c r="G850">
        <f t="shared" si="119"/>
        <v>0</v>
      </c>
      <c r="H850">
        <f t="shared" si="120"/>
        <v>1</v>
      </c>
      <c r="I850">
        <f t="shared" si="121"/>
        <v>1</v>
      </c>
      <c r="J850">
        <f t="shared" si="122"/>
        <v>0</v>
      </c>
      <c r="K850">
        <f t="shared" si="123"/>
        <v>0</v>
      </c>
      <c r="L850">
        <f t="shared" si="124"/>
        <v>2</v>
      </c>
      <c r="M850">
        <f t="shared" si="124"/>
        <v>2</v>
      </c>
      <c r="N850">
        <f t="shared" si="125"/>
        <v>1</v>
      </c>
    </row>
    <row r="851" spans="1:14" x14ac:dyDescent="0.4">
      <c r="A851">
        <v>850</v>
      </c>
      <c r="B851" s="1">
        <v>44307</v>
      </c>
      <c r="C851">
        <v>258</v>
      </c>
      <c r="D851" s="3">
        <f t="shared" si="117"/>
        <v>2021</v>
      </c>
      <c r="E851" s="2" t="s">
        <v>851</v>
      </c>
      <c r="F851">
        <f t="shared" si="118"/>
        <v>2</v>
      </c>
      <c r="G851">
        <f t="shared" si="119"/>
        <v>0</v>
      </c>
      <c r="H851">
        <f t="shared" si="120"/>
        <v>0</v>
      </c>
      <c r="I851">
        <f t="shared" si="121"/>
        <v>0</v>
      </c>
      <c r="J851">
        <f t="shared" si="122"/>
        <v>0</v>
      </c>
      <c r="K851">
        <f t="shared" si="123"/>
        <v>2</v>
      </c>
      <c r="L851">
        <f t="shared" si="124"/>
        <v>0</v>
      </c>
      <c r="M851">
        <f t="shared" si="124"/>
        <v>2</v>
      </c>
      <c r="N851">
        <f t="shared" si="125"/>
        <v>2</v>
      </c>
    </row>
    <row r="852" spans="1:14" x14ac:dyDescent="0.4">
      <c r="A852">
        <v>851</v>
      </c>
      <c r="B852" s="1">
        <v>44308</v>
      </c>
      <c r="C852">
        <v>148</v>
      </c>
      <c r="D852" s="3">
        <f t="shared" si="117"/>
        <v>2021</v>
      </c>
      <c r="E852" s="2" t="s">
        <v>852</v>
      </c>
      <c r="F852">
        <f t="shared" si="118"/>
        <v>1</v>
      </c>
      <c r="G852">
        <f t="shared" si="119"/>
        <v>0</v>
      </c>
      <c r="H852">
        <f t="shared" si="120"/>
        <v>0</v>
      </c>
      <c r="I852">
        <f t="shared" si="121"/>
        <v>0</v>
      </c>
      <c r="J852">
        <f t="shared" si="122"/>
        <v>0</v>
      </c>
      <c r="K852">
        <f t="shared" si="123"/>
        <v>1</v>
      </c>
      <c r="L852">
        <f t="shared" si="124"/>
        <v>0</v>
      </c>
      <c r="M852">
        <f t="shared" si="124"/>
        <v>1</v>
      </c>
      <c r="N852">
        <f t="shared" si="125"/>
        <v>1</v>
      </c>
    </row>
    <row r="853" spans="1:14" x14ac:dyDescent="0.4">
      <c r="A853">
        <v>852</v>
      </c>
      <c r="B853" s="1">
        <v>44309</v>
      </c>
      <c r="C853">
        <v>762</v>
      </c>
      <c r="D853" s="3">
        <f t="shared" si="117"/>
        <v>2021</v>
      </c>
      <c r="E853" s="2" t="s">
        <v>853</v>
      </c>
      <c r="F853">
        <f t="shared" si="118"/>
        <v>1</v>
      </c>
      <c r="G853">
        <f t="shared" si="119"/>
        <v>1</v>
      </c>
      <c r="H853">
        <f t="shared" si="120"/>
        <v>0</v>
      </c>
      <c r="I853">
        <f t="shared" si="121"/>
        <v>0</v>
      </c>
      <c r="J853">
        <f t="shared" si="122"/>
        <v>0</v>
      </c>
      <c r="K853">
        <f t="shared" si="123"/>
        <v>0</v>
      </c>
      <c r="L853">
        <f t="shared" si="124"/>
        <v>1</v>
      </c>
      <c r="M853">
        <f t="shared" si="124"/>
        <v>0</v>
      </c>
      <c r="N853">
        <f t="shared" si="125"/>
        <v>0</v>
      </c>
    </row>
    <row r="854" spans="1:14" x14ac:dyDescent="0.4">
      <c r="A854">
        <v>853</v>
      </c>
      <c r="B854" s="1">
        <v>44312</v>
      </c>
      <c r="C854">
        <v>109</v>
      </c>
      <c r="D854" s="3">
        <f t="shared" si="117"/>
        <v>2021</v>
      </c>
      <c r="E854" s="2" t="s">
        <v>854</v>
      </c>
      <c r="F854">
        <f t="shared" si="118"/>
        <v>0</v>
      </c>
      <c r="G854">
        <f t="shared" si="119"/>
        <v>0</v>
      </c>
      <c r="H854">
        <f t="shared" si="120"/>
        <v>0</v>
      </c>
      <c r="I854">
        <f t="shared" si="121"/>
        <v>0</v>
      </c>
      <c r="J854">
        <f t="shared" si="122"/>
        <v>0</v>
      </c>
      <c r="K854">
        <f t="shared" si="123"/>
        <v>0</v>
      </c>
      <c r="L854">
        <f t="shared" si="124"/>
        <v>0</v>
      </c>
      <c r="M854">
        <f t="shared" si="124"/>
        <v>0</v>
      </c>
      <c r="N854">
        <f t="shared" si="125"/>
        <v>0</v>
      </c>
    </row>
    <row r="855" spans="1:14" x14ac:dyDescent="0.4">
      <c r="A855">
        <v>854</v>
      </c>
      <c r="B855" s="1">
        <v>44313</v>
      </c>
      <c r="C855">
        <v>53</v>
      </c>
      <c r="D855" s="3">
        <f t="shared" si="117"/>
        <v>2021</v>
      </c>
      <c r="E855" s="2" t="s">
        <v>855</v>
      </c>
      <c r="F855">
        <f t="shared" si="118"/>
        <v>0</v>
      </c>
      <c r="G855">
        <f t="shared" si="119"/>
        <v>0</v>
      </c>
      <c r="H855">
        <f t="shared" si="120"/>
        <v>0</v>
      </c>
      <c r="I855">
        <f t="shared" si="121"/>
        <v>0</v>
      </c>
      <c r="J855">
        <f t="shared" si="122"/>
        <v>0</v>
      </c>
      <c r="K855">
        <f t="shared" si="123"/>
        <v>0</v>
      </c>
      <c r="L855">
        <f t="shared" si="124"/>
        <v>0</v>
      </c>
      <c r="M855">
        <f t="shared" si="124"/>
        <v>0</v>
      </c>
      <c r="N855">
        <f t="shared" si="125"/>
        <v>0</v>
      </c>
    </row>
    <row r="856" spans="1:14" x14ac:dyDescent="0.4">
      <c r="A856">
        <v>855</v>
      </c>
      <c r="B856" s="1">
        <v>44314</v>
      </c>
      <c r="C856">
        <v>537</v>
      </c>
      <c r="D856" s="3">
        <f t="shared" si="117"/>
        <v>2021</v>
      </c>
      <c r="E856" s="2" t="s">
        <v>856</v>
      </c>
      <c r="F856">
        <f t="shared" si="118"/>
        <v>0</v>
      </c>
      <c r="G856">
        <f t="shared" si="119"/>
        <v>0</v>
      </c>
      <c r="H856">
        <f t="shared" si="120"/>
        <v>0</v>
      </c>
      <c r="I856">
        <f t="shared" si="121"/>
        <v>0</v>
      </c>
      <c r="J856">
        <f t="shared" si="122"/>
        <v>0</v>
      </c>
      <c r="K856">
        <f t="shared" si="123"/>
        <v>0</v>
      </c>
      <c r="L856">
        <f t="shared" si="124"/>
        <v>0</v>
      </c>
      <c r="M856">
        <f t="shared" si="124"/>
        <v>0</v>
      </c>
      <c r="N856">
        <f t="shared" si="125"/>
        <v>0</v>
      </c>
    </row>
    <row r="857" spans="1:14" x14ac:dyDescent="0.4">
      <c r="A857">
        <v>856</v>
      </c>
      <c r="B857" s="1">
        <v>44315</v>
      </c>
      <c r="C857">
        <v>755</v>
      </c>
      <c r="D857" s="3">
        <f t="shared" si="117"/>
        <v>2021</v>
      </c>
      <c r="E857" s="2" t="s">
        <v>857</v>
      </c>
      <c r="F857">
        <f t="shared" si="118"/>
        <v>1</v>
      </c>
      <c r="G857">
        <f t="shared" si="119"/>
        <v>0</v>
      </c>
      <c r="H857">
        <f t="shared" si="120"/>
        <v>0</v>
      </c>
      <c r="I857">
        <f t="shared" si="121"/>
        <v>0</v>
      </c>
      <c r="J857">
        <f t="shared" si="122"/>
        <v>1</v>
      </c>
      <c r="K857">
        <f t="shared" si="123"/>
        <v>0</v>
      </c>
      <c r="L857">
        <f t="shared" si="124"/>
        <v>1</v>
      </c>
      <c r="M857">
        <f t="shared" si="124"/>
        <v>1</v>
      </c>
      <c r="N857">
        <f t="shared" si="125"/>
        <v>1</v>
      </c>
    </row>
    <row r="858" spans="1:14" x14ac:dyDescent="0.4">
      <c r="A858">
        <v>857</v>
      </c>
      <c r="B858" s="1">
        <v>44316</v>
      </c>
      <c r="C858">
        <v>50</v>
      </c>
      <c r="D858" s="3">
        <f t="shared" si="117"/>
        <v>2021</v>
      </c>
      <c r="E858" s="2" t="s">
        <v>858</v>
      </c>
      <c r="F858">
        <f t="shared" si="118"/>
        <v>4</v>
      </c>
      <c r="G858">
        <f t="shared" si="119"/>
        <v>0</v>
      </c>
      <c r="H858">
        <f t="shared" si="120"/>
        <v>3</v>
      </c>
      <c r="I858">
        <f t="shared" si="121"/>
        <v>0</v>
      </c>
      <c r="J858">
        <f t="shared" si="122"/>
        <v>1</v>
      </c>
      <c r="K858">
        <f t="shared" si="123"/>
        <v>0</v>
      </c>
      <c r="L858">
        <f t="shared" si="124"/>
        <v>4</v>
      </c>
      <c r="M858">
        <f t="shared" si="124"/>
        <v>4</v>
      </c>
      <c r="N858">
        <f t="shared" si="125"/>
        <v>1</v>
      </c>
    </row>
    <row r="859" spans="1:14" x14ac:dyDescent="0.4">
      <c r="A859">
        <v>858</v>
      </c>
      <c r="B859" s="1">
        <v>44319</v>
      </c>
      <c r="C859">
        <v>971</v>
      </c>
      <c r="D859" s="3">
        <f t="shared" si="117"/>
        <v>2021</v>
      </c>
      <c r="E859" s="2" t="s">
        <v>859</v>
      </c>
      <c r="F859">
        <f t="shared" si="118"/>
        <v>1</v>
      </c>
      <c r="G859">
        <f t="shared" si="119"/>
        <v>0</v>
      </c>
      <c r="H859">
        <f t="shared" si="120"/>
        <v>0</v>
      </c>
      <c r="I859">
        <f t="shared" si="121"/>
        <v>0</v>
      </c>
      <c r="J859">
        <f t="shared" si="122"/>
        <v>0</v>
      </c>
      <c r="K859">
        <f t="shared" si="123"/>
        <v>1</v>
      </c>
      <c r="L859">
        <f t="shared" si="124"/>
        <v>0</v>
      </c>
      <c r="M859">
        <f t="shared" si="124"/>
        <v>1</v>
      </c>
      <c r="N859">
        <f t="shared" si="125"/>
        <v>1</v>
      </c>
    </row>
    <row r="860" spans="1:14" x14ac:dyDescent="0.4">
      <c r="A860">
        <v>859</v>
      </c>
      <c r="B860" s="1">
        <v>44320</v>
      </c>
      <c r="C860">
        <v>465</v>
      </c>
      <c r="D860" s="3">
        <f t="shared" si="117"/>
        <v>2021</v>
      </c>
      <c r="E860" s="2" t="s">
        <v>860</v>
      </c>
      <c r="F860">
        <f t="shared" si="118"/>
        <v>3</v>
      </c>
      <c r="G860">
        <f t="shared" si="119"/>
        <v>1</v>
      </c>
      <c r="H860">
        <f t="shared" si="120"/>
        <v>0</v>
      </c>
      <c r="I860">
        <f t="shared" si="121"/>
        <v>1</v>
      </c>
      <c r="J860">
        <f t="shared" si="122"/>
        <v>1</v>
      </c>
      <c r="K860">
        <f t="shared" si="123"/>
        <v>0</v>
      </c>
      <c r="L860">
        <f t="shared" si="124"/>
        <v>3</v>
      </c>
      <c r="M860">
        <f t="shared" si="124"/>
        <v>2</v>
      </c>
      <c r="N860">
        <f t="shared" si="125"/>
        <v>2</v>
      </c>
    </row>
    <row r="861" spans="1:14" x14ac:dyDescent="0.4">
      <c r="A861">
        <v>860</v>
      </c>
      <c r="B861" s="1">
        <v>44321</v>
      </c>
      <c r="C861">
        <v>782</v>
      </c>
      <c r="D861" s="3">
        <f t="shared" si="117"/>
        <v>2021</v>
      </c>
      <c r="E861" s="2" t="s">
        <v>861</v>
      </c>
      <c r="F861">
        <f t="shared" si="118"/>
        <v>2</v>
      </c>
      <c r="G861">
        <f t="shared" si="119"/>
        <v>0</v>
      </c>
      <c r="H861">
        <f t="shared" si="120"/>
        <v>1</v>
      </c>
      <c r="I861">
        <f t="shared" si="121"/>
        <v>0</v>
      </c>
      <c r="J861">
        <f t="shared" si="122"/>
        <v>0</v>
      </c>
      <c r="K861">
        <f t="shared" si="123"/>
        <v>1</v>
      </c>
      <c r="L861">
        <f t="shared" si="124"/>
        <v>1</v>
      </c>
      <c r="M861">
        <f t="shared" si="124"/>
        <v>2</v>
      </c>
      <c r="N861">
        <f t="shared" si="125"/>
        <v>1</v>
      </c>
    </row>
    <row r="862" spans="1:14" x14ac:dyDescent="0.4">
      <c r="A862">
        <v>861</v>
      </c>
      <c r="B862" s="1">
        <v>44322</v>
      </c>
      <c r="C862">
        <v>475</v>
      </c>
      <c r="D862" s="3">
        <f t="shared" si="117"/>
        <v>2021</v>
      </c>
      <c r="E862" s="2" t="s">
        <v>862</v>
      </c>
      <c r="F862">
        <f t="shared" si="118"/>
        <v>2</v>
      </c>
      <c r="G862">
        <f t="shared" si="119"/>
        <v>0</v>
      </c>
      <c r="H862">
        <f t="shared" si="120"/>
        <v>0</v>
      </c>
      <c r="I862">
        <f t="shared" si="121"/>
        <v>1</v>
      </c>
      <c r="J862">
        <f t="shared" si="122"/>
        <v>1</v>
      </c>
      <c r="K862">
        <f t="shared" si="123"/>
        <v>0</v>
      </c>
      <c r="L862">
        <f t="shared" si="124"/>
        <v>2</v>
      </c>
      <c r="M862">
        <f t="shared" si="124"/>
        <v>2</v>
      </c>
      <c r="N862">
        <f t="shared" si="125"/>
        <v>2</v>
      </c>
    </row>
    <row r="863" spans="1:14" x14ac:dyDescent="0.4">
      <c r="A863">
        <v>862</v>
      </c>
      <c r="B863" s="1">
        <v>44323</v>
      </c>
      <c r="C863">
        <v>68</v>
      </c>
      <c r="D863" s="3">
        <f t="shared" si="117"/>
        <v>2021</v>
      </c>
      <c r="E863" s="2" t="s">
        <v>863</v>
      </c>
      <c r="F863">
        <f t="shared" si="118"/>
        <v>0</v>
      </c>
      <c r="G863">
        <f t="shared" si="119"/>
        <v>0</v>
      </c>
      <c r="H863">
        <f t="shared" si="120"/>
        <v>0</v>
      </c>
      <c r="I863">
        <f t="shared" si="121"/>
        <v>0</v>
      </c>
      <c r="J863">
        <f t="shared" si="122"/>
        <v>0</v>
      </c>
      <c r="K863">
        <f t="shared" si="123"/>
        <v>0</v>
      </c>
      <c r="L863">
        <f t="shared" si="124"/>
        <v>0</v>
      </c>
      <c r="M863">
        <f t="shared" si="124"/>
        <v>0</v>
      </c>
      <c r="N863">
        <f t="shared" si="125"/>
        <v>0</v>
      </c>
    </row>
    <row r="864" spans="1:14" x14ac:dyDescent="0.4">
      <c r="A864">
        <v>863</v>
      </c>
      <c r="B864" s="1">
        <v>44326</v>
      </c>
      <c r="C864">
        <v>860</v>
      </c>
      <c r="D864" s="3">
        <f t="shared" si="117"/>
        <v>2021</v>
      </c>
      <c r="E864" s="2" t="s">
        <v>864</v>
      </c>
      <c r="F864">
        <f t="shared" si="118"/>
        <v>3</v>
      </c>
      <c r="G864">
        <f t="shared" si="119"/>
        <v>0</v>
      </c>
      <c r="H864">
        <f t="shared" si="120"/>
        <v>0</v>
      </c>
      <c r="I864">
        <f t="shared" si="121"/>
        <v>1</v>
      </c>
      <c r="J864">
        <f t="shared" si="122"/>
        <v>2</v>
      </c>
      <c r="K864">
        <f t="shared" si="123"/>
        <v>0</v>
      </c>
      <c r="L864">
        <f t="shared" si="124"/>
        <v>3</v>
      </c>
      <c r="M864">
        <f t="shared" si="124"/>
        <v>3</v>
      </c>
      <c r="N864">
        <f t="shared" si="125"/>
        <v>3</v>
      </c>
    </row>
    <row r="865" spans="1:14" x14ac:dyDescent="0.4">
      <c r="A865">
        <v>864</v>
      </c>
      <c r="B865" s="1">
        <v>44327</v>
      </c>
      <c r="C865">
        <v>753</v>
      </c>
      <c r="D865" s="3">
        <f t="shared" si="117"/>
        <v>2021</v>
      </c>
      <c r="E865" s="2" t="s">
        <v>865</v>
      </c>
      <c r="F865">
        <f t="shared" si="118"/>
        <v>2</v>
      </c>
      <c r="G865">
        <f t="shared" si="119"/>
        <v>0</v>
      </c>
      <c r="H865">
        <f t="shared" si="120"/>
        <v>0</v>
      </c>
      <c r="I865">
        <f t="shared" si="121"/>
        <v>1</v>
      </c>
      <c r="J865">
        <f t="shared" si="122"/>
        <v>1</v>
      </c>
      <c r="K865">
        <f t="shared" si="123"/>
        <v>0</v>
      </c>
      <c r="L865">
        <f t="shared" si="124"/>
        <v>2</v>
      </c>
      <c r="M865">
        <f t="shared" si="124"/>
        <v>2</v>
      </c>
      <c r="N865">
        <f t="shared" si="125"/>
        <v>2</v>
      </c>
    </row>
    <row r="866" spans="1:14" x14ac:dyDescent="0.4">
      <c r="A866">
        <v>865</v>
      </c>
      <c r="B866" s="1">
        <v>44328</v>
      </c>
      <c r="C866">
        <v>265</v>
      </c>
      <c r="D866" s="3">
        <f t="shared" si="117"/>
        <v>2021</v>
      </c>
      <c r="E866" s="2" t="s">
        <v>866</v>
      </c>
      <c r="F866">
        <f t="shared" si="118"/>
        <v>0</v>
      </c>
      <c r="G866">
        <f t="shared" si="119"/>
        <v>0</v>
      </c>
      <c r="H866">
        <f t="shared" si="120"/>
        <v>0</v>
      </c>
      <c r="I866">
        <f t="shared" si="121"/>
        <v>0</v>
      </c>
      <c r="J866">
        <f t="shared" si="122"/>
        <v>0</v>
      </c>
      <c r="K866">
        <f t="shared" si="123"/>
        <v>0</v>
      </c>
      <c r="L866">
        <f t="shared" si="124"/>
        <v>0</v>
      </c>
      <c r="M866">
        <f t="shared" si="124"/>
        <v>0</v>
      </c>
      <c r="N866">
        <f t="shared" si="125"/>
        <v>0</v>
      </c>
    </row>
    <row r="867" spans="1:14" x14ac:dyDescent="0.4">
      <c r="A867">
        <v>866</v>
      </c>
      <c r="B867" s="1">
        <v>44329</v>
      </c>
      <c r="C867">
        <v>958</v>
      </c>
      <c r="D867" s="3">
        <f t="shared" si="117"/>
        <v>2021</v>
      </c>
      <c r="E867" s="2" t="s">
        <v>867</v>
      </c>
      <c r="F867">
        <f t="shared" si="118"/>
        <v>1</v>
      </c>
      <c r="G867">
        <f t="shared" si="119"/>
        <v>0</v>
      </c>
      <c r="H867">
        <f t="shared" si="120"/>
        <v>1</v>
      </c>
      <c r="I867">
        <f t="shared" si="121"/>
        <v>0</v>
      </c>
      <c r="J867">
        <f t="shared" si="122"/>
        <v>0</v>
      </c>
      <c r="K867">
        <f t="shared" si="123"/>
        <v>0</v>
      </c>
      <c r="L867">
        <f t="shared" si="124"/>
        <v>1</v>
      </c>
      <c r="M867">
        <f t="shared" si="124"/>
        <v>1</v>
      </c>
      <c r="N867">
        <f t="shared" si="125"/>
        <v>0</v>
      </c>
    </row>
    <row r="868" spans="1:14" x14ac:dyDescent="0.4">
      <c r="A868">
        <v>867</v>
      </c>
      <c r="B868" s="1">
        <v>44330</v>
      </c>
      <c r="C868">
        <v>863</v>
      </c>
      <c r="D868" s="3">
        <f t="shared" si="117"/>
        <v>2021</v>
      </c>
      <c r="E868" s="2" t="s">
        <v>868</v>
      </c>
      <c r="F868">
        <f t="shared" si="118"/>
        <v>0</v>
      </c>
      <c r="G868">
        <f t="shared" si="119"/>
        <v>0</v>
      </c>
      <c r="H868">
        <f t="shared" si="120"/>
        <v>0</v>
      </c>
      <c r="I868">
        <f t="shared" si="121"/>
        <v>0</v>
      </c>
      <c r="J868">
        <f t="shared" si="122"/>
        <v>0</v>
      </c>
      <c r="K868">
        <f t="shared" si="123"/>
        <v>0</v>
      </c>
      <c r="L868">
        <f t="shared" si="124"/>
        <v>0</v>
      </c>
      <c r="M868">
        <f t="shared" si="124"/>
        <v>0</v>
      </c>
      <c r="N868">
        <f t="shared" si="125"/>
        <v>0</v>
      </c>
    </row>
    <row r="869" spans="1:14" x14ac:dyDescent="0.4">
      <c r="A869">
        <v>868</v>
      </c>
      <c r="B869" s="1">
        <v>44333</v>
      </c>
      <c r="C869">
        <v>615</v>
      </c>
      <c r="D869" s="3">
        <f t="shared" si="117"/>
        <v>2021</v>
      </c>
      <c r="E869" s="2" t="s">
        <v>869</v>
      </c>
      <c r="F869">
        <f t="shared" si="118"/>
        <v>1</v>
      </c>
      <c r="G869">
        <f t="shared" si="119"/>
        <v>0</v>
      </c>
      <c r="H869">
        <f t="shared" si="120"/>
        <v>0</v>
      </c>
      <c r="I869">
        <f t="shared" si="121"/>
        <v>1</v>
      </c>
      <c r="J869">
        <f t="shared" si="122"/>
        <v>0</v>
      </c>
      <c r="K869">
        <f t="shared" si="123"/>
        <v>0</v>
      </c>
      <c r="L869">
        <f t="shared" si="124"/>
        <v>1</v>
      </c>
      <c r="M869">
        <f t="shared" si="124"/>
        <v>1</v>
      </c>
      <c r="N869">
        <f t="shared" si="125"/>
        <v>1</v>
      </c>
    </row>
    <row r="870" spans="1:14" x14ac:dyDescent="0.4">
      <c r="A870">
        <v>869</v>
      </c>
      <c r="B870" s="1">
        <v>44334</v>
      </c>
      <c r="C870">
        <v>270</v>
      </c>
      <c r="D870" s="3">
        <f t="shared" si="117"/>
        <v>2021</v>
      </c>
      <c r="E870" s="2" t="s">
        <v>870</v>
      </c>
      <c r="F870">
        <f t="shared" si="118"/>
        <v>0</v>
      </c>
      <c r="G870">
        <f t="shared" si="119"/>
        <v>0</v>
      </c>
      <c r="H870">
        <f t="shared" si="120"/>
        <v>0</v>
      </c>
      <c r="I870">
        <f t="shared" si="121"/>
        <v>0</v>
      </c>
      <c r="J870">
        <f t="shared" si="122"/>
        <v>0</v>
      </c>
      <c r="K870">
        <f t="shared" si="123"/>
        <v>0</v>
      </c>
      <c r="L870">
        <f t="shared" si="124"/>
        <v>0</v>
      </c>
      <c r="M870">
        <f t="shared" si="124"/>
        <v>0</v>
      </c>
      <c r="N870">
        <f t="shared" si="125"/>
        <v>0</v>
      </c>
    </row>
    <row r="871" spans="1:14" x14ac:dyDescent="0.4">
      <c r="A871">
        <v>870</v>
      </c>
      <c r="B871" s="1">
        <v>44335</v>
      </c>
      <c r="C871">
        <v>855</v>
      </c>
      <c r="D871" s="3">
        <f t="shared" si="117"/>
        <v>2021</v>
      </c>
      <c r="E871" s="2" t="s">
        <v>871</v>
      </c>
      <c r="F871">
        <f t="shared" si="118"/>
        <v>1</v>
      </c>
      <c r="G871">
        <f t="shared" si="119"/>
        <v>0</v>
      </c>
      <c r="H871">
        <f t="shared" si="120"/>
        <v>1</v>
      </c>
      <c r="I871">
        <f t="shared" si="121"/>
        <v>0</v>
      </c>
      <c r="J871">
        <f t="shared" si="122"/>
        <v>0</v>
      </c>
      <c r="K871">
        <f t="shared" si="123"/>
        <v>0</v>
      </c>
      <c r="L871">
        <f t="shared" si="124"/>
        <v>1</v>
      </c>
      <c r="M871">
        <f t="shared" si="124"/>
        <v>1</v>
      </c>
      <c r="N871">
        <f t="shared" si="125"/>
        <v>0</v>
      </c>
    </row>
    <row r="872" spans="1:14" x14ac:dyDescent="0.4">
      <c r="A872">
        <v>871</v>
      </c>
      <c r="B872" s="1">
        <v>44336</v>
      </c>
      <c r="C872">
        <v>130</v>
      </c>
      <c r="D872" s="3">
        <f t="shared" si="117"/>
        <v>2021</v>
      </c>
      <c r="E872" s="2" t="s">
        <v>872</v>
      </c>
      <c r="F872">
        <f t="shared" si="118"/>
        <v>2</v>
      </c>
      <c r="G872">
        <f t="shared" si="119"/>
        <v>2</v>
      </c>
      <c r="H872">
        <f t="shared" si="120"/>
        <v>0</v>
      </c>
      <c r="I872">
        <f t="shared" si="121"/>
        <v>0</v>
      </c>
      <c r="J872">
        <f t="shared" si="122"/>
        <v>0</v>
      </c>
      <c r="K872">
        <f t="shared" si="123"/>
        <v>0</v>
      </c>
      <c r="L872">
        <f t="shared" si="124"/>
        <v>2</v>
      </c>
      <c r="M872">
        <f t="shared" si="124"/>
        <v>0</v>
      </c>
      <c r="N872">
        <f t="shared" si="125"/>
        <v>0</v>
      </c>
    </row>
    <row r="873" spans="1:14" x14ac:dyDescent="0.4">
      <c r="A873">
        <v>872</v>
      </c>
      <c r="B873" s="1">
        <v>44337</v>
      </c>
      <c r="C873">
        <v>151</v>
      </c>
      <c r="D873" s="3">
        <f t="shared" si="117"/>
        <v>2021</v>
      </c>
      <c r="E873" s="2" t="s">
        <v>873</v>
      </c>
      <c r="F873">
        <f t="shared" si="118"/>
        <v>3</v>
      </c>
      <c r="G873">
        <f t="shared" si="119"/>
        <v>1</v>
      </c>
      <c r="H873">
        <f t="shared" si="120"/>
        <v>0</v>
      </c>
      <c r="I873">
        <f t="shared" si="121"/>
        <v>1</v>
      </c>
      <c r="J873">
        <f t="shared" si="122"/>
        <v>1</v>
      </c>
      <c r="K873">
        <f t="shared" si="123"/>
        <v>0</v>
      </c>
      <c r="L873">
        <f t="shared" si="124"/>
        <v>3</v>
      </c>
      <c r="M873">
        <f t="shared" si="124"/>
        <v>2</v>
      </c>
      <c r="N873">
        <f t="shared" si="125"/>
        <v>2</v>
      </c>
    </row>
    <row r="874" spans="1:14" x14ac:dyDescent="0.4">
      <c r="A874">
        <v>873</v>
      </c>
      <c r="B874" s="1">
        <v>44340</v>
      </c>
      <c r="C874">
        <v>52</v>
      </c>
      <c r="D874" s="3">
        <f t="shared" si="117"/>
        <v>2021</v>
      </c>
      <c r="E874" s="2" t="s">
        <v>874</v>
      </c>
      <c r="F874">
        <f t="shared" si="118"/>
        <v>0</v>
      </c>
      <c r="G874">
        <f t="shared" si="119"/>
        <v>0</v>
      </c>
      <c r="H874">
        <f t="shared" si="120"/>
        <v>0</v>
      </c>
      <c r="I874">
        <f t="shared" si="121"/>
        <v>0</v>
      </c>
      <c r="J874">
        <f t="shared" si="122"/>
        <v>0</v>
      </c>
      <c r="K874">
        <f t="shared" si="123"/>
        <v>0</v>
      </c>
      <c r="L874">
        <f t="shared" si="124"/>
        <v>0</v>
      </c>
      <c r="M874">
        <f t="shared" si="124"/>
        <v>0</v>
      </c>
      <c r="N874">
        <f t="shared" si="125"/>
        <v>0</v>
      </c>
    </row>
    <row r="875" spans="1:14" x14ac:dyDescent="0.4">
      <c r="A875">
        <v>874</v>
      </c>
      <c r="B875" s="1">
        <v>44341</v>
      </c>
      <c r="C875">
        <v>369</v>
      </c>
      <c r="D875" s="3">
        <f t="shared" si="117"/>
        <v>2021</v>
      </c>
      <c r="E875" s="2" t="s">
        <v>875</v>
      </c>
      <c r="F875">
        <f t="shared" si="118"/>
        <v>1</v>
      </c>
      <c r="G875">
        <f t="shared" si="119"/>
        <v>1</v>
      </c>
      <c r="H875">
        <f t="shared" si="120"/>
        <v>0</v>
      </c>
      <c r="I875">
        <f t="shared" si="121"/>
        <v>0</v>
      </c>
      <c r="J875">
        <f t="shared" si="122"/>
        <v>0</v>
      </c>
      <c r="K875">
        <f t="shared" si="123"/>
        <v>0</v>
      </c>
      <c r="L875">
        <f t="shared" si="124"/>
        <v>1</v>
      </c>
      <c r="M875">
        <f t="shared" si="124"/>
        <v>0</v>
      </c>
      <c r="N875">
        <f t="shared" si="125"/>
        <v>0</v>
      </c>
    </row>
    <row r="876" spans="1:14" x14ac:dyDescent="0.4">
      <c r="A876">
        <v>875</v>
      </c>
      <c r="B876" s="1">
        <v>44342</v>
      </c>
      <c r="C876">
        <v>576</v>
      </c>
      <c r="D876" s="3">
        <f t="shared" si="117"/>
        <v>2021</v>
      </c>
      <c r="E876" s="2" t="s">
        <v>876</v>
      </c>
      <c r="F876">
        <f t="shared" si="118"/>
        <v>1</v>
      </c>
      <c r="G876">
        <f t="shared" si="119"/>
        <v>0</v>
      </c>
      <c r="H876">
        <f t="shared" si="120"/>
        <v>1</v>
      </c>
      <c r="I876">
        <f t="shared" si="121"/>
        <v>0</v>
      </c>
      <c r="J876">
        <f t="shared" si="122"/>
        <v>0</v>
      </c>
      <c r="K876">
        <f t="shared" si="123"/>
        <v>0</v>
      </c>
      <c r="L876">
        <f t="shared" si="124"/>
        <v>1</v>
      </c>
      <c r="M876">
        <f t="shared" si="124"/>
        <v>1</v>
      </c>
      <c r="N876">
        <f t="shared" si="125"/>
        <v>0</v>
      </c>
    </row>
    <row r="877" spans="1:14" x14ac:dyDescent="0.4">
      <c r="A877">
        <v>876</v>
      </c>
      <c r="B877" s="1">
        <v>44343</v>
      </c>
      <c r="C877">
        <v>635</v>
      </c>
      <c r="D877" s="3">
        <f t="shared" si="117"/>
        <v>2021</v>
      </c>
      <c r="E877" s="2" t="s">
        <v>877</v>
      </c>
      <c r="F877">
        <f t="shared" si="118"/>
        <v>0</v>
      </c>
      <c r="G877">
        <f t="shared" si="119"/>
        <v>0</v>
      </c>
      <c r="H877">
        <f t="shared" si="120"/>
        <v>0</v>
      </c>
      <c r="I877">
        <f t="shared" si="121"/>
        <v>0</v>
      </c>
      <c r="J877">
        <f t="shared" si="122"/>
        <v>0</v>
      </c>
      <c r="K877">
        <f t="shared" si="123"/>
        <v>0</v>
      </c>
      <c r="L877">
        <f t="shared" si="124"/>
        <v>0</v>
      </c>
      <c r="M877">
        <f t="shared" si="124"/>
        <v>0</v>
      </c>
      <c r="N877">
        <f t="shared" si="125"/>
        <v>0</v>
      </c>
    </row>
    <row r="878" spans="1:14" x14ac:dyDescent="0.4">
      <c r="A878">
        <v>877</v>
      </c>
      <c r="B878" s="1">
        <v>44344</v>
      </c>
      <c r="C878">
        <v>282</v>
      </c>
      <c r="D878" s="3">
        <f t="shared" si="117"/>
        <v>2021</v>
      </c>
      <c r="E878" s="2" t="s">
        <v>878</v>
      </c>
      <c r="F878">
        <f t="shared" si="118"/>
        <v>4</v>
      </c>
      <c r="G878">
        <f t="shared" si="119"/>
        <v>1</v>
      </c>
      <c r="H878">
        <f t="shared" si="120"/>
        <v>1</v>
      </c>
      <c r="I878">
        <f t="shared" si="121"/>
        <v>0</v>
      </c>
      <c r="J878">
        <f t="shared" si="122"/>
        <v>2</v>
      </c>
      <c r="K878">
        <f t="shared" si="123"/>
        <v>0</v>
      </c>
      <c r="L878">
        <f t="shared" si="124"/>
        <v>4</v>
      </c>
      <c r="M878">
        <f t="shared" si="124"/>
        <v>3</v>
      </c>
      <c r="N878">
        <f t="shared" si="125"/>
        <v>2</v>
      </c>
    </row>
    <row r="879" spans="1:14" x14ac:dyDescent="0.4">
      <c r="A879">
        <v>878</v>
      </c>
      <c r="B879" s="1">
        <v>44347</v>
      </c>
      <c r="C879">
        <v>493</v>
      </c>
      <c r="D879" s="3">
        <f t="shared" si="117"/>
        <v>2021</v>
      </c>
      <c r="E879" s="2" t="s">
        <v>879</v>
      </c>
      <c r="F879">
        <f t="shared" si="118"/>
        <v>3</v>
      </c>
      <c r="G879">
        <f t="shared" si="119"/>
        <v>2</v>
      </c>
      <c r="H879">
        <f t="shared" si="120"/>
        <v>0</v>
      </c>
      <c r="I879">
        <f t="shared" si="121"/>
        <v>0</v>
      </c>
      <c r="J879">
        <f t="shared" si="122"/>
        <v>0</v>
      </c>
      <c r="K879">
        <f t="shared" si="123"/>
        <v>1</v>
      </c>
      <c r="L879">
        <f t="shared" si="124"/>
        <v>2</v>
      </c>
      <c r="M879">
        <f t="shared" si="124"/>
        <v>1</v>
      </c>
      <c r="N879">
        <f t="shared" si="125"/>
        <v>1</v>
      </c>
    </row>
    <row r="880" spans="1:14" x14ac:dyDescent="0.4">
      <c r="A880">
        <v>879</v>
      </c>
      <c r="B880" s="1">
        <v>44348</v>
      </c>
      <c r="C880">
        <v>117</v>
      </c>
      <c r="D880" s="3">
        <f t="shared" si="117"/>
        <v>2021</v>
      </c>
      <c r="E880" s="2" t="s">
        <v>880</v>
      </c>
      <c r="F880">
        <f t="shared" si="118"/>
        <v>1</v>
      </c>
      <c r="G880">
        <f t="shared" si="119"/>
        <v>0</v>
      </c>
      <c r="H880">
        <f t="shared" si="120"/>
        <v>1</v>
      </c>
      <c r="I880">
        <f t="shared" si="121"/>
        <v>0</v>
      </c>
      <c r="J880">
        <f t="shared" si="122"/>
        <v>0</v>
      </c>
      <c r="K880">
        <f t="shared" si="123"/>
        <v>0</v>
      </c>
      <c r="L880">
        <f t="shared" si="124"/>
        <v>1</v>
      </c>
      <c r="M880">
        <f t="shared" si="124"/>
        <v>1</v>
      </c>
      <c r="N880">
        <f t="shared" si="125"/>
        <v>0</v>
      </c>
    </row>
    <row r="881" spans="1:14" x14ac:dyDescent="0.4">
      <c r="A881">
        <v>880</v>
      </c>
      <c r="B881" s="1">
        <v>44349</v>
      </c>
      <c r="C881">
        <v>948</v>
      </c>
      <c r="D881" s="3">
        <f t="shared" si="117"/>
        <v>2021</v>
      </c>
      <c r="E881" s="2" t="s">
        <v>881</v>
      </c>
      <c r="F881">
        <f t="shared" si="118"/>
        <v>2</v>
      </c>
      <c r="G881">
        <f t="shared" si="119"/>
        <v>1</v>
      </c>
      <c r="H881">
        <f t="shared" si="120"/>
        <v>0</v>
      </c>
      <c r="I881">
        <f t="shared" si="121"/>
        <v>0</v>
      </c>
      <c r="J881">
        <f t="shared" si="122"/>
        <v>0</v>
      </c>
      <c r="K881">
        <f t="shared" si="123"/>
        <v>1</v>
      </c>
      <c r="L881">
        <f t="shared" si="124"/>
        <v>1</v>
      </c>
      <c r="M881">
        <f t="shared" si="124"/>
        <v>1</v>
      </c>
      <c r="N881">
        <f t="shared" si="125"/>
        <v>1</v>
      </c>
    </row>
    <row r="882" spans="1:14" x14ac:dyDescent="0.4">
      <c r="A882">
        <v>881</v>
      </c>
      <c r="B882" s="1">
        <v>44350</v>
      </c>
      <c r="C882">
        <v>633</v>
      </c>
      <c r="D882" s="3">
        <f t="shared" si="117"/>
        <v>2021</v>
      </c>
      <c r="E882" s="2" t="s">
        <v>882</v>
      </c>
      <c r="F882">
        <f t="shared" si="118"/>
        <v>0</v>
      </c>
      <c r="G882">
        <f t="shared" si="119"/>
        <v>0</v>
      </c>
      <c r="H882">
        <f t="shared" si="120"/>
        <v>0</v>
      </c>
      <c r="I882">
        <f t="shared" si="121"/>
        <v>0</v>
      </c>
      <c r="J882">
        <f t="shared" si="122"/>
        <v>0</v>
      </c>
      <c r="K882">
        <f t="shared" si="123"/>
        <v>0</v>
      </c>
      <c r="L882">
        <f t="shared" si="124"/>
        <v>0</v>
      </c>
      <c r="M882">
        <f t="shared" si="124"/>
        <v>0</v>
      </c>
      <c r="N882">
        <f t="shared" si="125"/>
        <v>0</v>
      </c>
    </row>
    <row r="883" spans="1:14" x14ac:dyDescent="0.4">
      <c r="A883">
        <v>882</v>
      </c>
      <c r="B883" s="1">
        <v>44351</v>
      </c>
      <c r="C883">
        <v>227</v>
      </c>
      <c r="D883" s="3">
        <f t="shared" si="117"/>
        <v>2021</v>
      </c>
      <c r="E883" s="2" t="s">
        <v>883</v>
      </c>
      <c r="F883">
        <f t="shared" si="118"/>
        <v>2</v>
      </c>
      <c r="G883">
        <f t="shared" si="119"/>
        <v>1</v>
      </c>
      <c r="H883">
        <f t="shared" si="120"/>
        <v>0</v>
      </c>
      <c r="I883">
        <f t="shared" si="121"/>
        <v>0</v>
      </c>
      <c r="J883">
        <f t="shared" si="122"/>
        <v>1</v>
      </c>
      <c r="K883">
        <f t="shared" si="123"/>
        <v>0</v>
      </c>
      <c r="L883">
        <f t="shared" si="124"/>
        <v>2</v>
      </c>
      <c r="M883">
        <f t="shared" si="124"/>
        <v>1</v>
      </c>
      <c r="N883">
        <f t="shared" si="125"/>
        <v>1</v>
      </c>
    </row>
    <row r="884" spans="1:14" x14ac:dyDescent="0.4">
      <c r="A884">
        <v>883</v>
      </c>
      <c r="B884" s="1">
        <v>44354</v>
      </c>
      <c r="C884">
        <v>118</v>
      </c>
      <c r="D884" s="3">
        <f t="shared" si="117"/>
        <v>2021</v>
      </c>
      <c r="E884" s="2" t="s">
        <v>884</v>
      </c>
      <c r="F884">
        <f t="shared" si="118"/>
        <v>3</v>
      </c>
      <c r="G884">
        <f t="shared" si="119"/>
        <v>0</v>
      </c>
      <c r="H884">
        <f t="shared" si="120"/>
        <v>2</v>
      </c>
      <c r="I884">
        <f t="shared" si="121"/>
        <v>0</v>
      </c>
      <c r="J884">
        <f t="shared" si="122"/>
        <v>0</v>
      </c>
      <c r="K884">
        <f t="shared" si="123"/>
        <v>1</v>
      </c>
      <c r="L884">
        <f t="shared" si="124"/>
        <v>2</v>
      </c>
      <c r="M884">
        <f t="shared" si="124"/>
        <v>3</v>
      </c>
      <c r="N884">
        <f t="shared" si="125"/>
        <v>1</v>
      </c>
    </row>
    <row r="885" spans="1:14" x14ac:dyDescent="0.4">
      <c r="A885">
        <v>884</v>
      </c>
      <c r="B885" s="1">
        <v>44355</v>
      </c>
      <c r="C885">
        <v>841</v>
      </c>
      <c r="D885" s="3">
        <f t="shared" si="117"/>
        <v>2021</v>
      </c>
      <c r="E885" s="2" t="s">
        <v>885</v>
      </c>
      <c r="F885">
        <f t="shared" si="118"/>
        <v>0</v>
      </c>
      <c r="G885">
        <f t="shared" si="119"/>
        <v>0</v>
      </c>
      <c r="H885">
        <f t="shared" si="120"/>
        <v>0</v>
      </c>
      <c r="I885">
        <f t="shared" si="121"/>
        <v>0</v>
      </c>
      <c r="J885">
        <f t="shared" si="122"/>
        <v>0</v>
      </c>
      <c r="K885">
        <f t="shared" si="123"/>
        <v>0</v>
      </c>
      <c r="L885">
        <f t="shared" si="124"/>
        <v>0</v>
      </c>
      <c r="M885">
        <f t="shared" si="124"/>
        <v>0</v>
      </c>
      <c r="N885">
        <f t="shared" si="125"/>
        <v>0</v>
      </c>
    </row>
    <row r="886" spans="1:14" x14ac:dyDescent="0.4">
      <c r="A886">
        <v>885</v>
      </c>
      <c r="B886" s="1">
        <v>44356</v>
      </c>
      <c r="C886">
        <v>736</v>
      </c>
      <c r="D886" s="3">
        <f t="shared" si="117"/>
        <v>2021</v>
      </c>
      <c r="E886" s="2" t="s">
        <v>886</v>
      </c>
      <c r="F886">
        <f t="shared" si="118"/>
        <v>1</v>
      </c>
      <c r="G886">
        <f t="shared" si="119"/>
        <v>0</v>
      </c>
      <c r="H886">
        <f t="shared" si="120"/>
        <v>0</v>
      </c>
      <c r="I886">
        <f t="shared" si="121"/>
        <v>1</v>
      </c>
      <c r="J886">
        <f t="shared" si="122"/>
        <v>0</v>
      </c>
      <c r="K886">
        <f t="shared" si="123"/>
        <v>0</v>
      </c>
      <c r="L886">
        <f t="shared" si="124"/>
        <v>1</v>
      </c>
      <c r="M886">
        <f t="shared" si="124"/>
        <v>1</v>
      </c>
      <c r="N886">
        <f t="shared" si="125"/>
        <v>1</v>
      </c>
    </row>
    <row r="887" spans="1:14" x14ac:dyDescent="0.4">
      <c r="A887">
        <v>886</v>
      </c>
      <c r="B887" s="1">
        <v>44357</v>
      </c>
      <c r="C887">
        <v>746</v>
      </c>
      <c r="D887" s="3">
        <f t="shared" si="117"/>
        <v>2021</v>
      </c>
      <c r="E887" s="2" t="s">
        <v>887</v>
      </c>
      <c r="F887">
        <f t="shared" si="118"/>
        <v>1</v>
      </c>
      <c r="G887">
        <f t="shared" si="119"/>
        <v>1</v>
      </c>
      <c r="H887">
        <f t="shared" si="120"/>
        <v>0</v>
      </c>
      <c r="I887">
        <f t="shared" si="121"/>
        <v>0</v>
      </c>
      <c r="J887">
        <f t="shared" si="122"/>
        <v>0</v>
      </c>
      <c r="K887">
        <f t="shared" si="123"/>
        <v>0</v>
      </c>
      <c r="L887">
        <f t="shared" si="124"/>
        <v>1</v>
      </c>
      <c r="M887">
        <f t="shared" si="124"/>
        <v>0</v>
      </c>
      <c r="N887">
        <f t="shared" si="125"/>
        <v>0</v>
      </c>
    </row>
    <row r="888" spans="1:14" x14ac:dyDescent="0.4">
      <c r="A888">
        <v>887</v>
      </c>
      <c r="B888" s="1">
        <v>44358</v>
      </c>
      <c r="C888">
        <v>695</v>
      </c>
      <c r="D888" s="3">
        <f t="shared" si="117"/>
        <v>2021</v>
      </c>
      <c r="E888" s="2" t="s">
        <v>888</v>
      </c>
      <c r="F888">
        <f t="shared" si="118"/>
        <v>0</v>
      </c>
      <c r="G888">
        <f t="shared" si="119"/>
        <v>0</v>
      </c>
      <c r="H888">
        <f t="shared" si="120"/>
        <v>0</v>
      </c>
      <c r="I888">
        <f t="shared" si="121"/>
        <v>0</v>
      </c>
      <c r="J888">
        <f t="shared" si="122"/>
        <v>0</v>
      </c>
      <c r="K888">
        <f t="shared" si="123"/>
        <v>0</v>
      </c>
      <c r="L888">
        <f t="shared" si="124"/>
        <v>0</v>
      </c>
      <c r="M888">
        <f t="shared" si="124"/>
        <v>0</v>
      </c>
      <c r="N888">
        <f t="shared" si="125"/>
        <v>0</v>
      </c>
    </row>
    <row r="889" spans="1:14" x14ac:dyDescent="0.4">
      <c r="A889">
        <v>888</v>
      </c>
      <c r="B889" s="1">
        <v>44361</v>
      </c>
      <c r="C889">
        <v>901</v>
      </c>
      <c r="D889" s="3">
        <f t="shared" si="117"/>
        <v>2021</v>
      </c>
      <c r="E889" s="2" t="s">
        <v>889</v>
      </c>
      <c r="F889">
        <f t="shared" si="118"/>
        <v>2</v>
      </c>
      <c r="G889">
        <f t="shared" si="119"/>
        <v>0</v>
      </c>
      <c r="H889">
        <f t="shared" si="120"/>
        <v>1</v>
      </c>
      <c r="I889">
        <f t="shared" si="121"/>
        <v>1</v>
      </c>
      <c r="J889">
        <f t="shared" si="122"/>
        <v>0</v>
      </c>
      <c r="K889">
        <f t="shared" si="123"/>
        <v>0</v>
      </c>
      <c r="L889">
        <f t="shared" si="124"/>
        <v>2</v>
      </c>
      <c r="M889">
        <f t="shared" si="124"/>
        <v>2</v>
      </c>
      <c r="N889">
        <f t="shared" si="125"/>
        <v>1</v>
      </c>
    </row>
    <row r="890" spans="1:14" x14ac:dyDescent="0.4">
      <c r="A890">
        <v>889</v>
      </c>
      <c r="B890" s="1">
        <v>44362</v>
      </c>
      <c r="C890">
        <v>108</v>
      </c>
      <c r="D890" s="3">
        <f t="shared" si="117"/>
        <v>2021</v>
      </c>
      <c r="E890" s="2" t="s">
        <v>890</v>
      </c>
      <c r="F890">
        <f t="shared" si="118"/>
        <v>2</v>
      </c>
      <c r="G890">
        <f t="shared" si="119"/>
        <v>0</v>
      </c>
      <c r="H890">
        <f t="shared" si="120"/>
        <v>0</v>
      </c>
      <c r="I890">
        <f t="shared" si="121"/>
        <v>0</v>
      </c>
      <c r="J890">
        <f t="shared" si="122"/>
        <v>1</v>
      </c>
      <c r="K890">
        <f t="shared" si="123"/>
        <v>1</v>
      </c>
      <c r="L890">
        <f t="shared" si="124"/>
        <v>1</v>
      </c>
      <c r="M890">
        <f t="shared" si="124"/>
        <v>2</v>
      </c>
      <c r="N890">
        <f t="shared" si="125"/>
        <v>2</v>
      </c>
    </row>
    <row r="891" spans="1:14" x14ac:dyDescent="0.4">
      <c r="A891">
        <v>890</v>
      </c>
      <c r="B891" s="1">
        <v>44363</v>
      </c>
      <c r="C891">
        <v>553</v>
      </c>
      <c r="D891" s="3">
        <f t="shared" si="117"/>
        <v>2021</v>
      </c>
      <c r="E891" s="2" t="s">
        <v>891</v>
      </c>
      <c r="F891">
        <f t="shared" si="118"/>
        <v>1</v>
      </c>
      <c r="G891">
        <f t="shared" si="119"/>
        <v>0</v>
      </c>
      <c r="H891">
        <f t="shared" si="120"/>
        <v>0</v>
      </c>
      <c r="I891">
        <f t="shared" si="121"/>
        <v>1</v>
      </c>
      <c r="J891">
        <f t="shared" si="122"/>
        <v>0</v>
      </c>
      <c r="K891">
        <f t="shared" si="123"/>
        <v>0</v>
      </c>
      <c r="L891">
        <f t="shared" si="124"/>
        <v>1</v>
      </c>
      <c r="M891">
        <f t="shared" si="124"/>
        <v>1</v>
      </c>
      <c r="N891">
        <f t="shared" si="125"/>
        <v>1</v>
      </c>
    </row>
    <row r="892" spans="1:14" x14ac:dyDescent="0.4">
      <c r="A892">
        <v>891</v>
      </c>
      <c r="B892" s="1">
        <v>44364</v>
      </c>
      <c r="C892">
        <v>89</v>
      </c>
      <c r="D892" s="3">
        <f t="shared" si="117"/>
        <v>2021</v>
      </c>
      <c r="E892" s="2" t="s">
        <v>892</v>
      </c>
      <c r="F892">
        <f t="shared" si="118"/>
        <v>2</v>
      </c>
      <c r="G892">
        <f t="shared" si="119"/>
        <v>1</v>
      </c>
      <c r="H892">
        <f t="shared" si="120"/>
        <v>0</v>
      </c>
      <c r="I892">
        <f t="shared" si="121"/>
        <v>0</v>
      </c>
      <c r="J892">
        <f t="shared" si="122"/>
        <v>0</v>
      </c>
      <c r="K892">
        <f t="shared" si="123"/>
        <v>1</v>
      </c>
      <c r="L892">
        <f t="shared" si="124"/>
        <v>1</v>
      </c>
      <c r="M892">
        <f t="shared" si="124"/>
        <v>1</v>
      </c>
      <c r="N892">
        <f t="shared" si="125"/>
        <v>1</v>
      </c>
    </row>
    <row r="893" spans="1:14" x14ac:dyDescent="0.4">
      <c r="A893">
        <v>892</v>
      </c>
      <c r="B893" s="1">
        <v>44365</v>
      </c>
      <c r="C893">
        <v>752</v>
      </c>
      <c r="D893" s="3">
        <f t="shared" si="117"/>
        <v>2021</v>
      </c>
      <c r="E893" s="2" t="s">
        <v>893</v>
      </c>
      <c r="F893">
        <f t="shared" si="118"/>
        <v>0</v>
      </c>
      <c r="G893">
        <f t="shared" si="119"/>
        <v>0</v>
      </c>
      <c r="H893">
        <f t="shared" si="120"/>
        <v>0</v>
      </c>
      <c r="I893">
        <f t="shared" si="121"/>
        <v>0</v>
      </c>
      <c r="J893">
        <f t="shared" si="122"/>
        <v>0</v>
      </c>
      <c r="K893">
        <f t="shared" si="123"/>
        <v>0</v>
      </c>
      <c r="L893">
        <f t="shared" si="124"/>
        <v>0</v>
      </c>
      <c r="M893">
        <f t="shared" si="124"/>
        <v>0</v>
      </c>
      <c r="N893">
        <f t="shared" si="125"/>
        <v>0</v>
      </c>
    </row>
    <row r="894" spans="1:14" x14ac:dyDescent="0.4">
      <c r="A894">
        <v>893</v>
      </c>
      <c r="B894" s="1">
        <v>44368</v>
      </c>
      <c r="C894">
        <v>367</v>
      </c>
      <c r="D894" s="3">
        <f t="shared" si="117"/>
        <v>2021</v>
      </c>
      <c r="E894" s="2" t="s">
        <v>894</v>
      </c>
      <c r="F894">
        <f t="shared" si="118"/>
        <v>3</v>
      </c>
      <c r="G894">
        <f t="shared" si="119"/>
        <v>0</v>
      </c>
      <c r="H894">
        <f t="shared" si="120"/>
        <v>1</v>
      </c>
      <c r="I894">
        <f t="shared" si="121"/>
        <v>1</v>
      </c>
      <c r="J894">
        <f t="shared" si="122"/>
        <v>0</v>
      </c>
      <c r="K894">
        <f t="shared" si="123"/>
        <v>1</v>
      </c>
      <c r="L894">
        <f t="shared" si="124"/>
        <v>2</v>
      </c>
      <c r="M894">
        <f t="shared" si="124"/>
        <v>3</v>
      </c>
      <c r="N894">
        <f t="shared" si="125"/>
        <v>2</v>
      </c>
    </row>
    <row r="895" spans="1:14" x14ac:dyDescent="0.4">
      <c r="A895">
        <v>894</v>
      </c>
      <c r="B895" s="1">
        <v>44369</v>
      </c>
      <c r="C895">
        <v>400</v>
      </c>
      <c r="D895" s="3">
        <f t="shared" si="117"/>
        <v>2021</v>
      </c>
      <c r="E895" s="2" t="s">
        <v>895</v>
      </c>
      <c r="F895">
        <f t="shared" si="118"/>
        <v>0</v>
      </c>
      <c r="G895">
        <f t="shared" si="119"/>
        <v>0</v>
      </c>
      <c r="H895">
        <f t="shared" si="120"/>
        <v>0</v>
      </c>
      <c r="I895">
        <f t="shared" si="121"/>
        <v>0</v>
      </c>
      <c r="J895">
        <f t="shared" si="122"/>
        <v>0</v>
      </c>
      <c r="K895">
        <f t="shared" si="123"/>
        <v>0</v>
      </c>
      <c r="L895">
        <f t="shared" si="124"/>
        <v>0</v>
      </c>
      <c r="M895">
        <f t="shared" si="124"/>
        <v>0</v>
      </c>
      <c r="N895">
        <f t="shared" si="125"/>
        <v>0</v>
      </c>
    </row>
    <row r="896" spans="1:14" x14ac:dyDescent="0.4">
      <c r="A896">
        <v>895</v>
      </c>
      <c r="B896" s="1">
        <v>44370</v>
      </c>
      <c r="C896">
        <v>836</v>
      </c>
      <c r="D896" s="3">
        <f t="shared" si="117"/>
        <v>2021</v>
      </c>
      <c r="E896" s="2" t="s">
        <v>896</v>
      </c>
      <c r="F896">
        <f t="shared" si="118"/>
        <v>0</v>
      </c>
      <c r="G896">
        <f t="shared" si="119"/>
        <v>0</v>
      </c>
      <c r="H896">
        <f t="shared" si="120"/>
        <v>0</v>
      </c>
      <c r="I896">
        <f t="shared" si="121"/>
        <v>0</v>
      </c>
      <c r="J896">
        <f t="shared" si="122"/>
        <v>0</v>
      </c>
      <c r="K896">
        <f t="shared" si="123"/>
        <v>0</v>
      </c>
      <c r="L896">
        <f t="shared" si="124"/>
        <v>0</v>
      </c>
      <c r="M896">
        <f t="shared" si="124"/>
        <v>0</v>
      </c>
      <c r="N896">
        <f t="shared" si="125"/>
        <v>0</v>
      </c>
    </row>
    <row r="897" spans="1:14" x14ac:dyDescent="0.4">
      <c r="A897">
        <v>896</v>
      </c>
      <c r="B897" s="1">
        <v>44371</v>
      </c>
      <c r="C897">
        <v>153</v>
      </c>
      <c r="D897" s="3">
        <f t="shared" si="117"/>
        <v>2021</v>
      </c>
      <c r="E897" s="2" t="s">
        <v>897</v>
      </c>
      <c r="F897">
        <f t="shared" si="118"/>
        <v>1</v>
      </c>
      <c r="G897">
        <f t="shared" si="119"/>
        <v>0</v>
      </c>
      <c r="H897">
        <f t="shared" si="120"/>
        <v>1</v>
      </c>
      <c r="I897">
        <f t="shared" si="121"/>
        <v>0</v>
      </c>
      <c r="J897">
        <f t="shared" si="122"/>
        <v>0</v>
      </c>
      <c r="K897">
        <f t="shared" si="123"/>
        <v>0</v>
      </c>
      <c r="L897">
        <f t="shared" si="124"/>
        <v>1</v>
      </c>
      <c r="M897">
        <f t="shared" si="124"/>
        <v>1</v>
      </c>
      <c r="N897">
        <f t="shared" si="125"/>
        <v>0</v>
      </c>
    </row>
    <row r="898" spans="1:14" x14ac:dyDescent="0.4">
      <c r="A898">
        <v>897</v>
      </c>
      <c r="B898" s="1">
        <v>44372</v>
      </c>
      <c r="C898">
        <v>93</v>
      </c>
      <c r="D898" s="3">
        <f t="shared" ref="D898:D961" si="126">YEAR(B898)</f>
        <v>2021</v>
      </c>
      <c r="E898" s="2" t="s">
        <v>898</v>
      </c>
      <c r="F898">
        <f t="shared" ref="F898:F961" si="127">COUNTIF($C$2:$C$1291,E898)</f>
        <v>0</v>
      </c>
      <c r="G898">
        <f t="shared" ref="G898:G961" si="128">COUNTIFS($D$2:$D$1291,$G$1,$C$2:$C$1291,E898)</f>
        <v>0</v>
      </c>
      <c r="H898">
        <f t="shared" ref="H898:H961" si="129">COUNTIFS($D$2:$D$1291,$H$1,$C$2:$C$1291,E898)</f>
        <v>0</v>
      </c>
      <c r="I898">
        <f t="shared" ref="I898:I961" si="130">COUNTIFS($D$2:$D$1291,$I$1,$C$2:$C$1291,E898)</f>
        <v>0</v>
      </c>
      <c r="J898">
        <f t="shared" ref="J898:J961" si="131">COUNTIFS($D$2:$D$1291,$J$1,$C$2:$C$1291,E898)</f>
        <v>0</v>
      </c>
      <c r="K898">
        <f t="shared" ref="K898:K961" si="132">COUNTIFS($D$2:$D$1291,$K$1,$C$2:$C$1291,E898)</f>
        <v>0</v>
      </c>
      <c r="L898">
        <f t="shared" ref="L898:M961" si="133">SUM(G898:J898)</f>
        <v>0</v>
      </c>
      <c r="M898">
        <f t="shared" si="133"/>
        <v>0</v>
      </c>
      <c r="N898">
        <f t="shared" ref="N898:N961" si="134">SUM(I898:K898)</f>
        <v>0</v>
      </c>
    </row>
    <row r="899" spans="1:14" x14ac:dyDescent="0.4">
      <c r="A899">
        <v>898</v>
      </c>
      <c r="B899" s="1">
        <v>44375</v>
      </c>
      <c r="C899">
        <v>479</v>
      </c>
      <c r="D899" s="3">
        <f t="shared" si="126"/>
        <v>2021</v>
      </c>
      <c r="E899" s="2" t="s">
        <v>899</v>
      </c>
      <c r="F899">
        <f t="shared" si="127"/>
        <v>0</v>
      </c>
      <c r="G899">
        <f t="shared" si="128"/>
        <v>0</v>
      </c>
      <c r="H899">
        <f t="shared" si="129"/>
        <v>0</v>
      </c>
      <c r="I899">
        <f t="shared" si="130"/>
        <v>0</v>
      </c>
      <c r="J899">
        <f t="shared" si="131"/>
        <v>0</v>
      </c>
      <c r="K899">
        <f t="shared" si="132"/>
        <v>0</v>
      </c>
      <c r="L899">
        <f t="shared" si="133"/>
        <v>0</v>
      </c>
      <c r="M899">
        <f t="shared" si="133"/>
        <v>0</v>
      </c>
      <c r="N899">
        <f t="shared" si="134"/>
        <v>0</v>
      </c>
    </row>
    <row r="900" spans="1:14" x14ac:dyDescent="0.4">
      <c r="A900">
        <v>899</v>
      </c>
      <c r="B900" s="1">
        <v>44376</v>
      </c>
      <c r="C900">
        <v>736</v>
      </c>
      <c r="D900" s="3">
        <f t="shared" si="126"/>
        <v>2021</v>
      </c>
      <c r="E900" s="2" t="s">
        <v>900</v>
      </c>
      <c r="F900">
        <f t="shared" si="127"/>
        <v>1</v>
      </c>
      <c r="G900">
        <f t="shared" si="128"/>
        <v>0</v>
      </c>
      <c r="H900">
        <f t="shared" si="129"/>
        <v>0</v>
      </c>
      <c r="I900">
        <f t="shared" si="130"/>
        <v>1</v>
      </c>
      <c r="J900">
        <f t="shared" si="131"/>
        <v>0</v>
      </c>
      <c r="K900">
        <f t="shared" si="132"/>
        <v>0</v>
      </c>
      <c r="L900">
        <f t="shared" si="133"/>
        <v>1</v>
      </c>
      <c r="M900">
        <f t="shared" si="133"/>
        <v>1</v>
      </c>
      <c r="N900">
        <f t="shared" si="134"/>
        <v>1</v>
      </c>
    </row>
    <row r="901" spans="1:14" x14ac:dyDescent="0.4">
      <c r="A901">
        <v>900</v>
      </c>
      <c r="B901" s="1">
        <v>44377</v>
      </c>
      <c r="C901">
        <v>389</v>
      </c>
      <c r="D901" s="3">
        <f t="shared" si="126"/>
        <v>2021</v>
      </c>
      <c r="E901" s="2" t="s">
        <v>901</v>
      </c>
      <c r="F901">
        <f t="shared" si="127"/>
        <v>1</v>
      </c>
      <c r="G901">
        <f t="shared" si="128"/>
        <v>0</v>
      </c>
      <c r="H901">
        <f t="shared" si="129"/>
        <v>0</v>
      </c>
      <c r="I901">
        <f t="shared" si="130"/>
        <v>1</v>
      </c>
      <c r="J901">
        <f t="shared" si="131"/>
        <v>0</v>
      </c>
      <c r="K901">
        <f t="shared" si="132"/>
        <v>0</v>
      </c>
      <c r="L901">
        <f t="shared" si="133"/>
        <v>1</v>
      </c>
      <c r="M901">
        <f t="shared" si="133"/>
        <v>1</v>
      </c>
      <c r="N901">
        <f t="shared" si="134"/>
        <v>1</v>
      </c>
    </row>
    <row r="902" spans="1:14" x14ac:dyDescent="0.4">
      <c r="A902">
        <v>901</v>
      </c>
      <c r="B902" s="1">
        <v>44378</v>
      </c>
      <c r="C902">
        <v>472</v>
      </c>
      <c r="D902" s="3">
        <f t="shared" si="126"/>
        <v>2021</v>
      </c>
      <c r="E902" s="2" t="s">
        <v>902</v>
      </c>
      <c r="F902">
        <f t="shared" si="127"/>
        <v>2</v>
      </c>
      <c r="G902">
        <f t="shared" si="128"/>
        <v>1</v>
      </c>
      <c r="H902">
        <f t="shared" si="129"/>
        <v>0</v>
      </c>
      <c r="I902">
        <f t="shared" si="130"/>
        <v>0</v>
      </c>
      <c r="J902">
        <f t="shared" si="131"/>
        <v>1</v>
      </c>
      <c r="K902">
        <f t="shared" si="132"/>
        <v>0</v>
      </c>
      <c r="L902">
        <f t="shared" si="133"/>
        <v>2</v>
      </c>
      <c r="M902">
        <f t="shared" si="133"/>
        <v>1</v>
      </c>
      <c r="N902">
        <f t="shared" si="134"/>
        <v>1</v>
      </c>
    </row>
    <row r="903" spans="1:14" x14ac:dyDescent="0.4">
      <c r="A903">
        <v>902</v>
      </c>
      <c r="B903" s="1">
        <v>44379</v>
      </c>
      <c r="C903">
        <v>759</v>
      </c>
      <c r="D903" s="3">
        <f t="shared" si="126"/>
        <v>2021</v>
      </c>
      <c r="E903" s="2" t="s">
        <v>903</v>
      </c>
      <c r="F903">
        <f t="shared" si="127"/>
        <v>2</v>
      </c>
      <c r="G903">
        <f t="shared" si="128"/>
        <v>1</v>
      </c>
      <c r="H903">
        <f t="shared" si="129"/>
        <v>0</v>
      </c>
      <c r="I903">
        <f t="shared" si="130"/>
        <v>0</v>
      </c>
      <c r="J903">
        <f t="shared" si="131"/>
        <v>1</v>
      </c>
      <c r="K903">
        <f t="shared" si="132"/>
        <v>0</v>
      </c>
      <c r="L903">
        <f t="shared" si="133"/>
        <v>2</v>
      </c>
      <c r="M903">
        <f t="shared" si="133"/>
        <v>1</v>
      </c>
      <c r="N903">
        <f t="shared" si="134"/>
        <v>1</v>
      </c>
    </row>
    <row r="904" spans="1:14" x14ac:dyDescent="0.4">
      <c r="A904">
        <v>903</v>
      </c>
      <c r="B904" s="1">
        <v>44382</v>
      </c>
      <c r="C904">
        <v>591</v>
      </c>
      <c r="D904" s="3">
        <f t="shared" si="126"/>
        <v>2021</v>
      </c>
      <c r="E904" s="2" t="s">
        <v>904</v>
      </c>
      <c r="F904">
        <f t="shared" si="127"/>
        <v>2</v>
      </c>
      <c r="G904">
        <f t="shared" si="128"/>
        <v>0</v>
      </c>
      <c r="H904">
        <f t="shared" si="129"/>
        <v>1</v>
      </c>
      <c r="I904">
        <f t="shared" si="130"/>
        <v>1</v>
      </c>
      <c r="J904">
        <f t="shared" si="131"/>
        <v>0</v>
      </c>
      <c r="K904">
        <f t="shared" si="132"/>
        <v>0</v>
      </c>
      <c r="L904">
        <f t="shared" si="133"/>
        <v>2</v>
      </c>
      <c r="M904">
        <f t="shared" si="133"/>
        <v>2</v>
      </c>
      <c r="N904">
        <f t="shared" si="134"/>
        <v>1</v>
      </c>
    </row>
    <row r="905" spans="1:14" x14ac:dyDescent="0.4">
      <c r="A905">
        <v>904</v>
      </c>
      <c r="B905" s="1">
        <v>44383</v>
      </c>
      <c r="C905">
        <v>641</v>
      </c>
      <c r="D905" s="3">
        <f t="shared" si="126"/>
        <v>2021</v>
      </c>
      <c r="E905" s="2" t="s">
        <v>905</v>
      </c>
      <c r="F905">
        <f t="shared" si="127"/>
        <v>0</v>
      </c>
      <c r="G905">
        <f t="shared" si="128"/>
        <v>0</v>
      </c>
      <c r="H905">
        <f t="shared" si="129"/>
        <v>0</v>
      </c>
      <c r="I905">
        <f t="shared" si="130"/>
        <v>0</v>
      </c>
      <c r="J905">
        <f t="shared" si="131"/>
        <v>0</v>
      </c>
      <c r="K905">
        <f t="shared" si="132"/>
        <v>0</v>
      </c>
      <c r="L905">
        <f t="shared" si="133"/>
        <v>0</v>
      </c>
      <c r="M905">
        <f t="shared" si="133"/>
        <v>0</v>
      </c>
      <c r="N905">
        <f t="shared" si="134"/>
        <v>0</v>
      </c>
    </row>
    <row r="906" spans="1:14" x14ac:dyDescent="0.4">
      <c r="A906">
        <v>905</v>
      </c>
      <c r="B906" s="1">
        <v>44384</v>
      </c>
      <c r="C906">
        <v>888</v>
      </c>
      <c r="D906" s="3">
        <f t="shared" si="126"/>
        <v>2021</v>
      </c>
      <c r="E906" s="2" t="s">
        <v>906</v>
      </c>
      <c r="F906">
        <f t="shared" si="127"/>
        <v>0</v>
      </c>
      <c r="G906">
        <f t="shared" si="128"/>
        <v>0</v>
      </c>
      <c r="H906">
        <f t="shared" si="129"/>
        <v>0</v>
      </c>
      <c r="I906">
        <f t="shared" si="130"/>
        <v>0</v>
      </c>
      <c r="J906">
        <f t="shared" si="131"/>
        <v>0</v>
      </c>
      <c r="K906">
        <f t="shared" si="132"/>
        <v>0</v>
      </c>
      <c r="L906">
        <f t="shared" si="133"/>
        <v>0</v>
      </c>
      <c r="M906">
        <f t="shared" si="133"/>
        <v>0</v>
      </c>
      <c r="N906">
        <f t="shared" si="134"/>
        <v>0</v>
      </c>
    </row>
    <row r="907" spans="1:14" x14ac:dyDescent="0.4">
      <c r="A907">
        <v>906</v>
      </c>
      <c r="B907" s="1">
        <v>44385</v>
      </c>
      <c r="C907">
        <v>758</v>
      </c>
      <c r="D907" s="3">
        <f t="shared" si="126"/>
        <v>2021</v>
      </c>
      <c r="E907" s="2" t="s">
        <v>907</v>
      </c>
      <c r="F907">
        <f t="shared" si="127"/>
        <v>2</v>
      </c>
      <c r="G907">
        <f t="shared" si="128"/>
        <v>1</v>
      </c>
      <c r="H907">
        <f t="shared" si="129"/>
        <v>0</v>
      </c>
      <c r="I907">
        <f t="shared" si="130"/>
        <v>0</v>
      </c>
      <c r="J907">
        <f t="shared" si="131"/>
        <v>1</v>
      </c>
      <c r="K907">
        <f t="shared" si="132"/>
        <v>0</v>
      </c>
      <c r="L907">
        <f t="shared" si="133"/>
        <v>2</v>
      </c>
      <c r="M907">
        <f t="shared" si="133"/>
        <v>1</v>
      </c>
      <c r="N907">
        <f t="shared" si="134"/>
        <v>1</v>
      </c>
    </row>
    <row r="908" spans="1:14" x14ac:dyDescent="0.4">
      <c r="A908">
        <v>907</v>
      </c>
      <c r="B908" s="1">
        <v>44386</v>
      </c>
      <c r="C908">
        <v>292</v>
      </c>
      <c r="D908" s="3">
        <f t="shared" si="126"/>
        <v>2021</v>
      </c>
      <c r="E908" s="2" t="s">
        <v>908</v>
      </c>
      <c r="F908">
        <f t="shared" si="127"/>
        <v>2</v>
      </c>
      <c r="G908">
        <f t="shared" si="128"/>
        <v>0</v>
      </c>
      <c r="H908">
        <f t="shared" si="129"/>
        <v>1</v>
      </c>
      <c r="I908">
        <f t="shared" si="130"/>
        <v>0</v>
      </c>
      <c r="J908">
        <f t="shared" si="131"/>
        <v>0</v>
      </c>
      <c r="K908">
        <f t="shared" si="132"/>
        <v>1</v>
      </c>
      <c r="L908">
        <f t="shared" si="133"/>
        <v>1</v>
      </c>
      <c r="M908">
        <f t="shared" si="133"/>
        <v>2</v>
      </c>
      <c r="N908">
        <f t="shared" si="134"/>
        <v>1</v>
      </c>
    </row>
    <row r="909" spans="1:14" x14ac:dyDescent="0.4">
      <c r="A909">
        <v>908</v>
      </c>
      <c r="B909" s="1">
        <v>44389</v>
      </c>
      <c r="C909">
        <v>768</v>
      </c>
      <c r="D909" s="3">
        <f t="shared" si="126"/>
        <v>2021</v>
      </c>
      <c r="E909" s="2" t="s">
        <v>909</v>
      </c>
      <c r="F909">
        <f t="shared" si="127"/>
        <v>2</v>
      </c>
      <c r="G909">
        <f t="shared" si="128"/>
        <v>0</v>
      </c>
      <c r="H909">
        <f t="shared" si="129"/>
        <v>0</v>
      </c>
      <c r="I909">
        <f t="shared" si="130"/>
        <v>1</v>
      </c>
      <c r="J909">
        <f t="shared" si="131"/>
        <v>0</v>
      </c>
      <c r="K909">
        <f t="shared" si="132"/>
        <v>1</v>
      </c>
      <c r="L909">
        <f t="shared" si="133"/>
        <v>1</v>
      </c>
      <c r="M909">
        <f t="shared" si="133"/>
        <v>2</v>
      </c>
      <c r="N909">
        <f t="shared" si="134"/>
        <v>2</v>
      </c>
    </row>
    <row r="910" spans="1:14" x14ac:dyDescent="0.4">
      <c r="A910">
        <v>909</v>
      </c>
      <c r="B910" s="1">
        <v>44390</v>
      </c>
      <c r="C910">
        <v>293</v>
      </c>
      <c r="D910" s="3">
        <f t="shared" si="126"/>
        <v>2021</v>
      </c>
      <c r="E910" s="2" t="s">
        <v>910</v>
      </c>
      <c r="F910">
        <f t="shared" si="127"/>
        <v>0</v>
      </c>
      <c r="G910">
        <f t="shared" si="128"/>
        <v>0</v>
      </c>
      <c r="H910">
        <f t="shared" si="129"/>
        <v>0</v>
      </c>
      <c r="I910">
        <f t="shared" si="130"/>
        <v>0</v>
      </c>
      <c r="J910">
        <f t="shared" si="131"/>
        <v>0</v>
      </c>
      <c r="K910">
        <f t="shared" si="132"/>
        <v>0</v>
      </c>
      <c r="L910">
        <f t="shared" si="133"/>
        <v>0</v>
      </c>
      <c r="M910">
        <f t="shared" si="133"/>
        <v>0</v>
      </c>
      <c r="N910">
        <f t="shared" si="134"/>
        <v>0</v>
      </c>
    </row>
    <row r="911" spans="1:14" x14ac:dyDescent="0.4">
      <c r="A911">
        <v>910</v>
      </c>
      <c r="B911" s="1">
        <v>44391</v>
      </c>
      <c r="C911">
        <v>740</v>
      </c>
      <c r="D911" s="3">
        <f t="shared" si="126"/>
        <v>2021</v>
      </c>
      <c r="E911" s="2" t="s">
        <v>911</v>
      </c>
      <c r="F911">
        <f t="shared" si="127"/>
        <v>3</v>
      </c>
      <c r="G911">
        <f t="shared" si="128"/>
        <v>2</v>
      </c>
      <c r="H911">
        <f t="shared" si="129"/>
        <v>0</v>
      </c>
      <c r="I911">
        <f t="shared" si="130"/>
        <v>1</v>
      </c>
      <c r="J911">
        <f t="shared" si="131"/>
        <v>0</v>
      </c>
      <c r="K911">
        <f t="shared" si="132"/>
        <v>0</v>
      </c>
      <c r="L911">
        <f t="shared" si="133"/>
        <v>3</v>
      </c>
      <c r="M911">
        <f t="shared" si="133"/>
        <v>1</v>
      </c>
      <c r="N911">
        <f t="shared" si="134"/>
        <v>1</v>
      </c>
    </row>
    <row r="912" spans="1:14" x14ac:dyDescent="0.4">
      <c r="A912">
        <v>911</v>
      </c>
      <c r="B912" s="1">
        <v>44392</v>
      </c>
      <c r="C912">
        <v>920</v>
      </c>
      <c r="D912" s="3">
        <f t="shared" si="126"/>
        <v>2021</v>
      </c>
      <c r="E912" s="2" t="s">
        <v>912</v>
      </c>
      <c r="F912">
        <f t="shared" si="127"/>
        <v>2</v>
      </c>
      <c r="G912">
        <f t="shared" si="128"/>
        <v>0</v>
      </c>
      <c r="H912">
        <f t="shared" si="129"/>
        <v>1</v>
      </c>
      <c r="I912">
        <f t="shared" si="130"/>
        <v>0</v>
      </c>
      <c r="J912">
        <f t="shared" si="131"/>
        <v>1</v>
      </c>
      <c r="K912">
        <f t="shared" si="132"/>
        <v>0</v>
      </c>
      <c r="L912">
        <f t="shared" si="133"/>
        <v>2</v>
      </c>
      <c r="M912">
        <f t="shared" si="133"/>
        <v>2</v>
      </c>
      <c r="N912">
        <f t="shared" si="134"/>
        <v>1</v>
      </c>
    </row>
    <row r="913" spans="1:14" x14ac:dyDescent="0.4">
      <c r="A913">
        <v>912</v>
      </c>
      <c r="B913" s="1">
        <v>44393</v>
      </c>
      <c r="C913">
        <v>90</v>
      </c>
      <c r="D913" s="3">
        <f t="shared" si="126"/>
        <v>2021</v>
      </c>
      <c r="E913" s="2" t="s">
        <v>913</v>
      </c>
      <c r="F913">
        <f t="shared" si="127"/>
        <v>0</v>
      </c>
      <c r="G913">
        <f t="shared" si="128"/>
        <v>0</v>
      </c>
      <c r="H913">
        <f t="shared" si="129"/>
        <v>0</v>
      </c>
      <c r="I913">
        <f t="shared" si="130"/>
        <v>0</v>
      </c>
      <c r="J913">
        <f t="shared" si="131"/>
        <v>0</v>
      </c>
      <c r="K913">
        <f t="shared" si="132"/>
        <v>0</v>
      </c>
      <c r="L913">
        <f t="shared" si="133"/>
        <v>0</v>
      </c>
      <c r="M913">
        <f t="shared" si="133"/>
        <v>0</v>
      </c>
      <c r="N913">
        <f t="shared" si="134"/>
        <v>0</v>
      </c>
    </row>
    <row r="914" spans="1:14" x14ac:dyDescent="0.4">
      <c r="A914">
        <v>913</v>
      </c>
      <c r="B914" s="1">
        <v>44396</v>
      </c>
      <c r="C914">
        <v>415</v>
      </c>
      <c r="D914" s="3">
        <f t="shared" si="126"/>
        <v>2021</v>
      </c>
      <c r="E914" s="2" t="s">
        <v>914</v>
      </c>
      <c r="F914">
        <f t="shared" si="127"/>
        <v>3</v>
      </c>
      <c r="G914">
        <f t="shared" si="128"/>
        <v>1</v>
      </c>
      <c r="H914">
        <f t="shared" si="129"/>
        <v>1</v>
      </c>
      <c r="I914">
        <f t="shared" si="130"/>
        <v>0</v>
      </c>
      <c r="J914">
        <f t="shared" si="131"/>
        <v>1</v>
      </c>
      <c r="K914">
        <f t="shared" si="132"/>
        <v>0</v>
      </c>
      <c r="L914">
        <f t="shared" si="133"/>
        <v>3</v>
      </c>
      <c r="M914">
        <f t="shared" si="133"/>
        <v>2</v>
      </c>
      <c r="N914">
        <f t="shared" si="134"/>
        <v>1</v>
      </c>
    </row>
    <row r="915" spans="1:14" x14ac:dyDescent="0.4">
      <c r="A915">
        <v>914</v>
      </c>
      <c r="B915" s="1">
        <v>44397</v>
      </c>
      <c r="C915">
        <v>900</v>
      </c>
      <c r="D915" s="3">
        <f t="shared" si="126"/>
        <v>2021</v>
      </c>
      <c r="E915" s="2" t="s">
        <v>915</v>
      </c>
      <c r="F915">
        <f t="shared" si="127"/>
        <v>0</v>
      </c>
      <c r="G915">
        <f t="shared" si="128"/>
        <v>0</v>
      </c>
      <c r="H915">
        <f t="shared" si="129"/>
        <v>0</v>
      </c>
      <c r="I915">
        <f t="shared" si="130"/>
        <v>0</v>
      </c>
      <c r="J915">
        <f t="shared" si="131"/>
        <v>0</v>
      </c>
      <c r="K915">
        <f t="shared" si="132"/>
        <v>0</v>
      </c>
      <c r="L915">
        <f t="shared" si="133"/>
        <v>0</v>
      </c>
      <c r="M915">
        <f t="shared" si="133"/>
        <v>0</v>
      </c>
      <c r="N915">
        <f t="shared" si="134"/>
        <v>0</v>
      </c>
    </row>
    <row r="916" spans="1:14" x14ac:dyDescent="0.4">
      <c r="A916">
        <v>915</v>
      </c>
      <c r="B916" s="1">
        <v>44398</v>
      </c>
      <c r="C916">
        <v>803</v>
      </c>
      <c r="D916" s="3">
        <f t="shared" si="126"/>
        <v>2021</v>
      </c>
      <c r="E916" s="2" t="s">
        <v>916</v>
      </c>
      <c r="F916">
        <f t="shared" si="127"/>
        <v>1</v>
      </c>
      <c r="G916">
        <f t="shared" si="128"/>
        <v>0</v>
      </c>
      <c r="H916">
        <f t="shared" si="129"/>
        <v>1</v>
      </c>
      <c r="I916">
        <f t="shared" si="130"/>
        <v>0</v>
      </c>
      <c r="J916">
        <f t="shared" si="131"/>
        <v>0</v>
      </c>
      <c r="K916">
        <f t="shared" si="132"/>
        <v>0</v>
      </c>
      <c r="L916">
        <f t="shared" si="133"/>
        <v>1</v>
      </c>
      <c r="M916">
        <f t="shared" si="133"/>
        <v>1</v>
      </c>
      <c r="N916">
        <f t="shared" si="134"/>
        <v>0</v>
      </c>
    </row>
    <row r="917" spans="1:14" x14ac:dyDescent="0.4">
      <c r="A917">
        <v>916</v>
      </c>
      <c r="B917" s="1">
        <v>44399</v>
      </c>
      <c r="C917">
        <v>764</v>
      </c>
      <c r="D917" s="3">
        <f t="shared" si="126"/>
        <v>2021</v>
      </c>
      <c r="E917" s="2" t="s">
        <v>917</v>
      </c>
      <c r="F917">
        <f t="shared" si="127"/>
        <v>0</v>
      </c>
      <c r="G917">
        <f t="shared" si="128"/>
        <v>0</v>
      </c>
      <c r="H917">
        <f t="shared" si="129"/>
        <v>0</v>
      </c>
      <c r="I917">
        <f t="shared" si="130"/>
        <v>0</v>
      </c>
      <c r="J917">
        <f t="shared" si="131"/>
        <v>0</v>
      </c>
      <c r="K917">
        <f t="shared" si="132"/>
        <v>0</v>
      </c>
      <c r="L917">
        <f t="shared" si="133"/>
        <v>0</v>
      </c>
      <c r="M917">
        <f t="shared" si="133"/>
        <v>0</v>
      </c>
      <c r="N917">
        <f t="shared" si="134"/>
        <v>0</v>
      </c>
    </row>
    <row r="918" spans="1:14" x14ac:dyDescent="0.4">
      <c r="A918">
        <v>917</v>
      </c>
      <c r="B918" s="1">
        <v>44400</v>
      </c>
      <c r="C918">
        <v>378</v>
      </c>
      <c r="D918" s="3">
        <f t="shared" si="126"/>
        <v>2021</v>
      </c>
      <c r="E918" s="2" t="s">
        <v>918</v>
      </c>
      <c r="F918">
        <f t="shared" si="127"/>
        <v>2</v>
      </c>
      <c r="G918">
        <f t="shared" si="128"/>
        <v>1</v>
      </c>
      <c r="H918">
        <f t="shared" si="129"/>
        <v>0</v>
      </c>
      <c r="I918">
        <f t="shared" si="130"/>
        <v>0</v>
      </c>
      <c r="J918">
        <f t="shared" si="131"/>
        <v>1</v>
      </c>
      <c r="K918">
        <f t="shared" si="132"/>
        <v>0</v>
      </c>
      <c r="L918">
        <f t="shared" si="133"/>
        <v>2</v>
      </c>
      <c r="M918">
        <f t="shared" si="133"/>
        <v>1</v>
      </c>
      <c r="N918">
        <f t="shared" si="134"/>
        <v>1</v>
      </c>
    </row>
    <row r="919" spans="1:14" x14ac:dyDescent="0.4">
      <c r="A919">
        <v>918</v>
      </c>
      <c r="B919" s="1">
        <v>44403</v>
      </c>
      <c r="C919">
        <v>388</v>
      </c>
      <c r="D919" s="3">
        <f t="shared" si="126"/>
        <v>2021</v>
      </c>
      <c r="E919" s="2" t="s">
        <v>919</v>
      </c>
      <c r="F919">
        <f t="shared" si="127"/>
        <v>1</v>
      </c>
      <c r="G919">
        <f t="shared" si="128"/>
        <v>0</v>
      </c>
      <c r="H919">
        <f t="shared" si="129"/>
        <v>0</v>
      </c>
      <c r="I919">
        <f t="shared" si="130"/>
        <v>0</v>
      </c>
      <c r="J919">
        <f t="shared" si="131"/>
        <v>0</v>
      </c>
      <c r="K919">
        <f t="shared" si="132"/>
        <v>1</v>
      </c>
      <c r="L919">
        <f t="shared" si="133"/>
        <v>0</v>
      </c>
      <c r="M919">
        <f t="shared" si="133"/>
        <v>1</v>
      </c>
      <c r="N919">
        <f t="shared" si="134"/>
        <v>1</v>
      </c>
    </row>
    <row r="920" spans="1:14" x14ac:dyDescent="0.4">
      <c r="A920">
        <v>919</v>
      </c>
      <c r="B920" s="1">
        <v>44404</v>
      </c>
      <c r="C920">
        <v>556</v>
      </c>
      <c r="D920" s="3">
        <f t="shared" si="126"/>
        <v>2021</v>
      </c>
      <c r="E920" s="2" t="s">
        <v>920</v>
      </c>
      <c r="F920">
        <f t="shared" si="127"/>
        <v>1</v>
      </c>
      <c r="G920">
        <f t="shared" si="128"/>
        <v>1</v>
      </c>
      <c r="H920">
        <f t="shared" si="129"/>
        <v>0</v>
      </c>
      <c r="I920">
        <f t="shared" si="130"/>
        <v>0</v>
      </c>
      <c r="J920">
        <f t="shared" si="131"/>
        <v>0</v>
      </c>
      <c r="K920">
        <f t="shared" si="132"/>
        <v>0</v>
      </c>
      <c r="L920">
        <f t="shared" si="133"/>
        <v>1</v>
      </c>
      <c r="M920">
        <f t="shared" si="133"/>
        <v>0</v>
      </c>
      <c r="N920">
        <f t="shared" si="134"/>
        <v>0</v>
      </c>
    </row>
    <row r="921" spans="1:14" x14ac:dyDescent="0.4">
      <c r="A921">
        <v>920</v>
      </c>
      <c r="B921" s="1">
        <v>44405</v>
      </c>
      <c r="C921">
        <v>614</v>
      </c>
      <c r="D921" s="3">
        <f t="shared" si="126"/>
        <v>2021</v>
      </c>
      <c r="E921" s="2" t="s">
        <v>921</v>
      </c>
      <c r="F921">
        <f t="shared" si="127"/>
        <v>0</v>
      </c>
      <c r="G921">
        <f t="shared" si="128"/>
        <v>0</v>
      </c>
      <c r="H921">
        <f t="shared" si="129"/>
        <v>0</v>
      </c>
      <c r="I921">
        <f t="shared" si="130"/>
        <v>0</v>
      </c>
      <c r="J921">
        <f t="shared" si="131"/>
        <v>0</v>
      </c>
      <c r="K921">
        <f t="shared" si="132"/>
        <v>0</v>
      </c>
      <c r="L921">
        <f t="shared" si="133"/>
        <v>0</v>
      </c>
      <c r="M921">
        <f t="shared" si="133"/>
        <v>0</v>
      </c>
      <c r="N921">
        <f t="shared" si="134"/>
        <v>0</v>
      </c>
    </row>
    <row r="922" spans="1:14" x14ac:dyDescent="0.4">
      <c r="A922">
        <v>921</v>
      </c>
      <c r="B922" s="1">
        <v>44406</v>
      </c>
      <c r="C922">
        <v>764</v>
      </c>
      <c r="D922" s="3">
        <f t="shared" si="126"/>
        <v>2021</v>
      </c>
      <c r="E922" s="2" t="s">
        <v>922</v>
      </c>
      <c r="F922">
        <f t="shared" si="127"/>
        <v>3</v>
      </c>
      <c r="G922">
        <f t="shared" si="128"/>
        <v>0</v>
      </c>
      <c r="H922">
        <f t="shared" si="129"/>
        <v>1</v>
      </c>
      <c r="I922">
        <f t="shared" si="130"/>
        <v>0</v>
      </c>
      <c r="J922">
        <f t="shared" si="131"/>
        <v>1</v>
      </c>
      <c r="K922">
        <f t="shared" si="132"/>
        <v>1</v>
      </c>
      <c r="L922">
        <f t="shared" si="133"/>
        <v>2</v>
      </c>
      <c r="M922">
        <f t="shared" si="133"/>
        <v>3</v>
      </c>
      <c r="N922">
        <f t="shared" si="134"/>
        <v>2</v>
      </c>
    </row>
    <row r="923" spans="1:14" x14ac:dyDescent="0.4">
      <c r="A923">
        <v>922</v>
      </c>
      <c r="B923" s="1">
        <v>44407</v>
      </c>
      <c r="C923">
        <v>704</v>
      </c>
      <c r="D923" s="3">
        <f t="shared" si="126"/>
        <v>2021</v>
      </c>
      <c r="E923" s="2" t="s">
        <v>923</v>
      </c>
      <c r="F923">
        <f t="shared" si="127"/>
        <v>2</v>
      </c>
      <c r="G923">
        <f t="shared" si="128"/>
        <v>1</v>
      </c>
      <c r="H923">
        <f t="shared" si="129"/>
        <v>0</v>
      </c>
      <c r="I923">
        <f t="shared" si="130"/>
        <v>1</v>
      </c>
      <c r="J923">
        <f t="shared" si="131"/>
        <v>0</v>
      </c>
      <c r="K923">
        <f t="shared" si="132"/>
        <v>0</v>
      </c>
      <c r="L923">
        <f t="shared" si="133"/>
        <v>2</v>
      </c>
      <c r="M923">
        <f t="shared" si="133"/>
        <v>1</v>
      </c>
      <c r="N923">
        <f t="shared" si="134"/>
        <v>1</v>
      </c>
    </row>
    <row r="924" spans="1:14" x14ac:dyDescent="0.4">
      <c r="A924">
        <v>923</v>
      </c>
      <c r="B924" s="1">
        <v>44410</v>
      </c>
      <c r="C924">
        <v>239</v>
      </c>
      <c r="D924" s="3">
        <f t="shared" si="126"/>
        <v>2021</v>
      </c>
      <c r="E924" s="2" t="s">
        <v>924</v>
      </c>
      <c r="F924">
        <f t="shared" si="127"/>
        <v>3</v>
      </c>
      <c r="G924">
        <f t="shared" si="128"/>
        <v>1</v>
      </c>
      <c r="H924">
        <f t="shared" si="129"/>
        <v>0</v>
      </c>
      <c r="I924">
        <f t="shared" si="130"/>
        <v>1</v>
      </c>
      <c r="J924">
        <f t="shared" si="131"/>
        <v>0</v>
      </c>
      <c r="K924">
        <f t="shared" si="132"/>
        <v>1</v>
      </c>
      <c r="L924">
        <f t="shared" si="133"/>
        <v>2</v>
      </c>
      <c r="M924">
        <f t="shared" si="133"/>
        <v>2</v>
      </c>
      <c r="N924">
        <f t="shared" si="134"/>
        <v>2</v>
      </c>
    </row>
    <row r="925" spans="1:14" x14ac:dyDescent="0.4">
      <c r="A925">
        <v>924</v>
      </c>
      <c r="B925" s="1">
        <v>44411</v>
      </c>
      <c r="C925">
        <v>240</v>
      </c>
      <c r="D925" s="3">
        <f t="shared" si="126"/>
        <v>2021</v>
      </c>
      <c r="E925" s="2" t="s">
        <v>925</v>
      </c>
      <c r="F925">
        <f t="shared" si="127"/>
        <v>1</v>
      </c>
      <c r="G925">
        <f t="shared" si="128"/>
        <v>0</v>
      </c>
      <c r="H925">
        <f t="shared" si="129"/>
        <v>0</v>
      </c>
      <c r="I925">
        <f t="shared" si="130"/>
        <v>0</v>
      </c>
      <c r="J925">
        <f t="shared" si="131"/>
        <v>1</v>
      </c>
      <c r="K925">
        <f t="shared" si="132"/>
        <v>0</v>
      </c>
      <c r="L925">
        <f t="shared" si="133"/>
        <v>1</v>
      </c>
      <c r="M925">
        <f t="shared" si="133"/>
        <v>1</v>
      </c>
      <c r="N925">
        <f t="shared" si="134"/>
        <v>1</v>
      </c>
    </row>
    <row r="926" spans="1:14" x14ac:dyDescent="0.4">
      <c r="A926">
        <v>925</v>
      </c>
      <c r="B926" s="1">
        <v>44412</v>
      </c>
      <c r="C926">
        <v>696</v>
      </c>
      <c r="D926" s="3">
        <f t="shared" si="126"/>
        <v>2021</v>
      </c>
      <c r="E926" s="2" t="s">
        <v>926</v>
      </c>
      <c r="F926">
        <f t="shared" si="127"/>
        <v>0</v>
      </c>
      <c r="G926">
        <f t="shared" si="128"/>
        <v>0</v>
      </c>
      <c r="H926">
        <f t="shared" si="129"/>
        <v>0</v>
      </c>
      <c r="I926">
        <f t="shared" si="130"/>
        <v>0</v>
      </c>
      <c r="J926">
        <f t="shared" si="131"/>
        <v>0</v>
      </c>
      <c r="K926">
        <f t="shared" si="132"/>
        <v>0</v>
      </c>
      <c r="L926">
        <f t="shared" si="133"/>
        <v>0</v>
      </c>
      <c r="M926">
        <f t="shared" si="133"/>
        <v>0</v>
      </c>
      <c r="N926">
        <f t="shared" si="134"/>
        <v>0</v>
      </c>
    </row>
    <row r="927" spans="1:14" x14ac:dyDescent="0.4">
      <c r="A927">
        <v>926</v>
      </c>
      <c r="B927" s="1">
        <v>44413</v>
      </c>
      <c r="C927">
        <v>345</v>
      </c>
      <c r="D927" s="3">
        <f t="shared" si="126"/>
        <v>2021</v>
      </c>
      <c r="E927" s="2" t="s">
        <v>927</v>
      </c>
      <c r="F927">
        <f t="shared" si="127"/>
        <v>2</v>
      </c>
      <c r="G927">
        <f t="shared" si="128"/>
        <v>0</v>
      </c>
      <c r="H927">
        <f t="shared" si="129"/>
        <v>0</v>
      </c>
      <c r="I927">
        <f t="shared" si="130"/>
        <v>2</v>
      </c>
      <c r="J927">
        <f t="shared" si="131"/>
        <v>0</v>
      </c>
      <c r="K927">
        <f t="shared" si="132"/>
        <v>0</v>
      </c>
      <c r="L927">
        <f t="shared" si="133"/>
        <v>2</v>
      </c>
      <c r="M927">
        <f t="shared" si="133"/>
        <v>2</v>
      </c>
      <c r="N927">
        <f t="shared" si="134"/>
        <v>2</v>
      </c>
    </row>
    <row r="928" spans="1:14" x14ac:dyDescent="0.4">
      <c r="A928">
        <v>927</v>
      </c>
      <c r="B928" s="1">
        <v>44414</v>
      </c>
      <c r="C928">
        <v>163</v>
      </c>
      <c r="D928" s="3">
        <f t="shared" si="126"/>
        <v>2021</v>
      </c>
      <c r="E928" s="2" t="s">
        <v>928</v>
      </c>
      <c r="F928">
        <f t="shared" si="127"/>
        <v>0</v>
      </c>
      <c r="G928">
        <f t="shared" si="128"/>
        <v>0</v>
      </c>
      <c r="H928">
        <f t="shared" si="129"/>
        <v>0</v>
      </c>
      <c r="I928">
        <f t="shared" si="130"/>
        <v>0</v>
      </c>
      <c r="J928">
        <f t="shared" si="131"/>
        <v>0</v>
      </c>
      <c r="K928">
        <f t="shared" si="132"/>
        <v>0</v>
      </c>
      <c r="L928">
        <f t="shared" si="133"/>
        <v>0</v>
      </c>
      <c r="M928">
        <f t="shared" si="133"/>
        <v>0</v>
      </c>
      <c r="N928">
        <f t="shared" si="134"/>
        <v>0</v>
      </c>
    </row>
    <row r="929" spans="1:14" x14ac:dyDescent="0.4">
      <c r="A929">
        <v>928</v>
      </c>
      <c r="B929" s="1">
        <v>44417</v>
      </c>
      <c r="C929">
        <v>419</v>
      </c>
      <c r="D929" s="3">
        <f t="shared" si="126"/>
        <v>2021</v>
      </c>
      <c r="E929" s="2" t="s">
        <v>929</v>
      </c>
      <c r="F929">
        <f t="shared" si="127"/>
        <v>1</v>
      </c>
      <c r="G929">
        <f t="shared" si="128"/>
        <v>0</v>
      </c>
      <c r="H929">
        <f t="shared" si="129"/>
        <v>0</v>
      </c>
      <c r="I929">
        <f t="shared" si="130"/>
        <v>1</v>
      </c>
      <c r="J929">
        <f t="shared" si="131"/>
        <v>0</v>
      </c>
      <c r="K929">
        <f t="shared" si="132"/>
        <v>0</v>
      </c>
      <c r="L929">
        <f t="shared" si="133"/>
        <v>1</v>
      </c>
      <c r="M929">
        <f t="shared" si="133"/>
        <v>1</v>
      </c>
      <c r="N929">
        <f t="shared" si="134"/>
        <v>1</v>
      </c>
    </row>
    <row r="930" spans="1:14" x14ac:dyDescent="0.4">
      <c r="A930">
        <v>929</v>
      </c>
      <c r="B930" s="1">
        <v>44418</v>
      </c>
      <c r="C930">
        <v>599</v>
      </c>
      <c r="D930" s="3">
        <f t="shared" si="126"/>
        <v>2021</v>
      </c>
      <c r="E930" s="2" t="s">
        <v>930</v>
      </c>
      <c r="F930">
        <f t="shared" si="127"/>
        <v>2</v>
      </c>
      <c r="G930">
        <f t="shared" si="128"/>
        <v>0</v>
      </c>
      <c r="H930">
        <f t="shared" si="129"/>
        <v>1</v>
      </c>
      <c r="I930">
        <f t="shared" si="130"/>
        <v>0</v>
      </c>
      <c r="J930">
        <f t="shared" si="131"/>
        <v>0</v>
      </c>
      <c r="K930">
        <f t="shared" si="132"/>
        <v>1</v>
      </c>
      <c r="L930">
        <f t="shared" si="133"/>
        <v>1</v>
      </c>
      <c r="M930">
        <f t="shared" si="133"/>
        <v>2</v>
      </c>
      <c r="N930">
        <f t="shared" si="134"/>
        <v>1</v>
      </c>
    </row>
    <row r="931" spans="1:14" x14ac:dyDescent="0.4">
      <c r="A931">
        <v>930</v>
      </c>
      <c r="B931" s="1">
        <v>44419</v>
      </c>
      <c r="C931">
        <v>261</v>
      </c>
      <c r="D931" s="3">
        <f t="shared" si="126"/>
        <v>2021</v>
      </c>
      <c r="E931" s="2" t="s">
        <v>931</v>
      </c>
      <c r="F931">
        <f t="shared" si="127"/>
        <v>1</v>
      </c>
      <c r="G931">
        <f t="shared" si="128"/>
        <v>0</v>
      </c>
      <c r="H931">
        <f t="shared" si="129"/>
        <v>0</v>
      </c>
      <c r="I931">
        <f t="shared" si="130"/>
        <v>0</v>
      </c>
      <c r="J931">
        <f t="shared" si="131"/>
        <v>0</v>
      </c>
      <c r="K931">
        <f t="shared" si="132"/>
        <v>1</v>
      </c>
      <c r="L931">
        <f t="shared" si="133"/>
        <v>0</v>
      </c>
      <c r="M931">
        <f t="shared" si="133"/>
        <v>1</v>
      </c>
      <c r="N931">
        <f t="shared" si="134"/>
        <v>1</v>
      </c>
    </row>
    <row r="932" spans="1:14" x14ac:dyDescent="0.4">
      <c r="A932">
        <v>931</v>
      </c>
      <c r="B932" s="1">
        <v>44420</v>
      </c>
      <c r="C932">
        <v>745</v>
      </c>
      <c r="D932" s="3">
        <f t="shared" si="126"/>
        <v>2021</v>
      </c>
      <c r="E932" s="2" t="s">
        <v>932</v>
      </c>
      <c r="F932">
        <f t="shared" si="127"/>
        <v>5</v>
      </c>
      <c r="G932">
        <f t="shared" si="128"/>
        <v>2</v>
      </c>
      <c r="H932">
        <f t="shared" si="129"/>
        <v>0</v>
      </c>
      <c r="I932">
        <f t="shared" si="130"/>
        <v>2</v>
      </c>
      <c r="J932">
        <f t="shared" si="131"/>
        <v>0</v>
      </c>
      <c r="K932">
        <f t="shared" si="132"/>
        <v>1</v>
      </c>
      <c r="L932">
        <f t="shared" si="133"/>
        <v>4</v>
      </c>
      <c r="M932">
        <f t="shared" si="133"/>
        <v>3</v>
      </c>
      <c r="N932">
        <f t="shared" si="134"/>
        <v>3</v>
      </c>
    </row>
    <row r="933" spans="1:14" x14ac:dyDescent="0.4">
      <c r="A933">
        <v>932</v>
      </c>
      <c r="B933" s="1">
        <v>44421</v>
      </c>
      <c r="C933">
        <v>707</v>
      </c>
      <c r="D933" s="3">
        <f t="shared" si="126"/>
        <v>2021</v>
      </c>
      <c r="E933" s="2" t="s">
        <v>933</v>
      </c>
      <c r="F933">
        <f t="shared" si="127"/>
        <v>3</v>
      </c>
      <c r="G933">
        <f t="shared" si="128"/>
        <v>0</v>
      </c>
      <c r="H933">
        <f t="shared" si="129"/>
        <v>0</v>
      </c>
      <c r="I933">
        <f t="shared" si="130"/>
        <v>0</v>
      </c>
      <c r="J933">
        <f t="shared" si="131"/>
        <v>3</v>
      </c>
      <c r="K933">
        <f t="shared" si="132"/>
        <v>0</v>
      </c>
      <c r="L933">
        <f t="shared" si="133"/>
        <v>3</v>
      </c>
      <c r="M933">
        <f t="shared" si="133"/>
        <v>3</v>
      </c>
      <c r="N933">
        <f t="shared" si="134"/>
        <v>3</v>
      </c>
    </row>
    <row r="934" spans="1:14" x14ac:dyDescent="0.4">
      <c r="A934">
        <v>933</v>
      </c>
      <c r="B934" s="1">
        <v>44424</v>
      </c>
      <c r="C934">
        <v>746</v>
      </c>
      <c r="D934" s="3">
        <f t="shared" si="126"/>
        <v>2021</v>
      </c>
      <c r="E934" s="2" t="s">
        <v>934</v>
      </c>
      <c r="F934">
        <f t="shared" si="127"/>
        <v>1</v>
      </c>
      <c r="G934">
        <f t="shared" si="128"/>
        <v>0</v>
      </c>
      <c r="H934">
        <f t="shared" si="129"/>
        <v>0</v>
      </c>
      <c r="I934">
        <f t="shared" si="130"/>
        <v>1</v>
      </c>
      <c r="J934">
        <f t="shared" si="131"/>
        <v>0</v>
      </c>
      <c r="K934">
        <f t="shared" si="132"/>
        <v>0</v>
      </c>
      <c r="L934">
        <f t="shared" si="133"/>
        <v>1</v>
      </c>
      <c r="M934">
        <f t="shared" si="133"/>
        <v>1</v>
      </c>
      <c r="N934">
        <f t="shared" si="134"/>
        <v>1</v>
      </c>
    </row>
    <row r="935" spans="1:14" x14ac:dyDescent="0.4">
      <c r="A935">
        <v>934</v>
      </c>
      <c r="B935" s="1">
        <v>44425</v>
      </c>
      <c r="C935">
        <v>630</v>
      </c>
      <c r="D935" s="3">
        <f t="shared" si="126"/>
        <v>2021</v>
      </c>
      <c r="E935" s="2" t="s">
        <v>935</v>
      </c>
      <c r="F935">
        <f t="shared" si="127"/>
        <v>2</v>
      </c>
      <c r="G935">
        <f t="shared" si="128"/>
        <v>0</v>
      </c>
      <c r="H935">
        <f t="shared" si="129"/>
        <v>0</v>
      </c>
      <c r="I935">
        <f t="shared" si="130"/>
        <v>0</v>
      </c>
      <c r="J935">
        <f t="shared" si="131"/>
        <v>2</v>
      </c>
      <c r="K935">
        <f t="shared" si="132"/>
        <v>0</v>
      </c>
      <c r="L935">
        <f t="shared" si="133"/>
        <v>2</v>
      </c>
      <c r="M935">
        <f t="shared" si="133"/>
        <v>2</v>
      </c>
      <c r="N935">
        <f t="shared" si="134"/>
        <v>2</v>
      </c>
    </row>
    <row r="936" spans="1:14" x14ac:dyDescent="0.4">
      <c r="A936">
        <v>935</v>
      </c>
      <c r="B936" s="1">
        <v>44426</v>
      </c>
      <c r="C936">
        <v>144</v>
      </c>
      <c r="D936" s="3">
        <f t="shared" si="126"/>
        <v>2021</v>
      </c>
      <c r="E936" s="2" t="s">
        <v>936</v>
      </c>
      <c r="F936">
        <f t="shared" si="127"/>
        <v>2</v>
      </c>
      <c r="G936">
        <f t="shared" si="128"/>
        <v>1</v>
      </c>
      <c r="H936">
        <f t="shared" si="129"/>
        <v>0</v>
      </c>
      <c r="I936">
        <f t="shared" si="130"/>
        <v>0</v>
      </c>
      <c r="J936">
        <f t="shared" si="131"/>
        <v>1</v>
      </c>
      <c r="K936">
        <f t="shared" si="132"/>
        <v>0</v>
      </c>
      <c r="L936">
        <f t="shared" si="133"/>
        <v>2</v>
      </c>
      <c r="M936">
        <f t="shared" si="133"/>
        <v>1</v>
      </c>
      <c r="N936">
        <f t="shared" si="134"/>
        <v>1</v>
      </c>
    </row>
    <row r="937" spans="1:14" x14ac:dyDescent="0.4">
      <c r="A937">
        <v>936</v>
      </c>
      <c r="B937" s="1">
        <v>44427</v>
      </c>
      <c r="C937">
        <v>34</v>
      </c>
      <c r="D937" s="3">
        <f t="shared" si="126"/>
        <v>2021</v>
      </c>
      <c r="E937" s="2" t="s">
        <v>937</v>
      </c>
      <c r="F937">
        <f t="shared" si="127"/>
        <v>1</v>
      </c>
      <c r="G937">
        <f t="shared" si="128"/>
        <v>0</v>
      </c>
      <c r="H937">
        <f t="shared" si="129"/>
        <v>0</v>
      </c>
      <c r="I937">
        <f t="shared" si="130"/>
        <v>0</v>
      </c>
      <c r="J937">
        <f t="shared" si="131"/>
        <v>1</v>
      </c>
      <c r="K937">
        <f t="shared" si="132"/>
        <v>0</v>
      </c>
      <c r="L937">
        <f t="shared" si="133"/>
        <v>1</v>
      </c>
      <c r="M937">
        <f t="shared" si="133"/>
        <v>1</v>
      </c>
      <c r="N937">
        <f t="shared" si="134"/>
        <v>1</v>
      </c>
    </row>
    <row r="938" spans="1:14" x14ac:dyDescent="0.4">
      <c r="A938">
        <v>937</v>
      </c>
      <c r="B938" s="1">
        <v>44428</v>
      </c>
      <c r="C938">
        <v>862</v>
      </c>
      <c r="D938" s="3">
        <f t="shared" si="126"/>
        <v>2021</v>
      </c>
      <c r="E938" s="2" t="s">
        <v>938</v>
      </c>
      <c r="F938">
        <f t="shared" si="127"/>
        <v>3</v>
      </c>
      <c r="G938">
        <f t="shared" si="128"/>
        <v>2</v>
      </c>
      <c r="H938">
        <f t="shared" si="129"/>
        <v>0</v>
      </c>
      <c r="I938">
        <f t="shared" si="130"/>
        <v>0</v>
      </c>
      <c r="J938">
        <f t="shared" si="131"/>
        <v>0</v>
      </c>
      <c r="K938">
        <f t="shared" si="132"/>
        <v>1</v>
      </c>
      <c r="L938">
        <f t="shared" si="133"/>
        <v>2</v>
      </c>
      <c r="M938">
        <f t="shared" si="133"/>
        <v>1</v>
      </c>
      <c r="N938">
        <f t="shared" si="134"/>
        <v>1</v>
      </c>
    </row>
    <row r="939" spans="1:14" x14ac:dyDescent="0.4">
      <c r="A939">
        <v>938</v>
      </c>
      <c r="B939" s="1">
        <v>44431</v>
      </c>
      <c r="C939">
        <v>128</v>
      </c>
      <c r="D939" s="3">
        <f t="shared" si="126"/>
        <v>2021</v>
      </c>
      <c r="E939" s="2" t="s">
        <v>939</v>
      </c>
      <c r="F939">
        <f t="shared" si="127"/>
        <v>3</v>
      </c>
      <c r="G939">
        <f t="shared" si="128"/>
        <v>0</v>
      </c>
      <c r="H939">
        <f t="shared" si="129"/>
        <v>1</v>
      </c>
      <c r="I939">
        <f t="shared" si="130"/>
        <v>2</v>
      </c>
      <c r="J939">
        <f t="shared" si="131"/>
        <v>0</v>
      </c>
      <c r="K939">
        <f t="shared" si="132"/>
        <v>0</v>
      </c>
      <c r="L939">
        <f t="shared" si="133"/>
        <v>3</v>
      </c>
      <c r="M939">
        <f t="shared" si="133"/>
        <v>3</v>
      </c>
      <c r="N939">
        <f t="shared" si="134"/>
        <v>2</v>
      </c>
    </row>
    <row r="940" spans="1:14" x14ac:dyDescent="0.4">
      <c r="A940">
        <v>939</v>
      </c>
      <c r="B940" s="1">
        <v>44432</v>
      </c>
      <c r="C940">
        <v>841</v>
      </c>
      <c r="D940" s="3">
        <f t="shared" si="126"/>
        <v>2021</v>
      </c>
      <c r="E940" s="2" t="s">
        <v>940</v>
      </c>
      <c r="F940">
        <f t="shared" si="127"/>
        <v>1</v>
      </c>
      <c r="G940">
        <f t="shared" si="128"/>
        <v>0</v>
      </c>
      <c r="H940">
        <f t="shared" si="129"/>
        <v>0</v>
      </c>
      <c r="I940">
        <f t="shared" si="130"/>
        <v>1</v>
      </c>
      <c r="J940">
        <f t="shared" si="131"/>
        <v>0</v>
      </c>
      <c r="K940">
        <f t="shared" si="132"/>
        <v>0</v>
      </c>
      <c r="L940">
        <f t="shared" si="133"/>
        <v>1</v>
      </c>
      <c r="M940">
        <f t="shared" si="133"/>
        <v>1</v>
      </c>
      <c r="N940">
        <f t="shared" si="134"/>
        <v>1</v>
      </c>
    </row>
    <row r="941" spans="1:14" x14ac:dyDescent="0.4">
      <c r="A941">
        <v>940</v>
      </c>
      <c r="B941" s="1">
        <v>44433</v>
      </c>
      <c r="C941">
        <v>760</v>
      </c>
      <c r="D941" s="3">
        <f t="shared" si="126"/>
        <v>2021</v>
      </c>
      <c r="E941" s="2" t="s">
        <v>941</v>
      </c>
      <c r="F941">
        <f t="shared" si="127"/>
        <v>1</v>
      </c>
      <c r="G941">
        <f t="shared" si="128"/>
        <v>0</v>
      </c>
      <c r="H941">
        <f t="shared" si="129"/>
        <v>0</v>
      </c>
      <c r="I941">
        <f t="shared" si="130"/>
        <v>0</v>
      </c>
      <c r="J941">
        <f t="shared" si="131"/>
        <v>0</v>
      </c>
      <c r="K941">
        <f t="shared" si="132"/>
        <v>1</v>
      </c>
      <c r="L941">
        <f t="shared" si="133"/>
        <v>0</v>
      </c>
      <c r="M941">
        <f t="shared" si="133"/>
        <v>1</v>
      </c>
      <c r="N941">
        <f t="shared" si="134"/>
        <v>1</v>
      </c>
    </row>
    <row r="942" spans="1:14" x14ac:dyDescent="0.4">
      <c r="A942">
        <v>941</v>
      </c>
      <c r="B942" s="1">
        <v>44434</v>
      </c>
      <c r="C942">
        <v>987</v>
      </c>
      <c r="D942" s="3">
        <f t="shared" si="126"/>
        <v>2021</v>
      </c>
      <c r="E942" s="2" t="s">
        <v>942</v>
      </c>
      <c r="F942">
        <f t="shared" si="127"/>
        <v>1</v>
      </c>
      <c r="G942">
        <f t="shared" si="128"/>
        <v>0</v>
      </c>
      <c r="H942">
        <f t="shared" si="129"/>
        <v>0</v>
      </c>
      <c r="I942">
        <f t="shared" si="130"/>
        <v>0</v>
      </c>
      <c r="J942">
        <f t="shared" si="131"/>
        <v>0</v>
      </c>
      <c r="K942">
        <f t="shared" si="132"/>
        <v>1</v>
      </c>
      <c r="L942">
        <f t="shared" si="133"/>
        <v>0</v>
      </c>
      <c r="M942">
        <f t="shared" si="133"/>
        <v>1</v>
      </c>
      <c r="N942">
        <f t="shared" si="134"/>
        <v>1</v>
      </c>
    </row>
    <row r="943" spans="1:14" x14ac:dyDescent="0.4">
      <c r="A943">
        <v>942</v>
      </c>
      <c r="B943" s="1">
        <v>44435</v>
      </c>
      <c r="C943">
        <v>413</v>
      </c>
      <c r="D943" s="3">
        <f t="shared" si="126"/>
        <v>2021</v>
      </c>
      <c r="E943" s="2" t="s">
        <v>943</v>
      </c>
      <c r="F943">
        <f t="shared" si="127"/>
        <v>2</v>
      </c>
      <c r="G943">
        <f t="shared" si="128"/>
        <v>0</v>
      </c>
      <c r="H943">
        <f t="shared" si="129"/>
        <v>0</v>
      </c>
      <c r="I943">
        <f t="shared" si="130"/>
        <v>0</v>
      </c>
      <c r="J943">
        <f t="shared" si="131"/>
        <v>0</v>
      </c>
      <c r="K943">
        <f t="shared" si="132"/>
        <v>2</v>
      </c>
      <c r="L943">
        <f t="shared" si="133"/>
        <v>0</v>
      </c>
      <c r="M943">
        <f t="shared" si="133"/>
        <v>2</v>
      </c>
      <c r="N943">
        <f t="shared" si="134"/>
        <v>2</v>
      </c>
    </row>
    <row r="944" spans="1:14" x14ac:dyDescent="0.4">
      <c r="A944">
        <v>943</v>
      </c>
      <c r="B944" s="1">
        <v>44438</v>
      </c>
      <c r="C944">
        <v>412</v>
      </c>
      <c r="D944" s="3">
        <f t="shared" si="126"/>
        <v>2021</v>
      </c>
      <c r="E944" s="2" t="s">
        <v>944</v>
      </c>
      <c r="F944">
        <f t="shared" si="127"/>
        <v>3</v>
      </c>
      <c r="G944">
        <f t="shared" si="128"/>
        <v>1</v>
      </c>
      <c r="H944">
        <f t="shared" si="129"/>
        <v>2</v>
      </c>
      <c r="I944">
        <f t="shared" si="130"/>
        <v>0</v>
      </c>
      <c r="J944">
        <f t="shared" si="131"/>
        <v>0</v>
      </c>
      <c r="K944">
        <f t="shared" si="132"/>
        <v>0</v>
      </c>
      <c r="L944">
        <f t="shared" si="133"/>
        <v>3</v>
      </c>
      <c r="M944">
        <f t="shared" si="133"/>
        <v>2</v>
      </c>
      <c r="N944">
        <f t="shared" si="134"/>
        <v>0</v>
      </c>
    </row>
    <row r="945" spans="1:14" x14ac:dyDescent="0.4">
      <c r="A945">
        <v>944</v>
      </c>
      <c r="B945" s="1">
        <v>44439</v>
      </c>
      <c r="C945">
        <v>335</v>
      </c>
      <c r="D945" s="3">
        <f t="shared" si="126"/>
        <v>2021</v>
      </c>
      <c r="E945" s="2" t="s">
        <v>945</v>
      </c>
      <c r="F945">
        <f t="shared" si="127"/>
        <v>3</v>
      </c>
      <c r="G945">
        <f t="shared" si="128"/>
        <v>1</v>
      </c>
      <c r="H945">
        <f t="shared" si="129"/>
        <v>1</v>
      </c>
      <c r="I945">
        <f t="shared" si="130"/>
        <v>0</v>
      </c>
      <c r="J945">
        <f t="shared" si="131"/>
        <v>0</v>
      </c>
      <c r="K945">
        <f t="shared" si="132"/>
        <v>1</v>
      </c>
      <c r="L945">
        <f t="shared" si="133"/>
        <v>2</v>
      </c>
      <c r="M945">
        <f t="shared" si="133"/>
        <v>2</v>
      </c>
      <c r="N945">
        <f t="shared" si="134"/>
        <v>1</v>
      </c>
    </row>
    <row r="946" spans="1:14" x14ac:dyDescent="0.4">
      <c r="A946">
        <v>945</v>
      </c>
      <c r="B946" s="1">
        <v>44440</v>
      </c>
      <c r="C946">
        <v>502</v>
      </c>
      <c r="D946" s="3">
        <f t="shared" si="126"/>
        <v>2021</v>
      </c>
      <c r="E946" s="2" t="s">
        <v>946</v>
      </c>
      <c r="F946">
        <f t="shared" si="127"/>
        <v>1</v>
      </c>
      <c r="G946">
        <f t="shared" si="128"/>
        <v>0</v>
      </c>
      <c r="H946">
        <f t="shared" si="129"/>
        <v>0</v>
      </c>
      <c r="I946">
        <f t="shared" si="130"/>
        <v>1</v>
      </c>
      <c r="J946">
        <f t="shared" si="131"/>
        <v>0</v>
      </c>
      <c r="K946">
        <f t="shared" si="132"/>
        <v>0</v>
      </c>
      <c r="L946">
        <f t="shared" si="133"/>
        <v>1</v>
      </c>
      <c r="M946">
        <f t="shared" si="133"/>
        <v>1</v>
      </c>
      <c r="N946">
        <f t="shared" si="134"/>
        <v>1</v>
      </c>
    </row>
    <row r="947" spans="1:14" x14ac:dyDescent="0.4">
      <c r="A947">
        <v>946</v>
      </c>
      <c r="B947" s="1">
        <v>44441</v>
      </c>
      <c r="C947">
        <v>933</v>
      </c>
      <c r="D947" s="3">
        <f t="shared" si="126"/>
        <v>2021</v>
      </c>
      <c r="E947" s="2" t="s">
        <v>947</v>
      </c>
      <c r="F947">
        <f t="shared" si="127"/>
        <v>1</v>
      </c>
      <c r="G947">
        <f t="shared" si="128"/>
        <v>0</v>
      </c>
      <c r="H947">
        <f t="shared" si="129"/>
        <v>0</v>
      </c>
      <c r="I947">
        <f t="shared" si="130"/>
        <v>1</v>
      </c>
      <c r="J947">
        <f t="shared" si="131"/>
        <v>0</v>
      </c>
      <c r="K947">
        <f t="shared" si="132"/>
        <v>0</v>
      </c>
      <c r="L947">
        <f t="shared" si="133"/>
        <v>1</v>
      </c>
      <c r="M947">
        <f t="shared" si="133"/>
        <v>1</v>
      </c>
      <c r="N947">
        <f t="shared" si="134"/>
        <v>1</v>
      </c>
    </row>
    <row r="948" spans="1:14" x14ac:dyDescent="0.4">
      <c r="A948">
        <v>947</v>
      </c>
      <c r="B948" s="1">
        <v>44442</v>
      </c>
      <c r="C948">
        <v>99</v>
      </c>
      <c r="D948" s="3">
        <f t="shared" si="126"/>
        <v>2021</v>
      </c>
      <c r="E948" s="2" t="s">
        <v>948</v>
      </c>
      <c r="F948">
        <f t="shared" si="127"/>
        <v>2</v>
      </c>
      <c r="G948">
        <f t="shared" si="128"/>
        <v>0</v>
      </c>
      <c r="H948">
        <f t="shared" si="129"/>
        <v>0</v>
      </c>
      <c r="I948">
        <f t="shared" si="130"/>
        <v>1</v>
      </c>
      <c r="J948">
        <f t="shared" si="131"/>
        <v>0</v>
      </c>
      <c r="K948">
        <f t="shared" si="132"/>
        <v>1</v>
      </c>
      <c r="L948">
        <f t="shared" si="133"/>
        <v>1</v>
      </c>
      <c r="M948">
        <f t="shared" si="133"/>
        <v>2</v>
      </c>
      <c r="N948">
        <f t="shared" si="134"/>
        <v>2</v>
      </c>
    </row>
    <row r="949" spans="1:14" x14ac:dyDescent="0.4">
      <c r="A949">
        <v>948</v>
      </c>
      <c r="B949" s="1">
        <v>44445</v>
      </c>
      <c r="C949">
        <v>595</v>
      </c>
      <c r="D949" s="3">
        <f t="shared" si="126"/>
        <v>2021</v>
      </c>
      <c r="E949" s="2" t="s">
        <v>949</v>
      </c>
      <c r="F949">
        <f t="shared" si="127"/>
        <v>2</v>
      </c>
      <c r="G949">
        <f t="shared" si="128"/>
        <v>0</v>
      </c>
      <c r="H949">
        <f t="shared" si="129"/>
        <v>0</v>
      </c>
      <c r="I949">
        <f t="shared" si="130"/>
        <v>0</v>
      </c>
      <c r="J949">
        <f t="shared" si="131"/>
        <v>0</v>
      </c>
      <c r="K949">
        <f t="shared" si="132"/>
        <v>2</v>
      </c>
      <c r="L949">
        <f t="shared" si="133"/>
        <v>0</v>
      </c>
      <c r="M949">
        <f t="shared" si="133"/>
        <v>2</v>
      </c>
      <c r="N949">
        <f t="shared" si="134"/>
        <v>2</v>
      </c>
    </row>
    <row r="950" spans="1:14" x14ac:dyDescent="0.4">
      <c r="A950">
        <v>949</v>
      </c>
      <c r="B950" s="1">
        <v>44446</v>
      </c>
      <c r="C950">
        <v>59</v>
      </c>
      <c r="D950" s="3">
        <f t="shared" si="126"/>
        <v>2021</v>
      </c>
      <c r="E950" s="2" t="s">
        <v>950</v>
      </c>
      <c r="F950">
        <f t="shared" si="127"/>
        <v>3</v>
      </c>
      <c r="G950">
        <f t="shared" si="128"/>
        <v>1</v>
      </c>
      <c r="H950">
        <f t="shared" si="129"/>
        <v>0</v>
      </c>
      <c r="I950">
        <f t="shared" si="130"/>
        <v>1</v>
      </c>
      <c r="J950">
        <f t="shared" si="131"/>
        <v>1</v>
      </c>
      <c r="K950">
        <f t="shared" si="132"/>
        <v>0</v>
      </c>
      <c r="L950">
        <f t="shared" si="133"/>
        <v>3</v>
      </c>
      <c r="M950">
        <f t="shared" si="133"/>
        <v>2</v>
      </c>
      <c r="N950">
        <f t="shared" si="134"/>
        <v>2</v>
      </c>
    </row>
    <row r="951" spans="1:14" x14ac:dyDescent="0.4">
      <c r="A951">
        <v>950</v>
      </c>
      <c r="B951" s="1">
        <v>44447</v>
      </c>
      <c r="C951">
        <v>547</v>
      </c>
      <c r="D951" s="3">
        <f t="shared" si="126"/>
        <v>2021</v>
      </c>
      <c r="E951" s="2" t="s">
        <v>951</v>
      </c>
      <c r="F951">
        <f t="shared" si="127"/>
        <v>2</v>
      </c>
      <c r="G951">
        <f t="shared" si="128"/>
        <v>1</v>
      </c>
      <c r="H951">
        <f t="shared" si="129"/>
        <v>0</v>
      </c>
      <c r="I951">
        <f t="shared" si="130"/>
        <v>0</v>
      </c>
      <c r="J951">
        <f t="shared" si="131"/>
        <v>0</v>
      </c>
      <c r="K951">
        <f t="shared" si="132"/>
        <v>1</v>
      </c>
      <c r="L951">
        <f t="shared" si="133"/>
        <v>1</v>
      </c>
      <c r="M951">
        <f t="shared" si="133"/>
        <v>1</v>
      </c>
      <c r="N951">
        <f t="shared" si="134"/>
        <v>1</v>
      </c>
    </row>
    <row r="952" spans="1:14" x14ac:dyDescent="0.4">
      <c r="A952">
        <v>951</v>
      </c>
      <c r="B952" s="1">
        <v>44448</v>
      </c>
      <c r="C952">
        <v>916</v>
      </c>
      <c r="D952" s="3">
        <f t="shared" si="126"/>
        <v>2021</v>
      </c>
      <c r="E952" s="2" t="s">
        <v>952</v>
      </c>
      <c r="F952">
        <f t="shared" si="127"/>
        <v>3</v>
      </c>
      <c r="G952">
        <f t="shared" si="128"/>
        <v>1</v>
      </c>
      <c r="H952">
        <f t="shared" si="129"/>
        <v>0</v>
      </c>
      <c r="I952">
        <f t="shared" si="130"/>
        <v>1</v>
      </c>
      <c r="J952">
        <f t="shared" si="131"/>
        <v>0</v>
      </c>
      <c r="K952">
        <f t="shared" si="132"/>
        <v>1</v>
      </c>
      <c r="L952">
        <f t="shared" si="133"/>
        <v>2</v>
      </c>
      <c r="M952">
        <f t="shared" si="133"/>
        <v>2</v>
      </c>
      <c r="N952">
        <f t="shared" si="134"/>
        <v>2</v>
      </c>
    </row>
    <row r="953" spans="1:14" x14ac:dyDescent="0.4">
      <c r="A953">
        <v>952</v>
      </c>
      <c r="B953" s="1">
        <v>44449</v>
      </c>
      <c r="C953">
        <v>931</v>
      </c>
      <c r="D953" s="3">
        <f t="shared" si="126"/>
        <v>2021</v>
      </c>
      <c r="E953" s="2" t="s">
        <v>953</v>
      </c>
      <c r="F953">
        <f t="shared" si="127"/>
        <v>3</v>
      </c>
      <c r="G953">
        <f t="shared" si="128"/>
        <v>0</v>
      </c>
      <c r="H953">
        <f t="shared" si="129"/>
        <v>1</v>
      </c>
      <c r="I953">
        <f t="shared" si="130"/>
        <v>0</v>
      </c>
      <c r="J953">
        <f t="shared" si="131"/>
        <v>1</v>
      </c>
      <c r="K953">
        <f t="shared" si="132"/>
        <v>1</v>
      </c>
      <c r="L953">
        <f t="shared" si="133"/>
        <v>2</v>
      </c>
      <c r="M953">
        <f t="shared" si="133"/>
        <v>3</v>
      </c>
      <c r="N953">
        <f t="shared" si="134"/>
        <v>2</v>
      </c>
    </row>
    <row r="954" spans="1:14" x14ac:dyDescent="0.4">
      <c r="A954">
        <v>953</v>
      </c>
      <c r="B954" s="1">
        <v>44452</v>
      </c>
      <c r="C954">
        <v>40</v>
      </c>
      <c r="D954" s="3">
        <f t="shared" si="126"/>
        <v>2021</v>
      </c>
      <c r="E954" s="2" t="s">
        <v>954</v>
      </c>
      <c r="F954">
        <f t="shared" si="127"/>
        <v>0</v>
      </c>
      <c r="G954">
        <f t="shared" si="128"/>
        <v>0</v>
      </c>
      <c r="H954">
        <f t="shared" si="129"/>
        <v>0</v>
      </c>
      <c r="I954">
        <f t="shared" si="130"/>
        <v>0</v>
      </c>
      <c r="J954">
        <f t="shared" si="131"/>
        <v>0</v>
      </c>
      <c r="K954">
        <f t="shared" si="132"/>
        <v>0</v>
      </c>
      <c r="L954">
        <f t="shared" si="133"/>
        <v>0</v>
      </c>
      <c r="M954">
        <f t="shared" si="133"/>
        <v>0</v>
      </c>
      <c r="N954">
        <f t="shared" si="134"/>
        <v>0</v>
      </c>
    </row>
    <row r="955" spans="1:14" x14ac:dyDescent="0.4">
      <c r="A955">
        <v>954</v>
      </c>
      <c r="B955" s="1">
        <v>44453</v>
      </c>
      <c r="C955">
        <v>468</v>
      </c>
      <c r="D955" s="3">
        <f t="shared" si="126"/>
        <v>2021</v>
      </c>
      <c r="E955" s="2" t="s">
        <v>955</v>
      </c>
      <c r="F955">
        <f t="shared" si="127"/>
        <v>3</v>
      </c>
      <c r="G955">
        <f t="shared" si="128"/>
        <v>0</v>
      </c>
      <c r="H955">
        <f t="shared" si="129"/>
        <v>1</v>
      </c>
      <c r="I955">
        <f t="shared" si="130"/>
        <v>0</v>
      </c>
      <c r="J955">
        <f t="shared" si="131"/>
        <v>0</v>
      </c>
      <c r="K955">
        <f t="shared" si="132"/>
        <v>2</v>
      </c>
      <c r="L955">
        <f t="shared" si="133"/>
        <v>1</v>
      </c>
      <c r="M955">
        <f t="shared" si="133"/>
        <v>3</v>
      </c>
      <c r="N955">
        <f t="shared" si="134"/>
        <v>2</v>
      </c>
    </row>
    <row r="956" spans="1:14" x14ac:dyDescent="0.4">
      <c r="A956">
        <v>955</v>
      </c>
      <c r="B956" s="1">
        <v>44454</v>
      </c>
      <c r="C956">
        <v>32</v>
      </c>
      <c r="D956" s="3">
        <f t="shared" si="126"/>
        <v>2021</v>
      </c>
      <c r="E956" s="2" t="s">
        <v>956</v>
      </c>
      <c r="F956">
        <f t="shared" si="127"/>
        <v>0</v>
      </c>
      <c r="G956">
        <f t="shared" si="128"/>
        <v>0</v>
      </c>
      <c r="H956">
        <f t="shared" si="129"/>
        <v>0</v>
      </c>
      <c r="I956">
        <f t="shared" si="130"/>
        <v>0</v>
      </c>
      <c r="J956">
        <f t="shared" si="131"/>
        <v>0</v>
      </c>
      <c r="K956">
        <f t="shared" si="132"/>
        <v>0</v>
      </c>
      <c r="L956">
        <f t="shared" si="133"/>
        <v>0</v>
      </c>
      <c r="M956">
        <f t="shared" si="133"/>
        <v>0</v>
      </c>
      <c r="N956">
        <f t="shared" si="134"/>
        <v>0</v>
      </c>
    </row>
    <row r="957" spans="1:14" x14ac:dyDescent="0.4">
      <c r="A957">
        <v>956</v>
      </c>
      <c r="B957" s="1">
        <v>44455</v>
      </c>
      <c r="C957">
        <v>662</v>
      </c>
      <c r="D957" s="3">
        <f t="shared" si="126"/>
        <v>2021</v>
      </c>
      <c r="E957" s="2" t="s">
        <v>957</v>
      </c>
      <c r="F957">
        <f t="shared" si="127"/>
        <v>2</v>
      </c>
      <c r="G957">
        <f t="shared" si="128"/>
        <v>2</v>
      </c>
      <c r="H957">
        <f t="shared" si="129"/>
        <v>0</v>
      </c>
      <c r="I957">
        <f t="shared" si="130"/>
        <v>0</v>
      </c>
      <c r="J957">
        <f t="shared" si="131"/>
        <v>0</v>
      </c>
      <c r="K957">
        <f t="shared" si="132"/>
        <v>0</v>
      </c>
      <c r="L957">
        <f t="shared" si="133"/>
        <v>2</v>
      </c>
      <c r="M957">
        <f t="shared" si="133"/>
        <v>0</v>
      </c>
      <c r="N957">
        <f t="shared" si="134"/>
        <v>0</v>
      </c>
    </row>
    <row r="958" spans="1:14" x14ac:dyDescent="0.4">
      <c r="A958">
        <v>957</v>
      </c>
      <c r="B958" s="1">
        <v>44456</v>
      </c>
      <c r="C958">
        <v>714</v>
      </c>
      <c r="D958" s="3">
        <f t="shared" si="126"/>
        <v>2021</v>
      </c>
      <c r="E958" s="2" t="s">
        <v>958</v>
      </c>
      <c r="F958">
        <f t="shared" si="127"/>
        <v>2</v>
      </c>
      <c r="G958">
        <f t="shared" si="128"/>
        <v>1</v>
      </c>
      <c r="H958">
        <f t="shared" si="129"/>
        <v>1</v>
      </c>
      <c r="I958">
        <f t="shared" si="130"/>
        <v>0</v>
      </c>
      <c r="J958">
        <f t="shared" si="131"/>
        <v>0</v>
      </c>
      <c r="K958">
        <f t="shared" si="132"/>
        <v>0</v>
      </c>
      <c r="L958">
        <f t="shared" si="133"/>
        <v>2</v>
      </c>
      <c r="M958">
        <f t="shared" si="133"/>
        <v>1</v>
      </c>
      <c r="N958">
        <f t="shared" si="134"/>
        <v>0</v>
      </c>
    </row>
    <row r="959" spans="1:14" x14ac:dyDescent="0.4">
      <c r="A959">
        <v>958</v>
      </c>
      <c r="B959" s="1">
        <v>44459</v>
      </c>
      <c r="C959">
        <v>723</v>
      </c>
      <c r="D959" s="3">
        <f t="shared" si="126"/>
        <v>2021</v>
      </c>
      <c r="E959" s="2" t="s">
        <v>959</v>
      </c>
      <c r="F959">
        <f t="shared" si="127"/>
        <v>1</v>
      </c>
      <c r="G959">
        <f t="shared" si="128"/>
        <v>0</v>
      </c>
      <c r="H959">
        <f t="shared" si="129"/>
        <v>1</v>
      </c>
      <c r="I959">
        <f t="shared" si="130"/>
        <v>0</v>
      </c>
      <c r="J959">
        <f t="shared" si="131"/>
        <v>0</v>
      </c>
      <c r="K959">
        <f t="shared" si="132"/>
        <v>0</v>
      </c>
      <c r="L959">
        <f t="shared" si="133"/>
        <v>1</v>
      </c>
      <c r="M959">
        <f t="shared" si="133"/>
        <v>1</v>
      </c>
      <c r="N959">
        <f t="shared" si="134"/>
        <v>0</v>
      </c>
    </row>
    <row r="960" spans="1:14" x14ac:dyDescent="0.4">
      <c r="A960">
        <v>959</v>
      </c>
      <c r="B960" s="1">
        <v>44460</v>
      </c>
      <c r="C960">
        <v>114</v>
      </c>
      <c r="D960" s="3">
        <f t="shared" si="126"/>
        <v>2021</v>
      </c>
      <c r="E960" s="2" t="s">
        <v>960</v>
      </c>
      <c r="F960">
        <f t="shared" si="127"/>
        <v>3</v>
      </c>
      <c r="G960">
        <f t="shared" si="128"/>
        <v>0</v>
      </c>
      <c r="H960">
        <f t="shared" si="129"/>
        <v>1</v>
      </c>
      <c r="I960">
        <f t="shared" si="130"/>
        <v>0</v>
      </c>
      <c r="J960">
        <f t="shared" si="131"/>
        <v>1</v>
      </c>
      <c r="K960">
        <f t="shared" si="132"/>
        <v>1</v>
      </c>
      <c r="L960">
        <f t="shared" si="133"/>
        <v>2</v>
      </c>
      <c r="M960">
        <f t="shared" si="133"/>
        <v>3</v>
      </c>
      <c r="N960">
        <f t="shared" si="134"/>
        <v>2</v>
      </c>
    </row>
    <row r="961" spans="1:14" x14ac:dyDescent="0.4">
      <c r="A961">
        <v>960</v>
      </c>
      <c r="B961" s="1">
        <v>44461</v>
      </c>
      <c r="C961">
        <v>708</v>
      </c>
      <c r="D961" s="3">
        <f t="shared" si="126"/>
        <v>2021</v>
      </c>
      <c r="E961" s="2" t="s">
        <v>961</v>
      </c>
      <c r="F961">
        <f t="shared" si="127"/>
        <v>2</v>
      </c>
      <c r="G961">
        <f t="shared" si="128"/>
        <v>0</v>
      </c>
      <c r="H961">
        <f t="shared" si="129"/>
        <v>0</v>
      </c>
      <c r="I961">
        <f t="shared" si="130"/>
        <v>0</v>
      </c>
      <c r="J961">
        <f t="shared" si="131"/>
        <v>0</v>
      </c>
      <c r="K961">
        <f t="shared" si="132"/>
        <v>2</v>
      </c>
      <c r="L961">
        <f t="shared" si="133"/>
        <v>0</v>
      </c>
      <c r="M961">
        <f t="shared" si="133"/>
        <v>2</v>
      </c>
      <c r="N961">
        <f t="shared" si="134"/>
        <v>2</v>
      </c>
    </row>
    <row r="962" spans="1:14" x14ac:dyDescent="0.4">
      <c r="A962">
        <v>961</v>
      </c>
      <c r="B962" s="1">
        <v>44462</v>
      </c>
      <c r="C962">
        <v>975</v>
      </c>
      <c r="D962" s="3">
        <f t="shared" ref="D962:D1025" si="135">YEAR(B962)</f>
        <v>2021</v>
      </c>
      <c r="E962" s="2" t="s">
        <v>962</v>
      </c>
      <c r="F962">
        <f t="shared" ref="F962:F1001" si="136">COUNTIF($C$2:$C$1291,E962)</f>
        <v>2</v>
      </c>
      <c r="G962">
        <f t="shared" ref="G962:G1001" si="137">COUNTIFS($D$2:$D$1291,$G$1,$C$2:$C$1291,E962)</f>
        <v>1</v>
      </c>
      <c r="H962">
        <f t="shared" ref="H962:H1001" si="138">COUNTIFS($D$2:$D$1291,$H$1,$C$2:$C$1291,E962)</f>
        <v>1</v>
      </c>
      <c r="I962">
        <f t="shared" ref="I962:I1001" si="139">COUNTIFS($D$2:$D$1291,$I$1,$C$2:$C$1291,E962)</f>
        <v>0</v>
      </c>
      <c r="J962">
        <f t="shared" ref="J962:J1001" si="140">COUNTIFS($D$2:$D$1291,$J$1,$C$2:$C$1291,E962)</f>
        <v>0</v>
      </c>
      <c r="K962">
        <f t="shared" ref="K962:K1001" si="141">COUNTIFS($D$2:$D$1291,$K$1,$C$2:$C$1291,E962)</f>
        <v>0</v>
      </c>
      <c r="L962">
        <f t="shared" ref="L962:M1001" si="142">SUM(G962:J962)</f>
        <v>2</v>
      </c>
      <c r="M962">
        <f t="shared" si="142"/>
        <v>1</v>
      </c>
      <c r="N962">
        <f t="shared" ref="N962:N1001" si="143">SUM(I962:K962)</f>
        <v>0</v>
      </c>
    </row>
    <row r="963" spans="1:14" x14ac:dyDescent="0.4">
      <c r="A963">
        <v>962</v>
      </c>
      <c r="B963" s="1">
        <v>44463</v>
      </c>
      <c r="C963">
        <v>262</v>
      </c>
      <c r="D963" s="3">
        <f t="shared" si="135"/>
        <v>2021</v>
      </c>
      <c r="E963" s="2" t="s">
        <v>963</v>
      </c>
      <c r="F963">
        <f t="shared" si="136"/>
        <v>1</v>
      </c>
      <c r="G963">
        <f t="shared" si="137"/>
        <v>0</v>
      </c>
      <c r="H963">
        <f t="shared" si="138"/>
        <v>1</v>
      </c>
      <c r="I963">
        <f t="shared" si="139"/>
        <v>0</v>
      </c>
      <c r="J963">
        <f t="shared" si="140"/>
        <v>0</v>
      </c>
      <c r="K963">
        <f t="shared" si="141"/>
        <v>0</v>
      </c>
      <c r="L963">
        <f t="shared" si="142"/>
        <v>1</v>
      </c>
      <c r="M963">
        <f t="shared" si="142"/>
        <v>1</v>
      </c>
      <c r="N963">
        <f t="shared" si="143"/>
        <v>0</v>
      </c>
    </row>
    <row r="964" spans="1:14" x14ac:dyDescent="0.4">
      <c r="A964">
        <v>963</v>
      </c>
      <c r="B964" s="1">
        <v>44466</v>
      </c>
      <c r="C964">
        <v>275</v>
      </c>
      <c r="D964" s="3">
        <f t="shared" si="135"/>
        <v>2021</v>
      </c>
      <c r="E964" s="2" t="s">
        <v>964</v>
      </c>
      <c r="F964">
        <f t="shared" si="136"/>
        <v>2</v>
      </c>
      <c r="G964">
        <f t="shared" si="137"/>
        <v>0</v>
      </c>
      <c r="H964">
        <f t="shared" si="138"/>
        <v>1</v>
      </c>
      <c r="I964">
        <f t="shared" si="139"/>
        <v>1</v>
      </c>
      <c r="J964">
        <f t="shared" si="140"/>
        <v>0</v>
      </c>
      <c r="K964">
        <f t="shared" si="141"/>
        <v>0</v>
      </c>
      <c r="L964">
        <f t="shared" si="142"/>
        <v>2</v>
      </c>
      <c r="M964">
        <f t="shared" si="142"/>
        <v>2</v>
      </c>
      <c r="N964">
        <f t="shared" si="143"/>
        <v>1</v>
      </c>
    </row>
    <row r="965" spans="1:14" x14ac:dyDescent="0.4">
      <c r="A965">
        <v>964</v>
      </c>
      <c r="B965" s="1">
        <v>44467</v>
      </c>
      <c r="C965">
        <v>226</v>
      </c>
      <c r="D965" s="3">
        <f t="shared" si="135"/>
        <v>2021</v>
      </c>
      <c r="E965" s="2" t="s">
        <v>965</v>
      </c>
      <c r="F965">
        <f t="shared" si="136"/>
        <v>1</v>
      </c>
      <c r="G965">
        <f t="shared" si="137"/>
        <v>0</v>
      </c>
      <c r="H965">
        <f t="shared" si="138"/>
        <v>0</v>
      </c>
      <c r="I965">
        <f t="shared" si="139"/>
        <v>1</v>
      </c>
      <c r="J965">
        <f t="shared" si="140"/>
        <v>0</v>
      </c>
      <c r="K965">
        <f t="shared" si="141"/>
        <v>0</v>
      </c>
      <c r="L965">
        <f t="shared" si="142"/>
        <v>1</v>
      </c>
      <c r="M965">
        <f t="shared" si="142"/>
        <v>1</v>
      </c>
      <c r="N965">
        <f t="shared" si="143"/>
        <v>1</v>
      </c>
    </row>
    <row r="966" spans="1:14" x14ac:dyDescent="0.4">
      <c r="A966">
        <v>965</v>
      </c>
      <c r="B966" s="1">
        <v>44468</v>
      </c>
      <c r="C966">
        <v>610</v>
      </c>
      <c r="D966" s="3">
        <f t="shared" si="135"/>
        <v>2021</v>
      </c>
      <c r="E966" s="2" t="s">
        <v>966</v>
      </c>
      <c r="F966">
        <f t="shared" si="136"/>
        <v>0</v>
      </c>
      <c r="G966">
        <f t="shared" si="137"/>
        <v>0</v>
      </c>
      <c r="H966">
        <f t="shared" si="138"/>
        <v>0</v>
      </c>
      <c r="I966">
        <f t="shared" si="139"/>
        <v>0</v>
      </c>
      <c r="J966">
        <f t="shared" si="140"/>
        <v>0</v>
      </c>
      <c r="K966">
        <f t="shared" si="141"/>
        <v>0</v>
      </c>
      <c r="L966">
        <f t="shared" si="142"/>
        <v>0</v>
      </c>
      <c r="M966">
        <f t="shared" si="142"/>
        <v>0</v>
      </c>
      <c r="N966">
        <f t="shared" si="143"/>
        <v>0</v>
      </c>
    </row>
    <row r="967" spans="1:14" x14ac:dyDescent="0.4">
      <c r="A967">
        <v>966</v>
      </c>
      <c r="B967" s="1">
        <v>44469</v>
      </c>
      <c r="C967">
        <v>606</v>
      </c>
      <c r="D967" s="3">
        <f t="shared" si="135"/>
        <v>2021</v>
      </c>
      <c r="E967" s="2" t="s">
        <v>967</v>
      </c>
      <c r="F967">
        <f t="shared" si="136"/>
        <v>0</v>
      </c>
      <c r="G967">
        <f t="shared" si="137"/>
        <v>0</v>
      </c>
      <c r="H967">
        <f t="shared" si="138"/>
        <v>0</v>
      </c>
      <c r="I967">
        <f t="shared" si="139"/>
        <v>0</v>
      </c>
      <c r="J967">
        <f t="shared" si="140"/>
        <v>0</v>
      </c>
      <c r="K967">
        <f t="shared" si="141"/>
        <v>0</v>
      </c>
      <c r="L967">
        <f t="shared" si="142"/>
        <v>0</v>
      </c>
      <c r="M967">
        <f t="shared" si="142"/>
        <v>0</v>
      </c>
      <c r="N967">
        <f t="shared" si="143"/>
        <v>0</v>
      </c>
    </row>
    <row r="968" spans="1:14" x14ac:dyDescent="0.4">
      <c r="A968">
        <v>967</v>
      </c>
      <c r="B968" s="1">
        <v>44470</v>
      </c>
      <c r="C968">
        <v>910</v>
      </c>
      <c r="D968" s="3">
        <f t="shared" si="135"/>
        <v>2021</v>
      </c>
      <c r="E968" s="2" t="s">
        <v>968</v>
      </c>
      <c r="F968">
        <f t="shared" si="136"/>
        <v>0</v>
      </c>
      <c r="G968">
        <f t="shared" si="137"/>
        <v>0</v>
      </c>
      <c r="H968">
        <f t="shared" si="138"/>
        <v>0</v>
      </c>
      <c r="I968">
        <f t="shared" si="139"/>
        <v>0</v>
      </c>
      <c r="J968">
        <f t="shared" si="140"/>
        <v>0</v>
      </c>
      <c r="K968">
        <f t="shared" si="141"/>
        <v>0</v>
      </c>
      <c r="L968">
        <f t="shared" si="142"/>
        <v>0</v>
      </c>
      <c r="M968">
        <f t="shared" si="142"/>
        <v>0</v>
      </c>
      <c r="N968">
        <f t="shared" si="143"/>
        <v>0</v>
      </c>
    </row>
    <row r="969" spans="1:14" x14ac:dyDescent="0.4">
      <c r="A969">
        <v>968</v>
      </c>
      <c r="B969" s="1">
        <v>44473</v>
      </c>
      <c r="C969">
        <v>876</v>
      </c>
      <c r="D969" s="3">
        <f t="shared" si="135"/>
        <v>2021</v>
      </c>
      <c r="E969" s="2" t="s">
        <v>969</v>
      </c>
      <c r="F969">
        <f t="shared" si="136"/>
        <v>2</v>
      </c>
      <c r="G969">
        <f t="shared" si="137"/>
        <v>0</v>
      </c>
      <c r="H969">
        <f t="shared" si="138"/>
        <v>1</v>
      </c>
      <c r="I969">
        <f t="shared" si="139"/>
        <v>0</v>
      </c>
      <c r="J969">
        <f t="shared" si="140"/>
        <v>1</v>
      </c>
      <c r="K969">
        <f t="shared" si="141"/>
        <v>0</v>
      </c>
      <c r="L969">
        <f t="shared" si="142"/>
        <v>2</v>
      </c>
      <c r="M969">
        <f t="shared" si="142"/>
        <v>2</v>
      </c>
      <c r="N969">
        <f t="shared" si="143"/>
        <v>1</v>
      </c>
    </row>
    <row r="970" spans="1:14" x14ac:dyDescent="0.4">
      <c r="A970">
        <v>969</v>
      </c>
      <c r="B970" s="1">
        <v>44474</v>
      </c>
      <c r="C970">
        <v>33</v>
      </c>
      <c r="D970" s="3">
        <f t="shared" si="135"/>
        <v>2021</v>
      </c>
      <c r="E970" s="2" t="s">
        <v>970</v>
      </c>
      <c r="F970">
        <f t="shared" si="136"/>
        <v>1</v>
      </c>
      <c r="G970">
        <f t="shared" si="137"/>
        <v>0</v>
      </c>
      <c r="H970">
        <f t="shared" si="138"/>
        <v>0</v>
      </c>
      <c r="I970">
        <f t="shared" si="139"/>
        <v>0</v>
      </c>
      <c r="J970">
        <f t="shared" si="140"/>
        <v>1</v>
      </c>
      <c r="K970">
        <f t="shared" si="141"/>
        <v>0</v>
      </c>
      <c r="L970">
        <f t="shared" si="142"/>
        <v>1</v>
      </c>
      <c r="M970">
        <f t="shared" si="142"/>
        <v>1</v>
      </c>
      <c r="N970">
        <f t="shared" si="143"/>
        <v>1</v>
      </c>
    </row>
    <row r="971" spans="1:14" x14ac:dyDescent="0.4">
      <c r="A971">
        <v>970</v>
      </c>
      <c r="B971" s="1">
        <v>44475</v>
      </c>
      <c r="C971">
        <v>649</v>
      </c>
      <c r="D971" s="3">
        <f t="shared" si="135"/>
        <v>2021</v>
      </c>
      <c r="E971" s="2" t="s">
        <v>971</v>
      </c>
      <c r="F971">
        <f t="shared" si="136"/>
        <v>1</v>
      </c>
      <c r="G971">
        <f t="shared" si="137"/>
        <v>0</v>
      </c>
      <c r="H971">
        <f t="shared" si="138"/>
        <v>0</v>
      </c>
      <c r="I971">
        <f t="shared" si="139"/>
        <v>1</v>
      </c>
      <c r="J971">
        <f t="shared" si="140"/>
        <v>0</v>
      </c>
      <c r="K971">
        <f t="shared" si="141"/>
        <v>0</v>
      </c>
      <c r="L971">
        <f t="shared" si="142"/>
        <v>1</v>
      </c>
      <c r="M971">
        <f t="shared" si="142"/>
        <v>1</v>
      </c>
      <c r="N971">
        <f t="shared" si="143"/>
        <v>1</v>
      </c>
    </row>
    <row r="972" spans="1:14" x14ac:dyDescent="0.4">
      <c r="A972">
        <v>971</v>
      </c>
      <c r="B972" s="1">
        <v>44476</v>
      </c>
      <c r="C972">
        <v>716</v>
      </c>
      <c r="D972" s="3">
        <f t="shared" si="135"/>
        <v>2021</v>
      </c>
      <c r="E972" s="2" t="s">
        <v>972</v>
      </c>
      <c r="F972">
        <f t="shared" si="136"/>
        <v>1</v>
      </c>
      <c r="G972">
        <f t="shared" si="137"/>
        <v>0</v>
      </c>
      <c r="H972">
        <f t="shared" si="138"/>
        <v>0</v>
      </c>
      <c r="I972">
        <f t="shared" si="139"/>
        <v>0</v>
      </c>
      <c r="J972">
        <f t="shared" si="140"/>
        <v>1</v>
      </c>
      <c r="K972">
        <f t="shared" si="141"/>
        <v>0</v>
      </c>
      <c r="L972">
        <f t="shared" si="142"/>
        <v>1</v>
      </c>
      <c r="M972">
        <f t="shared" si="142"/>
        <v>1</v>
      </c>
      <c r="N972">
        <f t="shared" si="143"/>
        <v>1</v>
      </c>
    </row>
    <row r="973" spans="1:14" x14ac:dyDescent="0.4">
      <c r="A973">
        <v>972</v>
      </c>
      <c r="B973" s="1">
        <v>44477</v>
      </c>
      <c r="C973">
        <v>71</v>
      </c>
      <c r="D973" s="3">
        <f t="shared" si="135"/>
        <v>2021</v>
      </c>
      <c r="E973" s="2" t="s">
        <v>973</v>
      </c>
      <c r="F973">
        <f t="shared" si="136"/>
        <v>2</v>
      </c>
      <c r="G973">
        <f t="shared" si="137"/>
        <v>0</v>
      </c>
      <c r="H973">
        <f t="shared" si="138"/>
        <v>1</v>
      </c>
      <c r="I973">
        <f t="shared" si="139"/>
        <v>0</v>
      </c>
      <c r="J973">
        <f t="shared" si="140"/>
        <v>1</v>
      </c>
      <c r="K973">
        <f t="shared" si="141"/>
        <v>0</v>
      </c>
      <c r="L973">
        <f t="shared" si="142"/>
        <v>2</v>
      </c>
      <c r="M973">
        <f t="shared" si="142"/>
        <v>2</v>
      </c>
      <c r="N973">
        <f t="shared" si="143"/>
        <v>1</v>
      </c>
    </row>
    <row r="974" spans="1:14" x14ac:dyDescent="0.4">
      <c r="A974">
        <v>973</v>
      </c>
      <c r="B974" s="1">
        <v>44480</v>
      </c>
      <c r="C974">
        <v>473</v>
      </c>
      <c r="D974" s="3">
        <f t="shared" si="135"/>
        <v>2021</v>
      </c>
      <c r="E974" s="2" t="s">
        <v>974</v>
      </c>
      <c r="F974">
        <f t="shared" si="136"/>
        <v>0</v>
      </c>
      <c r="G974">
        <f t="shared" si="137"/>
        <v>0</v>
      </c>
      <c r="H974">
        <f t="shared" si="138"/>
        <v>0</v>
      </c>
      <c r="I974">
        <f t="shared" si="139"/>
        <v>0</v>
      </c>
      <c r="J974">
        <f t="shared" si="140"/>
        <v>0</v>
      </c>
      <c r="K974">
        <f t="shared" si="141"/>
        <v>0</v>
      </c>
      <c r="L974">
        <f t="shared" si="142"/>
        <v>0</v>
      </c>
      <c r="M974">
        <f t="shared" si="142"/>
        <v>0</v>
      </c>
      <c r="N974">
        <f t="shared" si="143"/>
        <v>0</v>
      </c>
    </row>
    <row r="975" spans="1:14" x14ac:dyDescent="0.4">
      <c r="A975">
        <v>974</v>
      </c>
      <c r="B975" s="1">
        <v>44481</v>
      </c>
      <c r="C975">
        <v>461</v>
      </c>
      <c r="D975" s="3">
        <f t="shared" si="135"/>
        <v>2021</v>
      </c>
      <c r="E975" s="2" t="s">
        <v>975</v>
      </c>
      <c r="F975">
        <f t="shared" si="136"/>
        <v>1</v>
      </c>
      <c r="G975">
        <f t="shared" si="137"/>
        <v>0</v>
      </c>
      <c r="H975">
        <f t="shared" si="138"/>
        <v>0</v>
      </c>
      <c r="I975">
        <f t="shared" si="139"/>
        <v>0</v>
      </c>
      <c r="J975">
        <f t="shared" si="140"/>
        <v>0</v>
      </c>
      <c r="K975">
        <f t="shared" si="141"/>
        <v>1</v>
      </c>
      <c r="L975">
        <f t="shared" si="142"/>
        <v>0</v>
      </c>
      <c r="M975">
        <f t="shared" si="142"/>
        <v>1</v>
      </c>
      <c r="N975">
        <f t="shared" si="143"/>
        <v>1</v>
      </c>
    </row>
    <row r="976" spans="1:14" x14ac:dyDescent="0.4">
      <c r="A976">
        <v>975</v>
      </c>
      <c r="B976" s="1">
        <v>44482</v>
      </c>
      <c r="C976">
        <v>642</v>
      </c>
      <c r="D976" s="3">
        <f t="shared" si="135"/>
        <v>2021</v>
      </c>
      <c r="E976" s="2" t="s">
        <v>976</v>
      </c>
      <c r="F976">
        <f t="shared" si="136"/>
        <v>0</v>
      </c>
      <c r="G976">
        <f t="shared" si="137"/>
        <v>0</v>
      </c>
      <c r="H976">
        <f t="shared" si="138"/>
        <v>0</v>
      </c>
      <c r="I976">
        <f t="shared" si="139"/>
        <v>0</v>
      </c>
      <c r="J976">
        <f t="shared" si="140"/>
        <v>0</v>
      </c>
      <c r="K976">
        <f t="shared" si="141"/>
        <v>0</v>
      </c>
      <c r="L976">
        <f t="shared" si="142"/>
        <v>0</v>
      </c>
      <c r="M976">
        <f t="shared" si="142"/>
        <v>0</v>
      </c>
      <c r="N976">
        <f t="shared" si="143"/>
        <v>0</v>
      </c>
    </row>
    <row r="977" spans="1:14" x14ac:dyDescent="0.4">
      <c r="A977">
        <v>976</v>
      </c>
      <c r="B977" s="1">
        <v>44483</v>
      </c>
      <c r="C977">
        <v>19</v>
      </c>
      <c r="D977" s="3">
        <f t="shared" si="135"/>
        <v>2021</v>
      </c>
      <c r="E977" s="2" t="s">
        <v>977</v>
      </c>
      <c r="F977">
        <f t="shared" si="136"/>
        <v>2</v>
      </c>
      <c r="G977">
        <f t="shared" si="137"/>
        <v>0</v>
      </c>
      <c r="H977">
        <f t="shared" si="138"/>
        <v>1</v>
      </c>
      <c r="I977">
        <f t="shared" si="139"/>
        <v>0</v>
      </c>
      <c r="J977">
        <f t="shared" si="140"/>
        <v>1</v>
      </c>
      <c r="K977">
        <f t="shared" si="141"/>
        <v>0</v>
      </c>
      <c r="L977">
        <f t="shared" si="142"/>
        <v>2</v>
      </c>
      <c r="M977">
        <f t="shared" si="142"/>
        <v>2</v>
      </c>
      <c r="N977">
        <f t="shared" si="143"/>
        <v>1</v>
      </c>
    </row>
    <row r="978" spans="1:14" x14ac:dyDescent="0.4">
      <c r="A978">
        <v>977</v>
      </c>
      <c r="B978" s="1">
        <v>44484</v>
      </c>
      <c r="C978">
        <v>968</v>
      </c>
      <c r="D978" s="3">
        <f t="shared" si="135"/>
        <v>2021</v>
      </c>
      <c r="E978" s="2" t="s">
        <v>978</v>
      </c>
      <c r="F978">
        <f t="shared" si="136"/>
        <v>1</v>
      </c>
      <c r="G978">
        <f t="shared" si="137"/>
        <v>1</v>
      </c>
      <c r="H978">
        <f t="shared" si="138"/>
        <v>0</v>
      </c>
      <c r="I978">
        <f t="shared" si="139"/>
        <v>0</v>
      </c>
      <c r="J978">
        <f t="shared" si="140"/>
        <v>0</v>
      </c>
      <c r="K978">
        <f t="shared" si="141"/>
        <v>0</v>
      </c>
      <c r="L978">
        <f t="shared" si="142"/>
        <v>1</v>
      </c>
      <c r="M978">
        <f t="shared" si="142"/>
        <v>0</v>
      </c>
      <c r="N978">
        <f t="shared" si="143"/>
        <v>0</v>
      </c>
    </row>
    <row r="979" spans="1:14" x14ac:dyDescent="0.4">
      <c r="A979">
        <v>978</v>
      </c>
      <c r="B979" s="1">
        <v>44487</v>
      </c>
      <c r="C979">
        <v>527</v>
      </c>
      <c r="D979" s="3">
        <f t="shared" si="135"/>
        <v>2021</v>
      </c>
      <c r="E979" s="2" t="s">
        <v>979</v>
      </c>
      <c r="F979">
        <f t="shared" si="136"/>
        <v>1</v>
      </c>
      <c r="G979">
        <f t="shared" si="137"/>
        <v>1</v>
      </c>
      <c r="H979">
        <f t="shared" si="138"/>
        <v>0</v>
      </c>
      <c r="I979">
        <f t="shared" si="139"/>
        <v>0</v>
      </c>
      <c r="J979">
        <f t="shared" si="140"/>
        <v>0</v>
      </c>
      <c r="K979">
        <f t="shared" si="141"/>
        <v>0</v>
      </c>
      <c r="L979">
        <f t="shared" si="142"/>
        <v>1</v>
      </c>
      <c r="M979">
        <f t="shared" si="142"/>
        <v>0</v>
      </c>
      <c r="N979">
        <f t="shared" si="143"/>
        <v>0</v>
      </c>
    </row>
    <row r="980" spans="1:14" x14ac:dyDescent="0.4">
      <c r="A980">
        <v>979</v>
      </c>
      <c r="B980" s="1">
        <v>44488</v>
      </c>
      <c r="C980">
        <v>491</v>
      </c>
      <c r="D980" s="3">
        <f t="shared" si="135"/>
        <v>2021</v>
      </c>
      <c r="E980" s="2" t="s">
        <v>980</v>
      </c>
      <c r="F980">
        <f t="shared" si="136"/>
        <v>1</v>
      </c>
      <c r="G980">
        <f t="shared" si="137"/>
        <v>0</v>
      </c>
      <c r="H980">
        <f t="shared" si="138"/>
        <v>0</v>
      </c>
      <c r="I980">
        <f t="shared" si="139"/>
        <v>0</v>
      </c>
      <c r="J980">
        <f t="shared" si="140"/>
        <v>0</v>
      </c>
      <c r="K980">
        <f t="shared" si="141"/>
        <v>1</v>
      </c>
      <c r="L980">
        <f t="shared" si="142"/>
        <v>0</v>
      </c>
      <c r="M980">
        <f t="shared" si="142"/>
        <v>1</v>
      </c>
      <c r="N980">
        <f t="shared" si="143"/>
        <v>1</v>
      </c>
    </row>
    <row r="981" spans="1:14" x14ac:dyDescent="0.4">
      <c r="A981">
        <v>980</v>
      </c>
      <c r="B981" s="1">
        <v>44489</v>
      </c>
      <c r="C981">
        <v>353</v>
      </c>
      <c r="D981" s="3">
        <f t="shared" si="135"/>
        <v>2021</v>
      </c>
      <c r="E981" s="2" t="s">
        <v>981</v>
      </c>
      <c r="F981">
        <f t="shared" si="136"/>
        <v>2</v>
      </c>
      <c r="G981">
        <f t="shared" si="137"/>
        <v>0</v>
      </c>
      <c r="H981">
        <f t="shared" si="138"/>
        <v>0</v>
      </c>
      <c r="I981">
        <f t="shared" si="139"/>
        <v>1</v>
      </c>
      <c r="J981">
        <f t="shared" si="140"/>
        <v>0</v>
      </c>
      <c r="K981">
        <f t="shared" si="141"/>
        <v>1</v>
      </c>
      <c r="L981">
        <f t="shared" si="142"/>
        <v>1</v>
      </c>
      <c r="M981">
        <f t="shared" si="142"/>
        <v>2</v>
      </c>
      <c r="N981">
        <f t="shared" si="143"/>
        <v>2</v>
      </c>
    </row>
    <row r="982" spans="1:14" x14ac:dyDescent="0.4">
      <c r="A982">
        <v>981</v>
      </c>
      <c r="B982" s="1">
        <v>44490</v>
      </c>
      <c r="C982">
        <v>722</v>
      </c>
      <c r="D982" s="3">
        <f t="shared" si="135"/>
        <v>2021</v>
      </c>
      <c r="E982" s="2" t="s">
        <v>982</v>
      </c>
      <c r="F982">
        <f t="shared" si="136"/>
        <v>1</v>
      </c>
      <c r="G982">
        <f t="shared" si="137"/>
        <v>0</v>
      </c>
      <c r="H982">
        <f t="shared" si="138"/>
        <v>1</v>
      </c>
      <c r="I982">
        <f t="shared" si="139"/>
        <v>0</v>
      </c>
      <c r="J982">
        <f t="shared" si="140"/>
        <v>0</v>
      </c>
      <c r="K982">
        <f t="shared" si="141"/>
        <v>0</v>
      </c>
      <c r="L982">
        <f t="shared" si="142"/>
        <v>1</v>
      </c>
      <c r="M982">
        <f t="shared" si="142"/>
        <v>1</v>
      </c>
      <c r="N982">
        <f t="shared" si="143"/>
        <v>0</v>
      </c>
    </row>
    <row r="983" spans="1:14" x14ac:dyDescent="0.4">
      <c r="A983">
        <v>982</v>
      </c>
      <c r="B983" s="1">
        <v>44491</v>
      </c>
      <c r="C983">
        <v>426</v>
      </c>
      <c r="D983" s="3">
        <f t="shared" si="135"/>
        <v>2021</v>
      </c>
      <c r="E983" s="2" t="s">
        <v>983</v>
      </c>
      <c r="F983">
        <f t="shared" si="136"/>
        <v>2</v>
      </c>
      <c r="G983">
        <f t="shared" si="137"/>
        <v>0</v>
      </c>
      <c r="H983">
        <f t="shared" si="138"/>
        <v>0</v>
      </c>
      <c r="I983">
        <f t="shared" si="139"/>
        <v>1</v>
      </c>
      <c r="J983">
        <f t="shared" si="140"/>
        <v>0</v>
      </c>
      <c r="K983">
        <f t="shared" si="141"/>
        <v>1</v>
      </c>
      <c r="L983">
        <f t="shared" si="142"/>
        <v>1</v>
      </c>
      <c r="M983">
        <f t="shared" si="142"/>
        <v>2</v>
      </c>
      <c r="N983">
        <f t="shared" si="143"/>
        <v>2</v>
      </c>
    </row>
    <row r="984" spans="1:14" x14ac:dyDescent="0.4">
      <c r="A984">
        <v>983</v>
      </c>
      <c r="B984" s="1">
        <v>44494</v>
      </c>
      <c r="C984">
        <v>970</v>
      </c>
      <c r="D984" s="3">
        <f t="shared" si="135"/>
        <v>2021</v>
      </c>
      <c r="E984" s="2" t="s">
        <v>984</v>
      </c>
      <c r="F984">
        <f t="shared" si="136"/>
        <v>0</v>
      </c>
      <c r="G984">
        <f t="shared" si="137"/>
        <v>0</v>
      </c>
      <c r="H984">
        <f t="shared" si="138"/>
        <v>0</v>
      </c>
      <c r="I984">
        <f t="shared" si="139"/>
        <v>0</v>
      </c>
      <c r="J984">
        <f t="shared" si="140"/>
        <v>0</v>
      </c>
      <c r="K984">
        <f t="shared" si="141"/>
        <v>0</v>
      </c>
      <c r="L984">
        <f t="shared" si="142"/>
        <v>0</v>
      </c>
      <c r="M984">
        <f t="shared" si="142"/>
        <v>0</v>
      </c>
      <c r="N984">
        <f t="shared" si="143"/>
        <v>0</v>
      </c>
    </row>
    <row r="985" spans="1:14" x14ac:dyDescent="0.4">
      <c r="A985">
        <v>984</v>
      </c>
      <c r="B985" s="1">
        <v>44495</v>
      </c>
      <c r="C985">
        <v>495</v>
      </c>
      <c r="D985" s="3">
        <f t="shared" si="135"/>
        <v>2021</v>
      </c>
      <c r="E985" s="2" t="s">
        <v>985</v>
      </c>
      <c r="F985">
        <f t="shared" si="136"/>
        <v>2</v>
      </c>
      <c r="G985">
        <f t="shared" si="137"/>
        <v>0</v>
      </c>
      <c r="H985">
        <f t="shared" si="138"/>
        <v>1</v>
      </c>
      <c r="I985">
        <f t="shared" si="139"/>
        <v>1</v>
      </c>
      <c r="J985">
        <f t="shared" si="140"/>
        <v>0</v>
      </c>
      <c r="K985">
        <f t="shared" si="141"/>
        <v>0</v>
      </c>
      <c r="L985">
        <f t="shared" si="142"/>
        <v>2</v>
      </c>
      <c r="M985">
        <f t="shared" si="142"/>
        <v>2</v>
      </c>
      <c r="N985">
        <f t="shared" si="143"/>
        <v>1</v>
      </c>
    </row>
    <row r="986" spans="1:14" x14ac:dyDescent="0.4">
      <c r="A986">
        <v>985</v>
      </c>
      <c r="B986" s="1">
        <v>44496</v>
      </c>
      <c r="C986">
        <v>488</v>
      </c>
      <c r="D986" s="3">
        <f t="shared" si="135"/>
        <v>2021</v>
      </c>
      <c r="E986" s="2" t="s">
        <v>986</v>
      </c>
      <c r="F986">
        <f t="shared" si="136"/>
        <v>3</v>
      </c>
      <c r="G986">
        <f t="shared" si="137"/>
        <v>1</v>
      </c>
      <c r="H986">
        <f t="shared" si="138"/>
        <v>2</v>
      </c>
      <c r="I986">
        <f t="shared" si="139"/>
        <v>0</v>
      </c>
      <c r="J986">
        <f t="shared" si="140"/>
        <v>0</v>
      </c>
      <c r="K986">
        <f t="shared" si="141"/>
        <v>0</v>
      </c>
      <c r="L986">
        <f t="shared" si="142"/>
        <v>3</v>
      </c>
      <c r="M986">
        <f t="shared" si="142"/>
        <v>2</v>
      </c>
      <c r="N986">
        <f t="shared" si="143"/>
        <v>0</v>
      </c>
    </row>
    <row r="987" spans="1:14" x14ac:dyDescent="0.4">
      <c r="A987">
        <v>986</v>
      </c>
      <c r="B987" s="1">
        <v>44497</v>
      </c>
      <c r="C987">
        <v>187</v>
      </c>
      <c r="D987" s="3">
        <f t="shared" si="135"/>
        <v>2021</v>
      </c>
      <c r="E987" s="2" t="s">
        <v>987</v>
      </c>
      <c r="F987">
        <f t="shared" si="136"/>
        <v>2</v>
      </c>
      <c r="G987">
        <f t="shared" si="137"/>
        <v>0</v>
      </c>
      <c r="H987">
        <f t="shared" si="138"/>
        <v>0</v>
      </c>
      <c r="I987">
        <f t="shared" si="139"/>
        <v>0</v>
      </c>
      <c r="J987">
        <f t="shared" si="140"/>
        <v>1</v>
      </c>
      <c r="K987">
        <f t="shared" si="141"/>
        <v>1</v>
      </c>
      <c r="L987">
        <f t="shared" si="142"/>
        <v>1</v>
      </c>
      <c r="M987">
        <f t="shared" si="142"/>
        <v>2</v>
      </c>
      <c r="N987">
        <f t="shared" si="143"/>
        <v>2</v>
      </c>
    </row>
    <row r="988" spans="1:14" x14ac:dyDescent="0.4">
      <c r="A988">
        <v>987</v>
      </c>
      <c r="B988" s="1">
        <v>44498</v>
      </c>
      <c r="C988">
        <v>236</v>
      </c>
      <c r="D988" s="3">
        <f t="shared" si="135"/>
        <v>2021</v>
      </c>
      <c r="E988" s="2" t="s">
        <v>988</v>
      </c>
      <c r="F988">
        <f t="shared" si="136"/>
        <v>1</v>
      </c>
      <c r="G988">
        <f t="shared" si="137"/>
        <v>0</v>
      </c>
      <c r="H988">
        <f t="shared" si="138"/>
        <v>0</v>
      </c>
      <c r="I988">
        <f t="shared" si="139"/>
        <v>0</v>
      </c>
      <c r="J988">
        <f t="shared" si="140"/>
        <v>0</v>
      </c>
      <c r="K988">
        <f t="shared" si="141"/>
        <v>1</v>
      </c>
      <c r="L988">
        <f t="shared" si="142"/>
        <v>0</v>
      </c>
      <c r="M988">
        <f t="shared" si="142"/>
        <v>1</v>
      </c>
      <c r="N988">
        <f t="shared" si="143"/>
        <v>1</v>
      </c>
    </row>
    <row r="989" spans="1:14" x14ac:dyDescent="0.4">
      <c r="A989">
        <v>988</v>
      </c>
      <c r="B989" s="1">
        <v>44501</v>
      </c>
      <c r="C989">
        <v>42</v>
      </c>
      <c r="D989" s="3">
        <f t="shared" si="135"/>
        <v>2021</v>
      </c>
      <c r="E989" s="2" t="s">
        <v>989</v>
      </c>
      <c r="F989">
        <f t="shared" si="136"/>
        <v>2</v>
      </c>
      <c r="G989">
        <f t="shared" si="137"/>
        <v>1</v>
      </c>
      <c r="H989">
        <f t="shared" si="138"/>
        <v>0</v>
      </c>
      <c r="I989">
        <f t="shared" si="139"/>
        <v>0</v>
      </c>
      <c r="J989">
        <f t="shared" si="140"/>
        <v>1</v>
      </c>
      <c r="K989">
        <f t="shared" si="141"/>
        <v>0</v>
      </c>
      <c r="L989">
        <f t="shared" si="142"/>
        <v>2</v>
      </c>
      <c r="M989">
        <f t="shared" si="142"/>
        <v>1</v>
      </c>
      <c r="N989">
        <f t="shared" si="143"/>
        <v>1</v>
      </c>
    </row>
    <row r="990" spans="1:14" x14ac:dyDescent="0.4">
      <c r="A990">
        <v>989</v>
      </c>
      <c r="B990" s="1">
        <v>44502</v>
      </c>
      <c r="C990">
        <v>265</v>
      </c>
      <c r="D990" s="3">
        <f t="shared" si="135"/>
        <v>2021</v>
      </c>
      <c r="E990" s="2" t="s">
        <v>990</v>
      </c>
      <c r="F990">
        <f t="shared" si="136"/>
        <v>4</v>
      </c>
      <c r="G990">
        <f t="shared" si="137"/>
        <v>0</v>
      </c>
      <c r="H990">
        <f t="shared" si="138"/>
        <v>0</v>
      </c>
      <c r="I990">
        <f t="shared" si="139"/>
        <v>1</v>
      </c>
      <c r="J990">
        <f t="shared" si="140"/>
        <v>0</v>
      </c>
      <c r="K990">
        <f t="shared" si="141"/>
        <v>3</v>
      </c>
      <c r="L990">
        <f t="shared" si="142"/>
        <v>1</v>
      </c>
      <c r="M990">
        <f t="shared" si="142"/>
        <v>4</v>
      </c>
      <c r="N990">
        <f t="shared" si="143"/>
        <v>4</v>
      </c>
    </row>
    <row r="991" spans="1:14" x14ac:dyDescent="0.4">
      <c r="A991">
        <v>990</v>
      </c>
      <c r="B991" s="1">
        <v>44503</v>
      </c>
      <c r="C991">
        <v>188</v>
      </c>
      <c r="D991" s="3">
        <f t="shared" si="135"/>
        <v>2021</v>
      </c>
      <c r="E991" s="2" t="s">
        <v>991</v>
      </c>
      <c r="F991">
        <f t="shared" si="136"/>
        <v>2</v>
      </c>
      <c r="G991">
        <f t="shared" si="137"/>
        <v>1</v>
      </c>
      <c r="H991">
        <f t="shared" si="138"/>
        <v>0</v>
      </c>
      <c r="I991">
        <f t="shared" si="139"/>
        <v>0</v>
      </c>
      <c r="J991">
        <f t="shared" si="140"/>
        <v>1</v>
      </c>
      <c r="K991">
        <f t="shared" si="141"/>
        <v>0</v>
      </c>
      <c r="L991">
        <f t="shared" si="142"/>
        <v>2</v>
      </c>
      <c r="M991">
        <f t="shared" si="142"/>
        <v>1</v>
      </c>
      <c r="N991">
        <f t="shared" si="143"/>
        <v>1</v>
      </c>
    </row>
    <row r="992" spans="1:14" x14ac:dyDescent="0.4">
      <c r="A992">
        <v>991</v>
      </c>
      <c r="B992" s="1">
        <v>44504</v>
      </c>
      <c r="C992">
        <v>63</v>
      </c>
      <c r="D992" s="3">
        <f t="shared" si="135"/>
        <v>2021</v>
      </c>
      <c r="E992" s="2" t="s">
        <v>992</v>
      </c>
      <c r="F992">
        <f t="shared" si="136"/>
        <v>0</v>
      </c>
      <c r="G992">
        <f t="shared" si="137"/>
        <v>0</v>
      </c>
      <c r="H992">
        <f t="shared" si="138"/>
        <v>0</v>
      </c>
      <c r="I992">
        <f t="shared" si="139"/>
        <v>0</v>
      </c>
      <c r="J992">
        <f t="shared" si="140"/>
        <v>0</v>
      </c>
      <c r="K992">
        <f t="shared" si="141"/>
        <v>0</v>
      </c>
      <c r="L992">
        <f t="shared" si="142"/>
        <v>0</v>
      </c>
      <c r="M992">
        <f t="shared" si="142"/>
        <v>0</v>
      </c>
      <c r="N992">
        <f t="shared" si="143"/>
        <v>0</v>
      </c>
    </row>
    <row r="993" spans="1:14" x14ac:dyDescent="0.4">
      <c r="A993">
        <v>992</v>
      </c>
      <c r="B993" s="1">
        <v>44505</v>
      </c>
      <c r="C993">
        <v>169</v>
      </c>
      <c r="D993" s="3">
        <f t="shared" si="135"/>
        <v>2021</v>
      </c>
      <c r="E993" s="2" t="s">
        <v>993</v>
      </c>
      <c r="F993">
        <f t="shared" si="136"/>
        <v>3</v>
      </c>
      <c r="G993">
        <f t="shared" si="137"/>
        <v>1</v>
      </c>
      <c r="H993">
        <f t="shared" si="138"/>
        <v>1</v>
      </c>
      <c r="I993">
        <f t="shared" si="139"/>
        <v>0</v>
      </c>
      <c r="J993">
        <f t="shared" si="140"/>
        <v>0</v>
      </c>
      <c r="K993">
        <f t="shared" si="141"/>
        <v>1</v>
      </c>
      <c r="L993">
        <f t="shared" si="142"/>
        <v>2</v>
      </c>
      <c r="M993">
        <f t="shared" si="142"/>
        <v>2</v>
      </c>
      <c r="N993">
        <f t="shared" si="143"/>
        <v>1</v>
      </c>
    </row>
    <row r="994" spans="1:14" x14ac:dyDescent="0.4">
      <c r="A994">
        <v>993</v>
      </c>
      <c r="B994" s="1">
        <v>44508</v>
      </c>
      <c r="C994">
        <v>576</v>
      </c>
      <c r="D994" s="3">
        <f t="shared" si="135"/>
        <v>2021</v>
      </c>
      <c r="E994" s="2" t="s">
        <v>994</v>
      </c>
      <c r="F994">
        <f t="shared" si="136"/>
        <v>1</v>
      </c>
      <c r="G994">
        <f t="shared" si="137"/>
        <v>0</v>
      </c>
      <c r="H994">
        <f t="shared" si="138"/>
        <v>1</v>
      </c>
      <c r="I994">
        <f t="shared" si="139"/>
        <v>0</v>
      </c>
      <c r="J994">
        <f t="shared" si="140"/>
        <v>0</v>
      </c>
      <c r="K994">
        <f t="shared" si="141"/>
        <v>0</v>
      </c>
      <c r="L994">
        <f t="shared" si="142"/>
        <v>1</v>
      </c>
      <c r="M994">
        <f t="shared" si="142"/>
        <v>1</v>
      </c>
      <c r="N994">
        <f t="shared" si="143"/>
        <v>0</v>
      </c>
    </row>
    <row r="995" spans="1:14" x14ac:dyDescent="0.4">
      <c r="A995">
        <v>994</v>
      </c>
      <c r="B995" s="1">
        <v>44509</v>
      </c>
      <c r="C995">
        <v>24</v>
      </c>
      <c r="D995" s="3">
        <f t="shared" si="135"/>
        <v>2021</v>
      </c>
      <c r="E995" s="2" t="s">
        <v>995</v>
      </c>
      <c r="F995">
        <f t="shared" si="136"/>
        <v>2</v>
      </c>
      <c r="G995">
        <f t="shared" si="137"/>
        <v>1</v>
      </c>
      <c r="H995">
        <f t="shared" si="138"/>
        <v>0</v>
      </c>
      <c r="I995">
        <f t="shared" si="139"/>
        <v>1</v>
      </c>
      <c r="J995">
        <f t="shared" si="140"/>
        <v>0</v>
      </c>
      <c r="K995">
        <f t="shared" si="141"/>
        <v>0</v>
      </c>
      <c r="L995">
        <f t="shared" si="142"/>
        <v>2</v>
      </c>
      <c r="M995">
        <f t="shared" si="142"/>
        <v>1</v>
      </c>
      <c r="N995">
        <f t="shared" si="143"/>
        <v>1</v>
      </c>
    </row>
    <row r="996" spans="1:14" x14ac:dyDescent="0.4">
      <c r="A996">
        <v>995</v>
      </c>
      <c r="B996" s="1">
        <v>44510</v>
      </c>
      <c r="C996">
        <v>905</v>
      </c>
      <c r="D996" s="3">
        <f t="shared" si="135"/>
        <v>2021</v>
      </c>
      <c r="E996" s="2" t="s">
        <v>996</v>
      </c>
      <c r="F996">
        <f t="shared" si="136"/>
        <v>1</v>
      </c>
      <c r="G996">
        <f t="shared" si="137"/>
        <v>0</v>
      </c>
      <c r="H996">
        <f t="shared" si="138"/>
        <v>0</v>
      </c>
      <c r="I996">
        <f t="shared" si="139"/>
        <v>0</v>
      </c>
      <c r="J996">
        <f t="shared" si="140"/>
        <v>0</v>
      </c>
      <c r="K996">
        <f t="shared" si="141"/>
        <v>1</v>
      </c>
      <c r="L996">
        <f t="shared" si="142"/>
        <v>0</v>
      </c>
      <c r="M996">
        <f t="shared" si="142"/>
        <v>1</v>
      </c>
      <c r="N996">
        <f t="shared" si="143"/>
        <v>1</v>
      </c>
    </row>
    <row r="997" spans="1:14" x14ac:dyDescent="0.4">
      <c r="A997">
        <v>996</v>
      </c>
      <c r="B997" s="1">
        <v>44511</v>
      </c>
      <c r="C997">
        <v>748</v>
      </c>
      <c r="D997" s="3">
        <f t="shared" si="135"/>
        <v>2021</v>
      </c>
      <c r="E997" s="2" t="s">
        <v>997</v>
      </c>
      <c r="F997">
        <f t="shared" si="136"/>
        <v>2</v>
      </c>
      <c r="G997">
        <f t="shared" si="137"/>
        <v>0</v>
      </c>
      <c r="H997">
        <f t="shared" si="138"/>
        <v>0</v>
      </c>
      <c r="I997">
        <f t="shared" si="139"/>
        <v>1</v>
      </c>
      <c r="J997">
        <f t="shared" si="140"/>
        <v>0</v>
      </c>
      <c r="K997">
        <f t="shared" si="141"/>
        <v>1</v>
      </c>
      <c r="L997">
        <f t="shared" si="142"/>
        <v>1</v>
      </c>
      <c r="M997">
        <f t="shared" si="142"/>
        <v>2</v>
      </c>
      <c r="N997">
        <f t="shared" si="143"/>
        <v>2</v>
      </c>
    </row>
    <row r="998" spans="1:14" x14ac:dyDescent="0.4">
      <c r="A998">
        <v>997</v>
      </c>
      <c r="B998" s="1">
        <v>44512</v>
      </c>
      <c r="C998">
        <v>635</v>
      </c>
      <c r="D998" s="3">
        <f t="shared" si="135"/>
        <v>2021</v>
      </c>
      <c r="E998" s="2" t="s">
        <v>998</v>
      </c>
      <c r="F998">
        <f t="shared" si="136"/>
        <v>2</v>
      </c>
      <c r="G998">
        <f t="shared" si="137"/>
        <v>0</v>
      </c>
      <c r="H998">
        <f t="shared" si="138"/>
        <v>0</v>
      </c>
      <c r="I998">
        <f t="shared" si="139"/>
        <v>2</v>
      </c>
      <c r="J998">
        <f t="shared" si="140"/>
        <v>0</v>
      </c>
      <c r="K998">
        <f t="shared" si="141"/>
        <v>0</v>
      </c>
      <c r="L998">
        <f t="shared" si="142"/>
        <v>2</v>
      </c>
      <c r="M998">
        <f t="shared" si="142"/>
        <v>2</v>
      </c>
      <c r="N998">
        <f t="shared" si="143"/>
        <v>2</v>
      </c>
    </row>
    <row r="999" spans="1:14" x14ac:dyDescent="0.4">
      <c r="A999">
        <v>998</v>
      </c>
      <c r="B999" s="1">
        <v>44515</v>
      </c>
      <c r="C999">
        <v>245</v>
      </c>
      <c r="D999" s="3">
        <f t="shared" si="135"/>
        <v>2021</v>
      </c>
      <c r="E999" s="2" t="s">
        <v>999</v>
      </c>
      <c r="F999">
        <f t="shared" si="136"/>
        <v>1</v>
      </c>
      <c r="G999">
        <f t="shared" si="137"/>
        <v>0</v>
      </c>
      <c r="H999">
        <f t="shared" si="138"/>
        <v>0</v>
      </c>
      <c r="I999">
        <f t="shared" si="139"/>
        <v>0</v>
      </c>
      <c r="J999">
        <f t="shared" si="140"/>
        <v>1</v>
      </c>
      <c r="K999">
        <f t="shared" si="141"/>
        <v>0</v>
      </c>
      <c r="L999">
        <f t="shared" si="142"/>
        <v>1</v>
      </c>
      <c r="M999">
        <f t="shared" si="142"/>
        <v>1</v>
      </c>
      <c r="N999">
        <f t="shared" si="143"/>
        <v>1</v>
      </c>
    </row>
    <row r="1000" spans="1:14" x14ac:dyDescent="0.4">
      <c r="A1000">
        <v>999</v>
      </c>
      <c r="B1000" s="1">
        <v>44516</v>
      </c>
      <c r="C1000">
        <v>313</v>
      </c>
      <c r="D1000" s="3">
        <f t="shared" si="135"/>
        <v>2021</v>
      </c>
      <c r="E1000" s="2" t="s">
        <v>1000</v>
      </c>
      <c r="F1000">
        <f t="shared" si="136"/>
        <v>3</v>
      </c>
      <c r="G1000">
        <f t="shared" si="137"/>
        <v>0</v>
      </c>
      <c r="H1000">
        <f t="shared" si="138"/>
        <v>1</v>
      </c>
      <c r="I1000">
        <f t="shared" si="139"/>
        <v>2</v>
      </c>
      <c r="J1000">
        <f t="shared" si="140"/>
        <v>0</v>
      </c>
      <c r="K1000">
        <f t="shared" si="141"/>
        <v>0</v>
      </c>
      <c r="L1000">
        <f t="shared" si="142"/>
        <v>3</v>
      </c>
      <c r="M1000">
        <f t="shared" si="142"/>
        <v>3</v>
      </c>
      <c r="N1000">
        <f t="shared" si="143"/>
        <v>2</v>
      </c>
    </row>
    <row r="1001" spans="1:14" x14ac:dyDescent="0.4">
      <c r="A1001">
        <v>1000</v>
      </c>
      <c r="B1001" s="1">
        <v>44517</v>
      </c>
      <c r="C1001">
        <v>967</v>
      </c>
      <c r="D1001" s="3">
        <f t="shared" si="135"/>
        <v>2021</v>
      </c>
      <c r="E1001" s="2" t="s">
        <v>1001</v>
      </c>
      <c r="F1001">
        <f t="shared" si="136"/>
        <v>0</v>
      </c>
      <c r="G1001">
        <f t="shared" si="137"/>
        <v>0</v>
      </c>
      <c r="H1001">
        <f t="shared" si="138"/>
        <v>0</v>
      </c>
      <c r="I1001">
        <f t="shared" si="139"/>
        <v>0</v>
      </c>
      <c r="J1001">
        <f t="shared" si="140"/>
        <v>0</v>
      </c>
      <c r="K1001">
        <f t="shared" si="141"/>
        <v>0</v>
      </c>
      <c r="L1001">
        <f t="shared" si="142"/>
        <v>0</v>
      </c>
      <c r="M1001">
        <f t="shared" si="142"/>
        <v>0</v>
      </c>
      <c r="N1001">
        <f t="shared" si="143"/>
        <v>0</v>
      </c>
    </row>
    <row r="1002" spans="1:14" x14ac:dyDescent="0.4">
      <c r="A1002">
        <v>1001</v>
      </c>
      <c r="B1002" s="1">
        <v>44518</v>
      </c>
      <c r="C1002">
        <v>802</v>
      </c>
      <c r="D1002" s="3">
        <f t="shared" si="135"/>
        <v>2021</v>
      </c>
    </row>
    <row r="1003" spans="1:14" x14ac:dyDescent="0.4">
      <c r="A1003">
        <v>1002</v>
      </c>
      <c r="B1003" s="1">
        <v>44519</v>
      </c>
      <c r="C1003">
        <v>571</v>
      </c>
      <c r="D1003" s="3">
        <f t="shared" si="135"/>
        <v>2021</v>
      </c>
    </row>
    <row r="1004" spans="1:14" x14ac:dyDescent="0.4">
      <c r="A1004">
        <v>1003</v>
      </c>
      <c r="B1004" s="1">
        <v>44522</v>
      </c>
      <c r="C1004">
        <v>363</v>
      </c>
      <c r="D1004" s="3">
        <f t="shared" si="135"/>
        <v>2021</v>
      </c>
    </row>
    <row r="1005" spans="1:14" x14ac:dyDescent="0.4">
      <c r="A1005">
        <v>1004</v>
      </c>
      <c r="B1005" s="1">
        <v>44523</v>
      </c>
      <c r="C1005">
        <v>549</v>
      </c>
      <c r="D1005" s="3">
        <f t="shared" si="135"/>
        <v>2021</v>
      </c>
    </row>
    <row r="1006" spans="1:14" x14ac:dyDescent="0.4">
      <c r="A1006">
        <v>1005</v>
      </c>
      <c r="B1006" s="1">
        <v>44524</v>
      </c>
      <c r="C1006">
        <v>448</v>
      </c>
      <c r="D1006" s="3">
        <f t="shared" si="135"/>
        <v>2021</v>
      </c>
    </row>
    <row r="1007" spans="1:14" x14ac:dyDescent="0.4">
      <c r="A1007">
        <v>1006</v>
      </c>
      <c r="B1007" s="1">
        <v>44525</v>
      </c>
      <c r="C1007">
        <v>357</v>
      </c>
      <c r="D1007" s="3">
        <f t="shared" si="135"/>
        <v>2021</v>
      </c>
    </row>
    <row r="1008" spans="1:14" x14ac:dyDescent="0.4">
      <c r="A1008">
        <v>1007</v>
      </c>
      <c r="B1008" s="1">
        <v>44526</v>
      </c>
      <c r="C1008">
        <v>931</v>
      </c>
      <c r="D1008" s="3">
        <f t="shared" si="135"/>
        <v>2021</v>
      </c>
    </row>
    <row r="1009" spans="1:4" x14ac:dyDescent="0.4">
      <c r="A1009">
        <v>1008</v>
      </c>
      <c r="B1009" s="1">
        <v>44529</v>
      </c>
      <c r="C1009">
        <v>935</v>
      </c>
      <c r="D1009" s="3">
        <f t="shared" si="135"/>
        <v>2021</v>
      </c>
    </row>
    <row r="1010" spans="1:4" x14ac:dyDescent="0.4">
      <c r="A1010">
        <v>1009</v>
      </c>
      <c r="B1010" s="1">
        <v>44530</v>
      </c>
      <c r="C1010">
        <v>840</v>
      </c>
      <c r="D1010" s="3">
        <f t="shared" si="135"/>
        <v>2021</v>
      </c>
    </row>
    <row r="1011" spans="1:4" x14ac:dyDescent="0.4">
      <c r="A1011">
        <v>1010</v>
      </c>
      <c r="B1011" s="1">
        <v>44531</v>
      </c>
      <c r="C1011">
        <v>126</v>
      </c>
      <c r="D1011" s="3">
        <f t="shared" si="135"/>
        <v>2021</v>
      </c>
    </row>
    <row r="1012" spans="1:4" x14ac:dyDescent="0.4">
      <c r="A1012">
        <v>1011</v>
      </c>
      <c r="B1012" s="1">
        <v>44532</v>
      </c>
      <c r="C1012">
        <v>398</v>
      </c>
      <c r="D1012" s="3">
        <f t="shared" si="135"/>
        <v>2021</v>
      </c>
    </row>
    <row r="1013" spans="1:4" x14ac:dyDescent="0.4">
      <c r="A1013">
        <v>1012</v>
      </c>
      <c r="B1013" s="1">
        <v>44533</v>
      </c>
      <c r="C1013">
        <v>856</v>
      </c>
      <c r="D1013" s="3">
        <f t="shared" si="135"/>
        <v>2021</v>
      </c>
    </row>
    <row r="1014" spans="1:4" x14ac:dyDescent="0.4">
      <c r="A1014">
        <v>1013</v>
      </c>
      <c r="B1014" s="1">
        <v>44536</v>
      </c>
      <c r="C1014">
        <v>75</v>
      </c>
      <c r="D1014" s="3">
        <f t="shared" si="135"/>
        <v>2021</v>
      </c>
    </row>
    <row r="1015" spans="1:4" x14ac:dyDescent="0.4">
      <c r="A1015">
        <v>1014</v>
      </c>
      <c r="B1015" s="1">
        <v>44537</v>
      </c>
      <c r="C1015">
        <v>871</v>
      </c>
      <c r="D1015" s="3">
        <f t="shared" si="135"/>
        <v>2021</v>
      </c>
    </row>
    <row r="1016" spans="1:4" x14ac:dyDescent="0.4">
      <c r="A1016">
        <v>1015</v>
      </c>
      <c r="B1016" s="1">
        <v>44538</v>
      </c>
      <c r="C1016">
        <v>570</v>
      </c>
      <c r="D1016" s="3">
        <f t="shared" si="135"/>
        <v>2021</v>
      </c>
    </row>
    <row r="1017" spans="1:4" x14ac:dyDescent="0.4">
      <c r="A1017">
        <v>1016</v>
      </c>
      <c r="B1017" s="1">
        <v>44539</v>
      </c>
      <c r="C1017">
        <v>398</v>
      </c>
      <c r="D1017" s="3">
        <f t="shared" si="135"/>
        <v>2021</v>
      </c>
    </row>
    <row r="1018" spans="1:4" x14ac:dyDescent="0.4">
      <c r="A1018">
        <v>1017</v>
      </c>
      <c r="B1018" s="1">
        <v>44540</v>
      </c>
      <c r="C1018">
        <v>540</v>
      </c>
      <c r="D1018" s="3">
        <f t="shared" si="135"/>
        <v>2021</v>
      </c>
    </row>
    <row r="1019" spans="1:4" x14ac:dyDescent="0.4">
      <c r="A1019">
        <v>1018</v>
      </c>
      <c r="B1019" s="1">
        <v>44543</v>
      </c>
      <c r="C1019">
        <v>418</v>
      </c>
      <c r="D1019" s="3">
        <f t="shared" si="135"/>
        <v>2021</v>
      </c>
    </row>
    <row r="1020" spans="1:4" x14ac:dyDescent="0.4">
      <c r="A1020">
        <v>1019</v>
      </c>
      <c r="B1020" s="1">
        <v>44544</v>
      </c>
      <c r="C1020">
        <v>702</v>
      </c>
      <c r="D1020" s="3">
        <f t="shared" si="135"/>
        <v>2021</v>
      </c>
    </row>
    <row r="1021" spans="1:4" x14ac:dyDescent="0.4">
      <c r="A1021">
        <v>1020</v>
      </c>
      <c r="B1021" s="1">
        <v>44545</v>
      </c>
      <c r="C1021">
        <v>728</v>
      </c>
      <c r="D1021" s="3">
        <f t="shared" si="135"/>
        <v>2021</v>
      </c>
    </row>
    <row r="1022" spans="1:4" x14ac:dyDescent="0.4">
      <c r="A1022">
        <v>1021</v>
      </c>
      <c r="B1022" s="1">
        <v>44546</v>
      </c>
      <c r="C1022">
        <v>74</v>
      </c>
      <c r="D1022" s="3">
        <f t="shared" si="135"/>
        <v>2021</v>
      </c>
    </row>
    <row r="1023" spans="1:4" x14ac:dyDescent="0.4">
      <c r="A1023">
        <v>1022</v>
      </c>
      <c r="B1023" s="1">
        <v>44547</v>
      </c>
      <c r="C1023">
        <v>50</v>
      </c>
      <c r="D1023" s="3">
        <f t="shared" si="135"/>
        <v>2021</v>
      </c>
    </row>
    <row r="1024" spans="1:4" x14ac:dyDescent="0.4">
      <c r="A1024">
        <v>1023</v>
      </c>
      <c r="B1024" s="1">
        <v>44550</v>
      </c>
      <c r="C1024">
        <v>245</v>
      </c>
      <c r="D1024" s="3">
        <f t="shared" si="135"/>
        <v>2021</v>
      </c>
    </row>
    <row r="1025" spans="1:4" x14ac:dyDescent="0.4">
      <c r="A1025">
        <v>1024</v>
      </c>
      <c r="B1025" s="1">
        <v>44551</v>
      </c>
      <c r="C1025">
        <v>858</v>
      </c>
      <c r="D1025" s="3">
        <f t="shared" si="135"/>
        <v>2021</v>
      </c>
    </row>
    <row r="1026" spans="1:4" x14ac:dyDescent="0.4">
      <c r="A1026">
        <v>1025</v>
      </c>
      <c r="B1026" s="1">
        <v>44552</v>
      </c>
      <c r="C1026">
        <v>365</v>
      </c>
      <c r="D1026" s="3">
        <f t="shared" ref="D1026:D1089" si="144">YEAR(B1026)</f>
        <v>2021</v>
      </c>
    </row>
    <row r="1027" spans="1:4" x14ac:dyDescent="0.4">
      <c r="A1027">
        <v>1026</v>
      </c>
      <c r="B1027" s="1">
        <v>44553</v>
      </c>
      <c r="C1027">
        <v>486</v>
      </c>
      <c r="D1027" s="3">
        <f t="shared" si="144"/>
        <v>2021</v>
      </c>
    </row>
    <row r="1028" spans="1:4" x14ac:dyDescent="0.4">
      <c r="A1028">
        <v>1027</v>
      </c>
      <c r="B1028" s="1">
        <v>44554</v>
      </c>
      <c r="C1028">
        <v>69</v>
      </c>
      <c r="D1028" s="3">
        <f t="shared" si="144"/>
        <v>2021</v>
      </c>
    </row>
    <row r="1029" spans="1:4" x14ac:dyDescent="0.4">
      <c r="A1029">
        <v>1028</v>
      </c>
      <c r="B1029" s="1">
        <v>44557</v>
      </c>
      <c r="C1029">
        <v>692</v>
      </c>
      <c r="D1029" s="3">
        <f t="shared" si="144"/>
        <v>2021</v>
      </c>
    </row>
    <row r="1030" spans="1:4" x14ac:dyDescent="0.4">
      <c r="A1030">
        <v>1029</v>
      </c>
      <c r="B1030" s="1">
        <v>44558</v>
      </c>
      <c r="C1030">
        <v>553</v>
      </c>
      <c r="D1030" s="3">
        <f t="shared" si="144"/>
        <v>2021</v>
      </c>
    </row>
    <row r="1031" spans="1:4" x14ac:dyDescent="0.4">
      <c r="A1031">
        <v>1030</v>
      </c>
      <c r="B1031" s="1">
        <v>44559</v>
      </c>
      <c r="C1031">
        <v>737</v>
      </c>
      <c r="D1031" s="3">
        <f t="shared" si="144"/>
        <v>2021</v>
      </c>
    </row>
    <row r="1032" spans="1:4" x14ac:dyDescent="0.4">
      <c r="A1032">
        <v>1031</v>
      </c>
      <c r="B1032" s="1">
        <v>44560</v>
      </c>
      <c r="C1032">
        <v>131</v>
      </c>
      <c r="D1032" s="3">
        <f t="shared" si="144"/>
        <v>2021</v>
      </c>
    </row>
    <row r="1033" spans="1:4" x14ac:dyDescent="0.4">
      <c r="A1033">
        <v>1032</v>
      </c>
      <c r="B1033" s="1">
        <v>44565</v>
      </c>
      <c r="C1033">
        <v>394</v>
      </c>
      <c r="D1033" s="3">
        <f t="shared" si="144"/>
        <v>2022</v>
      </c>
    </row>
    <row r="1034" spans="1:4" x14ac:dyDescent="0.4">
      <c r="A1034">
        <v>1033</v>
      </c>
      <c r="B1034" s="1">
        <v>44566</v>
      </c>
      <c r="C1034">
        <v>917</v>
      </c>
      <c r="D1034" s="3">
        <f t="shared" si="144"/>
        <v>2022</v>
      </c>
    </row>
    <row r="1035" spans="1:4" x14ac:dyDescent="0.4">
      <c r="A1035">
        <v>1034</v>
      </c>
      <c r="B1035" s="1">
        <v>44567</v>
      </c>
      <c r="C1035">
        <v>201</v>
      </c>
      <c r="D1035" s="3">
        <f t="shared" si="144"/>
        <v>2022</v>
      </c>
    </row>
    <row r="1036" spans="1:4" x14ac:dyDescent="0.4">
      <c r="A1036">
        <v>1035</v>
      </c>
      <c r="B1036" s="1">
        <v>44568</v>
      </c>
      <c r="C1036">
        <v>698</v>
      </c>
      <c r="D1036" s="3">
        <f t="shared" si="144"/>
        <v>2022</v>
      </c>
    </row>
    <row r="1037" spans="1:4" x14ac:dyDescent="0.4">
      <c r="A1037">
        <v>1036</v>
      </c>
      <c r="B1037" s="1">
        <v>44571</v>
      </c>
      <c r="C1037">
        <v>758</v>
      </c>
      <c r="D1037" s="3">
        <f t="shared" si="144"/>
        <v>2022</v>
      </c>
    </row>
    <row r="1038" spans="1:4" x14ac:dyDescent="0.4">
      <c r="A1038">
        <v>1037</v>
      </c>
      <c r="B1038" s="1">
        <v>44572</v>
      </c>
      <c r="C1038">
        <v>906</v>
      </c>
      <c r="D1038" s="3">
        <f t="shared" si="144"/>
        <v>2022</v>
      </c>
    </row>
    <row r="1039" spans="1:4" x14ac:dyDescent="0.4">
      <c r="A1039">
        <v>1038</v>
      </c>
      <c r="B1039" s="1">
        <v>44573</v>
      </c>
      <c r="C1039">
        <v>372</v>
      </c>
      <c r="D1039" s="3">
        <f t="shared" si="144"/>
        <v>2022</v>
      </c>
    </row>
    <row r="1040" spans="1:4" x14ac:dyDescent="0.4">
      <c r="A1040">
        <v>1039</v>
      </c>
      <c r="B1040" s="1">
        <v>44574</v>
      </c>
      <c r="C1040">
        <v>387</v>
      </c>
      <c r="D1040" s="3">
        <f t="shared" si="144"/>
        <v>2022</v>
      </c>
    </row>
    <row r="1041" spans="1:4" x14ac:dyDescent="0.4">
      <c r="A1041">
        <v>1040</v>
      </c>
      <c r="B1041" s="1">
        <v>44575</v>
      </c>
      <c r="C1041">
        <v>946</v>
      </c>
      <c r="D1041" s="3">
        <f t="shared" si="144"/>
        <v>2022</v>
      </c>
    </row>
    <row r="1042" spans="1:4" x14ac:dyDescent="0.4">
      <c r="A1042">
        <v>1041</v>
      </c>
      <c r="B1042" s="1">
        <v>44578</v>
      </c>
      <c r="C1042">
        <v>529</v>
      </c>
      <c r="D1042" s="3">
        <f t="shared" si="144"/>
        <v>2022</v>
      </c>
    </row>
    <row r="1043" spans="1:4" x14ac:dyDescent="0.4">
      <c r="A1043">
        <v>1042</v>
      </c>
      <c r="B1043" s="1">
        <v>44579</v>
      </c>
      <c r="C1043">
        <v>118</v>
      </c>
      <c r="D1043" s="3">
        <f t="shared" si="144"/>
        <v>2022</v>
      </c>
    </row>
    <row r="1044" spans="1:4" x14ac:dyDescent="0.4">
      <c r="A1044">
        <v>1043</v>
      </c>
      <c r="B1044" s="1">
        <v>44580</v>
      </c>
      <c r="C1044">
        <v>330</v>
      </c>
      <c r="D1044" s="3">
        <f t="shared" si="144"/>
        <v>2022</v>
      </c>
    </row>
    <row r="1045" spans="1:4" x14ac:dyDescent="0.4">
      <c r="A1045">
        <v>1044</v>
      </c>
      <c r="B1045" s="1">
        <v>44581</v>
      </c>
      <c r="C1045">
        <v>739</v>
      </c>
      <c r="D1045" s="3">
        <f t="shared" si="144"/>
        <v>2022</v>
      </c>
    </row>
    <row r="1046" spans="1:4" x14ac:dyDescent="0.4">
      <c r="A1046">
        <v>1045</v>
      </c>
      <c r="B1046" s="1">
        <v>44582</v>
      </c>
      <c r="C1046">
        <v>597</v>
      </c>
      <c r="D1046" s="3">
        <f t="shared" si="144"/>
        <v>2022</v>
      </c>
    </row>
    <row r="1047" spans="1:4" x14ac:dyDescent="0.4">
      <c r="A1047">
        <v>1046</v>
      </c>
      <c r="B1047" s="1">
        <v>44585</v>
      </c>
      <c r="C1047">
        <v>207</v>
      </c>
      <c r="D1047" s="3">
        <f t="shared" si="144"/>
        <v>2022</v>
      </c>
    </row>
    <row r="1048" spans="1:4" x14ac:dyDescent="0.4">
      <c r="A1048">
        <v>1047</v>
      </c>
      <c r="B1048" s="1">
        <v>44586</v>
      </c>
      <c r="C1048">
        <v>607</v>
      </c>
      <c r="D1048" s="3">
        <f t="shared" si="144"/>
        <v>2022</v>
      </c>
    </row>
    <row r="1049" spans="1:4" x14ac:dyDescent="0.4">
      <c r="A1049">
        <v>1048</v>
      </c>
      <c r="B1049" s="1">
        <v>44587</v>
      </c>
      <c r="C1049">
        <v>988</v>
      </c>
      <c r="D1049" s="3">
        <f t="shared" si="144"/>
        <v>2022</v>
      </c>
    </row>
    <row r="1050" spans="1:4" x14ac:dyDescent="0.4">
      <c r="A1050">
        <v>1049</v>
      </c>
      <c r="B1050" s="1">
        <v>44588</v>
      </c>
      <c r="C1050">
        <v>995</v>
      </c>
      <c r="D1050" s="3">
        <f t="shared" si="144"/>
        <v>2022</v>
      </c>
    </row>
    <row r="1051" spans="1:4" x14ac:dyDescent="0.4">
      <c r="A1051">
        <v>1050</v>
      </c>
      <c r="B1051" s="1">
        <v>44589</v>
      </c>
      <c r="C1051">
        <v>355</v>
      </c>
      <c r="D1051" s="3">
        <f t="shared" si="144"/>
        <v>2022</v>
      </c>
    </row>
    <row r="1052" spans="1:4" x14ac:dyDescent="0.4">
      <c r="A1052">
        <v>1051</v>
      </c>
      <c r="B1052" s="1">
        <v>44592</v>
      </c>
      <c r="C1052">
        <v>125</v>
      </c>
      <c r="D1052" s="3">
        <f t="shared" si="144"/>
        <v>2022</v>
      </c>
    </row>
    <row r="1053" spans="1:4" x14ac:dyDescent="0.4">
      <c r="A1053">
        <v>1052</v>
      </c>
      <c r="B1053" s="1">
        <v>44593</v>
      </c>
      <c r="C1053">
        <v>372</v>
      </c>
      <c r="D1053" s="3">
        <f t="shared" si="144"/>
        <v>2022</v>
      </c>
    </row>
    <row r="1054" spans="1:4" x14ac:dyDescent="0.4">
      <c r="A1054">
        <v>1053</v>
      </c>
      <c r="B1054" s="1">
        <v>44594</v>
      </c>
      <c r="C1054">
        <v>160</v>
      </c>
      <c r="D1054" s="3">
        <f t="shared" si="144"/>
        <v>2022</v>
      </c>
    </row>
    <row r="1055" spans="1:4" x14ac:dyDescent="0.4">
      <c r="A1055">
        <v>1054</v>
      </c>
      <c r="B1055" s="1">
        <v>44595</v>
      </c>
      <c r="C1055">
        <v>839</v>
      </c>
      <c r="D1055" s="3">
        <f t="shared" si="144"/>
        <v>2022</v>
      </c>
    </row>
    <row r="1056" spans="1:4" x14ac:dyDescent="0.4">
      <c r="A1056">
        <v>1055</v>
      </c>
      <c r="B1056" s="1">
        <v>44596</v>
      </c>
      <c r="C1056">
        <v>94</v>
      </c>
      <c r="D1056" s="3">
        <f t="shared" si="144"/>
        <v>2022</v>
      </c>
    </row>
    <row r="1057" spans="1:4" x14ac:dyDescent="0.4">
      <c r="A1057">
        <v>1056</v>
      </c>
      <c r="B1057" s="1">
        <v>44599</v>
      </c>
      <c r="C1057">
        <v>138</v>
      </c>
      <c r="D1057" s="3">
        <f t="shared" si="144"/>
        <v>2022</v>
      </c>
    </row>
    <row r="1058" spans="1:4" x14ac:dyDescent="0.4">
      <c r="A1058">
        <v>1057</v>
      </c>
      <c r="B1058" s="1">
        <v>44600</v>
      </c>
      <c r="C1058">
        <v>355</v>
      </c>
      <c r="D1058" s="3">
        <f t="shared" si="144"/>
        <v>2022</v>
      </c>
    </row>
    <row r="1059" spans="1:4" x14ac:dyDescent="0.4">
      <c r="A1059">
        <v>1058</v>
      </c>
      <c r="B1059" s="1">
        <v>44601</v>
      </c>
      <c r="C1059">
        <v>8</v>
      </c>
      <c r="D1059" s="3">
        <f t="shared" si="144"/>
        <v>2022</v>
      </c>
    </row>
    <row r="1060" spans="1:4" x14ac:dyDescent="0.4">
      <c r="A1060">
        <v>1059</v>
      </c>
      <c r="B1060" s="1">
        <v>44602</v>
      </c>
      <c r="C1060">
        <v>577</v>
      </c>
      <c r="D1060" s="3">
        <f t="shared" si="144"/>
        <v>2022</v>
      </c>
    </row>
    <row r="1061" spans="1:4" x14ac:dyDescent="0.4">
      <c r="A1061">
        <v>1060</v>
      </c>
      <c r="B1061" s="1">
        <v>44603</v>
      </c>
      <c r="C1061">
        <v>888</v>
      </c>
      <c r="D1061" s="3">
        <f t="shared" si="144"/>
        <v>2022</v>
      </c>
    </row>
    <row r="1062" spans="1:4" x14ac:dyDescent="0.4">
      <c r="A1062">
        <v>1061</v>
      </c>
      <c r="B1062" s="1">
        <v>44606</v>
      </c>
      <c r="C1062">
        <v>973</v>
      </c>
      <c r="D1062" s="3">
        <f t="shared" si="144"/>
        <v>2022</v>
      </c>
    </row>
    <row r="1063" spans="1:4" x14ac:dyDescent="0.4">
      <c r="A1063">
        <v>1062</v>
      </c>
      <c r="B1063" s="1">
        <v>44607</v>
      </c>
      <c r="C1063">
        <v>280</v>
      </c>
      <c r="D1063" s="3">
        <f t="shared" si="144"/>
        <v>2022</v>
      </c>
    </row>
    <row r="1064" spans="1:4" x14ac:dyDescent="0.4">
      <c r="A1064">
        <v>1063</v>
      </c>
      <c r="B1064" s="1">
        <v>44608</v>
      </c>
      <c r="C1064">
        <v>494</v>
      </c>
      <c r="D1064" s="3">
        <f t="shared" si="144"/>
        <v>2022</v>
      </c>
    </row>
    <row r="1065" spans="1:4" x14ac:dyDescent="0.4">
      <c r="A1065">
        <v>1064</v>
      </c>
      <c r="B1065" s="1">
        <v>44609</v>
      </c>
      <c r="C1065">
        <v>719</v>
      </c>
      <c r="D1065" s="3">
        <f t="shared" si="144"/>
        <v>2022</v>
      </c>
    </row>
    <row r="1066" spans="1:4" x14ac:dyDescent="0.4">
      <c r="A1066">
        <v>1065</v>
      </c>
      <c r="B1066" s="1">
        <v>44610</v>
      </c>
      <c r="C1066">
        <v>98</v>
      </c>
      <c r="D1066" s="3">
        <f t="shared" si="144"/>
        <v>2022</v>
      </c>
    </row>
    <row r="1067" spans="1:4" x14ac:dyDescent="0.4">
      <c r="A1067">
        <v>1066</v>
      </c>
      <c r="B1067" s="1">
        <v>44613</v>
      </c>
      <c r="C1067">
        <v>991</v>
      </c>
      <c r="D1067" s="3">
        <f t="shared" si="144"/>
        <v>2022</v>
      </c>
    </row>
    <row r="1068" spans="1:4" x14ac:dyDescent="0.4">
      <c r="A1068">
        <v>1067</v>
      </c>
      <c r="B1068" s="1">
        <v>44614</v>
      </c>
      <c r="C1068">
        <v>481</v>
      </c>
      <c r="D1068" s="3">
        <f t="shared" si="144"/>
        <v>2022</v>
      </c>
    </row>
    <row r="1069" spans="1:4" x14ac:dyDescent="0.4">
      <c r="A1069">
        <v>1068</v>
      </c>
      <c r="B1069" s="1">
        <v>44615</v>
      </c>
      <c r="C1069">
        <v>520</v>
      </c>
      <c r="D1069" s="3">
        <f t="shared" si="144"/>
        <v>2022</v>
      </c>
    </row>
    <row r="1070" spans="1:4" x14ac:dyDescent="0.4">
      <c r="A1070">
        <v>1069</v>
      </c>
      <c r="B1070" s="1">
        <v>44616</v>
      </c>
      <c r="C1070">
        <v>811</v>
      </c>
      <c r="D1070" s="3">
        <f t="shared" si="144"/>
        <v>2022</v>
      </c>
    </row>
    <row r="1071" spans="1:4" x14ac:dyDescent="0.4">
      <c r="A1071">
        <v>1070</v>
      </c>
      <c r="B1071" s="1">
        <v>44617</v>
      </c>
      <c r="C1071">
        <v>951</v>
      </c>
      <c r="D1071" s="3">
        <f t="shared" si="144"/>
        <v>2022</v>
      </c>
    </row>
    <row r="1072" spans="1:4" x14ac:dyDescent="0.4">
      <c r="A1072">
        <v>1071</v>
      </c>
      <c r="B1072" s="1">
        <v>44620</v>
      </c>
      <c r="C1072">
        <v>358</v>
      </c>
      <c r="D1072" s="3">
        <f t="shared" si="144"/>
        <v>2022</v>
      </c>
    </row>
    <row r="1073" spans="1:4" x14ac:dyDescent="0.4">
      <c r="A1073">
        <v>1072</v>
      </c>
      <c r="B1073" s="1">
        <v>44621</v>
      </c>
      <c r="C1073">
        <v>463</v>
      </c>
      <c r="D1073" s="3">
        <f t="shared" si="144"/>
        <v>2022</v>
      </c>
    </row>
    <row r="1074" spans="1:4" x14ac:dyDescent="0.4">
      <c r="A1074">
        <v>1073</v>
      </c>
      <c r="B1074" s="1">
        <v>44622</v>
      </c>
      <c r="C1074">
        <v>735</v>
      </c>
      <c r="D1074" s="3">
        <f t="shared" si="144"/>
        <v>2022</v>
      </c>
    </row>
    <row r="1075" spans="1:4" x14ac:dyDescent="0.4">
      <c r="A1075">
        <v>1074</v>
      </c>
      <c r="B1075" s="1">
        <v>44623</v>
      </c>
      <c r="C1075">
        <v>907</v>
      </c>
      <c r="D1075" s="3">
        <f t="shared" si="144"/>
        <v>2022</v>
      </c>
    </row>
    <row r="1076" spans="1:4" x14ac:dyDescent="0.4">
      <c r="A1076">
        <v>1075</v>
      </c>
      <c r="B1076" s="1">
        <v>44624</v>
      </c>
      <c r="C1076">
        <v>432</v>
      </c>
      <c r="D1076" s="3">
        <f t="shared" si="144"/>
        <v>2022</v>
      </c>
    </row>
    <row r="1077" spans="1:4" x14ac:dyDescent="0.4">
      <c r="A1077">
        <v>1076</v>
      </c>
      <c r="B1077" s="1">
        <v>44627</v>
      </c>
      <c r="C1077">
        <v>493</v>
      </c>
      <c r="D1077" s="3">
        <f t="shared" si="144"/>
        <v>2022</v>
      </c>
    </row>
    <row r="1078" spans="1:4" x14ac:dyDescent="0.4">
      <c r="A1078">
        <v>1077</v>
      </c>
      <c r="B1078" s="1">
        <v>44628</v>
      </c>
      <c r="C1078">
        <v>348</v>
      </c>
      <c r="D1078" s="3">
        <f t="shared" si="144"/>
        <v>2022</v>
      </c>
    </row>
    <row r="1079" spans="1:4" x14ac:dyDescent="0.4">
      <c r="A1079">
        <v>1078</v>
      </c>
      <c r="B1079" s="1">
        <v>44629</v>
      </c>
      <c r="C1079">
        <v>516</v>
      </c>
      <c r="D1079" s="3">
        <f t="shared" si="144"/>
        <v>2022</v>
      </c>
    </row>
    <row r="1080" spans="1:4" x14ac:dyDescent="0.4">
      <c r="A1080">
        <v>1079</v>
      </c>
      <c r="B1080" s="1">
        <v>44630</v>
      </c>
      <c r="C1080">
        <v>920</v>
      </c>
      <c r="D1080" s="3">
        <f t="shared" si="144"/>
        <v>2022</v>
      </c>
    </row>
    <row r="1081" spans="1:4" x14ac:dyDescent="0.4">
      <c r="A1081">
        <v>1080</v>
      </c>
      <c r="B1081" s="1">
        <v>44631</v>
      </c>
      <c r="C1081">
        <v>790</v>
      </c>
      <c r="D1081" s="3">
        <f t="shared" si="144"/>
        <v>2022</v>
      </c>
    </row>
    <row r="1082" spans="1:4" x14ac:dyDescent="0.4">
      <c r="A1082">
        <v>1081</v>
      </c>
      <c r="B1082" s="1">
        <v>44634</v>
      </c>
      <c r="C1082">
        <v>552</v>
      </c>
      <c r="D1082" s="3">
        <f t="shared" si="144"/>
        <v>2022</v>
      </c>
    </row>
    <row r="1083" spans="1:4" x14ac:dyDescent="0.4">
      <c r="A1083">
        <v>1082</v>
      </c>
      <c r="B1083" s="1">
        <v>44635</v>
      </c>
      <c r="C1083">
        <v>805</v>
      </c>
      <c r="D1083" s="3">
        <f t="shared" si="144"/>
        <v>2022</v>
      </c>
    </row>
    <row r="1084" spans="1:4" x14ac:dyDescent="0.4">
      <c r="A1084">
        <v>1083</v>
      </c>
      <c r="B1084" s="1">
        <v>44636</v>
      </c>
      <c r="C1084">
        <v>567</v>
      </c>
      <c r="D1084" s="3">
        <f t="shared" si="144"/>
        <v>2022</v>
      </c>
    </row>
    <row r="1085" spans="1:4" x14ac:dyDescent="0.4">
      <c r="A1085">
        <v>1084</v>
      </c>
      <c r="B1085" s="1">
        <v>44637</v>
      </c>
      <c r="C1085">
        <v>798</v>
      </c>
      <c r="D1085" s="3">
        <f t="shared" si="144"/>
        <v>2022</v>
      </c>
    </row>
    <row r="1086" spans="1:4" x14ac:dyDescent="0.4">
      <c r="A1086">
        <v>1085</v>
      </c>
      <c r="B1086" s="1">
        <v>44638</v>
      </c>
      <c r="C1086">
        <v>529</v>
      </c>
      <c r="D1086" s="3">
        <f t="shared" si="144"/>
        <v>2022</v>
      </c>
    </row>
    <row r="1087" spans="1:4" x14ac:dyDescent="0.4">
      <c r="A1087">
        <v>1086</v>
      </c>
      <c r="B1087" s="1">
        <v>44641</v>
      </c>
      <c r="C1087">
        <v>133</v>
      </c>
      <c r="D1087" s="3">
        <f t="shared" si="144"/>
        <v>2022</v>
      </c>
    </row>
    <row r="1088" spans="1:4" x14ac:dyDescent="0.4">
      <c r="A1088">
        <v>1087</v>
      </c>
      <c r="B1088" s="1">
        <v>44642</v>
      </c>
      <c r="C1088">
        <v>428</v>
      </c>
      <c r="D1088" s="3">
        <f t="shared" si="144"/>
        <v>2022</v>
      </c>
    </row>
    <row r="1089" spans="1:4" x14ac:dyDescent="0.4">
      <c r="A1089">
        <v>1088</v>
      </c>
      <c r="B1089" s="1">
        <v>44643</v>
      </c>
      <c r="C1089">
        <v>28</v>
      </c>
      <c r="D1089" s="3">
        <f t="shared" si="144"/>
        <v>2022</v>
      </c>
    </row>
    <row r="1090" spans="1:4" x14ac:dyDescent="0.4">
      <c r="A1090">
        <v>1089</v>
      </c>
      <c r="B1090" s="1">
        <v>44644</v>
      </c>
      <c r="C1090">
        <v>959</v>
      </c>
      <c r="D1090" s="3">
        <f t="shared" ref="D1090:D1153" si="145">YEAR(B1090)</f>
        <v>2022</v>
      </c>
    </row>
    <row r="1091" spans="1:4" x14ac:dyDescent="0.4">
      <c r="A1091">
        <v>1090</v>
      </c>
      <c r="B1091" s="1">
        <v>44645</v>
      </c>
      <c r="C1091">
        <v>928</v>
      </c>
      <c r="D1091" s="3">
        <f t="shared" si="145"/>
        <v>2022</v>
      </c>
    </row>
    <row r="1092" spans="1:4" x14ac:dyDescent="0.4">
      <c r="A1092">
        <v>1091</v>
      </c>
      <c r="B1092" s="1">
        <v>44648</v>
      </c>
      <c r="C1092">
        <v>943</v>
      </c>
      <c r="D1092" s="3">
        <f t="shared" si="145"/>
        <v>2022</v>
      </c>
    </row>
    <row r="1093" spans="1:4" x14ac:dyDescent="0.4">
      <c r="A1093">
        <v>1092</v>
      </c>
      <c r="B1093" s="1">
        <v>44649</v>
      </c>
      <c r="C1093">
        <v>515</v>
      </c>
      <c r="D1093" s="3">
        <f t="shared" si="145"/>
        <v>2022</v>
      </c>
    </row>
    <row r="1094" spans="1:4" x14ac:dyDescent="0.4">
      <c r="A1094">
        <v>1093</v>
      </c>
      <c r="B1094" s="1">
        <v>44650</v>
      </c>
      <c r="C1094">
        <v>522</v>
      </c>
      <c r="D1094" s="3">
        <f t="shared" si="145"/>
        <v>2022</v>
      </c>
    </row>
    <row r="1095" spans="1:4" x14ac:dyDescent="0.4">
      <c r="A1095">
        <v>1094</v>
      </c>
      <c r="B1095" s="1">
        <v>44651</v>
      </c>
      <c r="C1095">
        <v>733</v>
      </c>
      <c r="D1095" s="3">
        <f t="shared" si="145"/>
        <v>2022</v>
      </c>
    </row>
    <row r="1096" spans="1:4" x14ac:dyDescent="0.4">
      <c r="A1096">
        <v>1095</v>
      </c>
      <c r="B1096" s="1">
        <v>44652</v>
      </c>
      <c r="C1096">
        <v>194</v>
      </c>
      <c r="D1096" s="3">
        <f t="shared" si="145"/>
        <v>2022</v>
      </c>
    </row>
    <row r="1097" spans="1:4" x14ac:dyDescent="0.4">
      <c r="A1097">
        <v>1096</v>
      </c>
      <c r="B1097" s="1">
        <v>44655</v>
      </c>
      <c r="C1097">
        <v>60</v>
      </c>
      <c r="D1097" s="3">
        <f t="shared" si="145"/>
        <v>2022</v>
      </c>
    </row>
    <row r="1098" spans="1:4" x14ac:dyDescent="0.4">
      <c r="A1098">
        <v>1097</v>
      </c>
      <c r="B1098" s="1">
        <v>44656</v>
      </c>
      <c r="C1098">
        <v>106</v>
      </c>
      <c r="D1098" s="3">
        <f t="shared" si="145"/>
        <v>2022</v>
      </c>
    </row>
    <row r="1099" spans="1:4" x14ac:dyDescent="0.4">
      <c r="A1099">
        <v>1098</v>
      </c>
      <c r="B1099" s="1">
        <v>44657</v>
      </c>
      <c r="C1099">
        <v>922</v>
      </c>
      <c r="D1099" s="3">
        <f t="shared" si="145"/>
        <v>2022</v>
      </c>
    </row>
    <row r="1100" spans="1:4" x14ac:dyDescent="0.4">
      <c r="A1100">
        <v>1099</v>
      </c>
      <c r="B1100" s="1">
        <v>44658</v>
      </c>
      <c r="C1100">
        <v>622</v>
      </c>
      <c r="D1100" s="3">
        <f t="shared" si="145"/>
        <v>2022</v>
      </c>
    </row>
    <row r="1101" spans="1:4" x14ac:dyDescent="0.4">
      <c r="A1101">
        <v>1100</v>
      </c>
      <c r="B1101" s="1">
        <v>44659</v>
      </c>
      <c r="C1101">
        <v>683</v>
      </c>
      <c r="D1101" s="3">
        <f t="shared" si="145"/>
        <v>2022</v>
      </c>
    </row>
    <row r="1102" spans="1:4" x14ac:dyDescent="0.4">
      <c r="A1102">
        <v>1101</v>
      </c>
      <c r="B1102" s="1">
        <v>44662</v>
      </c>
      <c r="C1102">
        <v>391</v>
      </c>
      <c r="D1102" s="3">
        <f t="shared" si="145"/>
        <v>2022</v>
      </c>
    </row>
    <row r="1103" spans="1:4" x14ac:dyDescent="0.4">
      <c r="A1103">
        <v>1102</v>
      </c>
      <c r="B1103" s="1">
        <v>44663</v>
      </c>
      <c r="C1103">
        <v>338</v>
      </c>
      <c r="D1103" s="3">
        <f t="shared" si="145"/>
        <v>2022</v>
      </c>
    </row>
    <row r="1104" spans="1:4" x14ac:dyDescent="0.4">
      <c r="A1104">
        <v>1103</v>
      </c>
      <c r="B1104" s="1">
        <v>44664</v>
      </c>
      <c r="C1104">
        <v>882</v>
      </c>
      <c r="D1104" s="3">
        <f t="shared" si="145"/>
        <v>2022</v>
      </c>
    </row>
    <row r="1105" spans="1:4" x14ac:dyDescent="0.4">
      <c r="A1105">
        <v>1104</v>
      </c>
      <c r="B1105" s="1">
        <v>44665</v>
      </c>
      <c r="C1105">
        <v>859</v>
      </c>
      <c r="D1105" s="3">
        <f t="shared" si="145"/>
        <v>2022</v>
      </c>
    </row>
    <row r="1106" spans="1:4" x14ac:dyDescent="0.4">
      <c r="A1106">
        <v>1105</v>
      </c>
      <c r="B1106" s="1">
        <v>44666</v>
      </c>
      <c r="C1106">
        <v>451</v>
      </c>
      <c r="D1106" s="3">
        <f t="shared" si="145"/>
        <v>2022</v>
      </c>
    </row>
    <row r="1107" spans="1:4" x14ac:dyDescent="0.4">
      <c r="A1107">
        <v>1106</v>
      </c>
      <c r="B1107" s="1">
        <v>44669</v>
      </c>
      <c r="C1107">
        <v>950</v>
      </c>
      <c r="D1107" s="3">
        <f t="shared" si="145"/>
        <v>2022</v>
      </c>
    </row>
    <row r="1108" spans="1:4" x14ac:dyDescent="0.4">
      <c r="A1108">
        <v>1107</v>
      </c>
      <c r="B1108" s="1">
        <v>44670</v>
      </c>
      <c r="C1108">
        <v>124</v>
      </c>
      <c r="D1108" s="3">
        <f t="shared" si="145"/>
        <v>2022</v>
      </c>
    </row>
    <row r="1109" spans="1:4" x14ac:dyDescent="0.4">
      <c r="A1109">
        <v>1108</v>
      </c>
      <c r="B1109" s="1">
        <v>44671</v>
      </c>
      <c r="C1109">
        <v>162</v>
      </c>
      <c r="D1109" s="3">
        <f t="shared" si="145"/>
        <v>2022</v>
      </c>
    </row>
    <row r="1110" spans="1:4" x14ac:dyDescent="0.4">
      <c r="A1110">
        <v>1109</v>
      </c>
      <c r="B1110" s="1">
        <v>44672</v>
      </c>
      <c r="C1110">
        <v>40</v>
      </c>
      <c r="D1110" s="3">
        <f t="shared" si="145"/>
        <v>2022</v>
      </c>
    </row>
    <row r="1111" spans="1:4" x14ac:dyDescent="0.4">
      <c r="A1111">
        <v>1110</v>
      </c>
      <c r="B1111" s="1">
        <v>44673</v>
      </c>
      <c r="C1111">
        <v>193</v>
      </c>
      <c r="D1111" s="3">
        <f t="shared" si="145"/>
        <v>2022</v>
      </c>
    </row>
    <row r="1112" spans="1:4" x14ac:dyDescent="0.4">
      <c r="A1112">
        <v>1111</v>
      </c>
      <c r="B1112" s="1">
        <v>44676</v>
      </c>
      <c r="C1112">
        <v>696</v>
      </c>
      <c r="D1112" s="3">
        <f t="shared" si="145"/>
        <v>2022</v>
      </c>
    </row>
    <row r="1113" spans="1:4" x14ac:dyDescent="0.4">
      <c r="A1113">
        <v>1112</v>
      </c>
      <c r="B1113" s="1">
        <v>44677</v>
      </c>
      <c r="C1113">
        <v>939</v>
      </c>
      <c r="D1113" s="3">
        <f t="shared" si="145"/>
        <v>2022</v>
      </c>
    </row>
    <row r="1114" spans="1:4" x14ac:dyDescent="0.4">
      <c r="A1114">
        <v>1113</v>
      </c>
      <c r="B1114" s="1">
        <v>44678</v>
      </c>
      <c r="C1114">
        <v>183</v>
      </c>
      <c r="D1114" s="3">
        <f t="shared" si="145"/>
        <v>2022</v>
      </c>
    </row>
    <row r="1115" spans="1:4" x14ac:dyDescent="0.4">
      <c r="A1115">
        <v>1114</v>
      </c>
      <c r="B1115" s="1">
        <v>44679</v>
      </c>
      <c r="C1115">
        <v>621</v>
      </c>
      <c r="D1115" s="3">
        <f t="shared" si="145"/>
        <v>2022</v>
      </c>
    </row>
    <row r="1116" spans="1:4" x14ac:dyDescent="0.4">
      <c r="A1116">
        <v>1115</v>
      </c>
      <c r="B1116" s="1">
        <v>44680</v>
      </c>
      <c r="C1116">
        <v>226</v>
      </c>
      <c r="D1116" s="3">
        <f t="shared" si="145"/>
        <v>2022</v>
      </c>
    </row>
    <row r="1117" spans="1:4" x14ac:dyDescent="0.4">
      <c r="A1117">
        <v>1116</v>
      </c>
      <c r="B1117" s="1">
        <v>44683</v>
      </c>
      <c r="C1117">
        <v>468</v>
      </c>
      <c r="D1117" s="3">
        <f t="shared" si="145"/>
        <v>2022</v>
      </c>
    </row>
    <row r="1118" spans="1:4" x14ac:dyDescent="0.4">
      <c r="A1118">
        <v>1117</v>
      </c>
      <c r="B1118" s="1">
        <v>44684</v>
      </c>
      <c r="C1118">
        <v>985</v>
      </c>
      <c r="D1118" s="3">
        <f t="shared" si="145"/>
        <v>2022</v>
      </c>
    </row>
    <row r="1119" spans="1:4" x14ac:dyDescent="0.4">
      <c r="A1119">
        <v>1118</v>
      </c>
      <c r="B1119" s="1">
        <v>44685</v>
      </c>
      <c r="C1119">
        <v>394</v>
      </c>
      <c r="D1119" s="3">
        <f t="shared" si="145"/>
        <v>2022</v>
      </c>
    </row>
    <row r="1120" spans="1:4" x14ac:dyDescent="0.4">
      <c r="A1120">
        <v>1119</v>
      </c>
      <c r="B1120" s="1">
        <v>44686</v>
      </c>
      <c r="C1120">
        <v>655</v>
      </c>
      <c r="D1120" s="3">
        <f t="shared" si="145"/>
        <v>2022</v>
      </c>
    </row>
    <row r="1121" spans="1:4" x14ac:dyDescent="0.4">
      <c r="A1121">
        <v>1120</v>
      </c>
      <c r="B1121" s="1">
        <v>44687</v>
      </c>
      <c r="C1121">
        <v>529</v>
      </c>
      <c r="D1121" s="3">
        <f t="shared" si="145"/>
        <v>2022</v>
      </c>
    </row>
    <row r="1122" spans="1:4" x14ac:dyDescent="0.4">
      <c r="A1122">
        <v>1121</v>
      </c>
      <c r="B1122" s="1">
        <v>44690</v>
      </c>
      <c r="C1122">
        <v>283</v>
      </c>
      <c r="D1122" s="3">
        <f t="shared" si="145"/>
        <v>2022</v>
      </c>
    </row>
    <row r="1123" spans="1:4" x14ac:dyDescent="0.4">
      <c r="A1123">
        <v>1122</v>
      </c>
      <c r="B1123" s="1">
        <v>44691</v>
      </c>
      <c r="C1123">
        <v>408</v>
      </c>
      <c r="D1123" s="3">
        <f t="shared" si="145"/>
        <v>2022</v>
      </c>
    </row>
    <row r="1124" spans="1:4" x14ac:dyDescent="0.4">
      <c r="A1124">
        <v>1123</v>
      </c>
      <c r="B1124" s="1">
        <v>44692</v>
      </c>
      <c r="C1124">
        <v>713</v>
      </c>
      <c r="D1124" s="3">
        <f t="shared" si="145"/>
        <v>2022</v>
      </c>
    </row>
    <row r="1125" spans="1:4" x14ac:dyDescent="0.4">
      <c r="A1125">
        <v>1124</v>
      </c>
      <c r="B1125" s="1">
        <v>44693</v>
      </c>
      <c r="C1125">
        <v>264</v>
      </c>
      <c r="D1125" s="3">
        <f t="shared" si="145"/>
        <v>2022</v>
      </c>
    </row>
    <row r="1126" spans="1:4" x14ac:dyDescent="0.4">
      <c r="A1126">
        <v>1125</v>
      </c>
      <c r="B1126" s="1">
        <v>44694</v>
      </c>
      <c r="C1126">
        <v>612</v>
      </c>
      <c r="D1126" s="3">
        <f t="shared" si="145"/>
        <v>2022</v>
      </c>
    </row>
    <row r="1127" spans="1:4" x14ac:dyDescent="0.4">
      <c r="A1127">
        <v>1126</v>
      </c>
      <c r="B1127" s="1">
        <v>44697</v>
      </c>
      <c r="C1127">
        <v>981</v>
      </c>
      <c r="D1127" s="3">
        <f t="shared" si="145"/>
        <v>2022</v>
      </c>
    </row>
    <row r="1128" spans="1:4" x14ac:dyDescent="0.4">
      <c r="A1128">
        <v>1127</v>
      </c>
      <c r="B1128" s="1">
        <v>44698</v>
      </c>
      <c r="C1128">
        <v>150</v>
      </c>
      <c r="D1128" s="3">
        <f t="shared" si="145"/>
        <v>2022</v>
      </c>
    </row>
    <row r="1129" spans="1:4" x14ac:dyDescent="0.4">
      <c r="A1129">
        <v>1128</v>
      </c>
      <c r="B1129" s="1">
        <v>44699</v>
      </c>
      <c r="C1129">
        <v>7</v>
      </c>
      <c r="D1129" s="3">
        <f t="shared" si="145"/>
        <v>2022</v>
      </c>
    </row>
    <row r="1130" spans="1:4" x14ac:dyDescent="0.4">
      <c r="A1130">
        <v>1129</v>
      </c>
      <c r="B1130" s="1">
        <v>44700</v>
      </c>
      <c r="C1130">
        <v>603</v>
      </c>
      <c r="D1130" s="3">
        <f t="shared" si="145"/>
        <v>2022</v>
      </c>
    </row>
    <row r="1131" spans="1:4" x14ac:dyDescent="0.4">
      <c r="A1131">
        <v>1130</v>
      </c>
      <c r="B1131" s="1">
        <v>44701</v>
      </c>
      <c r="C1131">
        <v>941</v>
      </c>
      <c r="D1131" s="3">
        <f t="shared" si="145"/>
        <v>2022</v>
      </c>
    </row>
    <row r="1132" spans="1:4" x14ac:dyDescent="0.4">
      <c r="A1132">
        <v>1131</v>
      </c>
      <c r="B1132" s="1">
        <v>44704</v>
      </c>
      <c r="C1132">
        <v>319</v>
      </c>
      <c r="D1132" s="3">
        <f t="shared" si="145"/>
        <v>2022</v>
      </c>
    </row>
    <row r="1133" spans="1:4" x14ac:dyDescent="0.4">
      <c r="A1133">
        <v>1132</v>
      </c>
      <c r="B1133" s="1">
        <v>44705</v>
      </c>
      <c r="C1133">
        <v>123</v>
      </c>
      <c r="D1133" s="3">
        <f t="shared" si="145"/>
        <v>2022</v>
      </c>
    </row>
    <row r="1134" spans="1:4" x14ac:dyDescent="0.4">
      <c r="A1134">
        <v>1133</v>
      </c>
      <c r="B1134" s="1">
        <v>44706</v>
      </c>
      <c r="C1134">
        <v>940</v>
      </c>
      <c r="D1134" s="3">
        <f t="shared" si="145"/>
        <v>2022</v>
      </c>
    </row>
    <row r="1135" spans="1:4" x14ac:dyDescent="0.4">
      <c r="A1135">
        <v>1134</v>
      </c>
      <c r="B1135" s="1">
        <v>44707</v>
      </c>
      <c r="C1135">
        <v>544</v>
      </c>
      <c r="D1135" s="3">
        <f t="shared" si="145"/>
        <v>2022</v>
      </c>
    </row>
    <row r="1136" spans="1:4" x14ac:dyDescent="0.4">
      <c r="A1136">
        <v>1135</v>
      </c>
      <c r="B1136" s="1">
        <v>44708</v>
      </c>
      <c r="C1136">
        <v>431</v>
      </c>
      <c r="D1136" s="3">
        <f t="shared" si="145"/>
        <v>2022</v>
      </c>
    </row>
    <row r="1137" spans="1:4" x14ac:dyDescent="0.4">
      <c r="A1137">
        <v>1136</v>
      </c>
      <c r="B1137" s="1">
        <v>44711</v>
      </c>
      <c r="C1137">
        <v>250</v>
      </c>
      <c r="D1137" s="3">
        <f t="shared" si="145"/>
        <v>2022</v>
      </c>
    </row>
    <row r="1138" spans="1:4" x14ac:dyDescent="0.4">
      <c r="A1138">
        <v>1137</v>
      </c>
      <c r="B1138" s="1">
        <v>44712</v>
      </c>
      <c r="C1138">
        <v>790</v>
      </c>
      <c r="D1138" s="3">
        <f t="shared" si="145"/>
        <v>2022</v>
      </c>
    </row>
    <row r="1139" spans="1:4" x14ac:dyDescent="0.4">
      <c r="A1139">
        <v>1138</v>
      </c>
      <c r="B1139" s="1">
        <v>44713</v>
      </c>
      <c r="C1139">
        <v>30</v>
      </c>
      <c r="D1139" s="3">
        <f t="shared" si="145"/>
        <v>2022</v>
      </c>
    </row>
    <row r="1140" spans="1:4" x14ac:dyDescent="0.4">
      <c r="A1140">
        <v>1139</v>
      </c>
      <c r="B1140" s="1">
        <v>44714</v>
      </c>
      <c r="C1140">
        <v>44</v>
      </c>
      <c r="D1140" s="3">
        <f t="shared" si="145"/>
        <v>2022</v>
      </c>
    </row>
    <row r="1141" spans="1:4" x14ac:dyDescent="0.4">
      <c r="A1141">
        <v>1140</v>
      </c>
      <c r="B1141" s="1">
        <v>44715</v>
      </c>
      <c r="C1141">
        <v>677</v>
      </c>
      <c r="D1141" s="3">
        <f t="shared" si="145"/>
        <v>2022</v>
      </c>
    </row>
    <row r="1142" spans="1:4" x14ac:dyDescent="0.4">
      <c r="A1142">
        <v>1141</v>
      </c>
      <c r="B1142" s="1">
        <v>44718</v>
      </c>
      <c r="C1142">
        <v>739</v>
      </c>
      <c r="D1142" s="3">
        <f t="shared" si="145"/>
        <v>2022</v>
      </c>
    </row>
    <row r="1143" spans="1:4" x14ac:dyDescent="0.4">
      <c r="A1143">
        <v>1142</v>
      </c>
      <c r="B1143" s="1">
        <v>44719</v>
      </c>
      <c r="C1143">
        <v>936</v>
      </c>
      <c r="D1143" s="3">
        <f t="shared" si="145"/>
        <v>2022</v>
      </c>
    </row>
    <row r="1144" spans="1:4" x14ac:dyDescent="0.4">
      <c r="A1144">
        <v>1143</v>
      </c>
      <c r="B1144" s="1">
        <v>44720</v>
      </c>
      <c r="C1144">
        <v>640</v>
      </c>
      <c r="D1144" s="3">
        <f t="shared" si="145"/>
        <v>2022</v>
      </c>
    </row>
    <row r="1145" spans="1:4" x14ac:dyDescent="0.4">
      <c r="A1145">
        <v>1144</v>
      </c>
      <c r="B1145" s="1">
        <v>44721</v>
      </c>
      <c r="C1145">
        <v>415</v>
      </c>
      <c r="D1145" s="3">
        <f t="shared" si="145"/>
        <v>2022</v>
      </c>
    </row>
    <row r="1146" spans="1:4" x14ac:dyDescent="0.4">
      <c r="A1146">
        <v>1145</v>
      </c>
      <c r="B1146" s="1">
        <v>44722</v>
      </c>
      <c r="C1146">
        <v>274</v>
      </c>
      <c r="D1146" s="3">
        <f t="shared" si="145"/>
        <v>2022</v>
      </c>
    </row>
    <row r="1147" spans="1:4" x14ac:dyDescent="0.4">
      <c r="A1147">
        <v>1146</v>
      </c>
      <c r="B1147" s="1">
        <v>44725</v>
      </c>
      <c r="C1147">
        <v>272</v>
      </c>
      <c r="D1147" s="3">
        <f t="shared" si="145"/>
        <v>2022</v>
      </c>
    </row>
    <row r="1148" spans="1:4" x14ac:dyDescent="0.4">
      <c r="A1148">
        <v>1147</v>
      </c>
      <c r="B1148" s="1">
        <v>44726</v>
      </c>
      <c r="C1148">
        <v>753</v>
      </c>
      <c r="D1148" s="3">
        <f t="shared" si="145"/>
        <v>2022</v>
      </c>
    </row>
    <row r="1149" spans="1:4" x14ac:dyDescent="0.4">
      <c r="A1149">
        <v>1148</v>
      </c>
      <c r="B1149" s="1">
        <v>44727</v>
      </c>
      <c r="C1149">
        <v>492</v>
      </c>
      <c r="D1149" s="3">
        <f t="shared" si="145"/>
        <v>2022</v>
      </c>
    </row>
    <row r="1150" spans="1:4" x14ac:dyDescent="0.4">
      <c r="A1150">
        <v>1149</v>
      </c>
      <c r="B1150" s="1">
        <v>44728</v>
      </c>
      <c r="C1150">
        <v>597</v>
      </c>
      <c r="D1150" s="3">
        <f t="shared" si="145"/>
        <v>2022</v>
      </c>
    </row>
    <row r="1151" spans="1:4" x14ac:dyDescent="0.4">
      <c r="A1151">
        <v>1150</v>
      </c>
      <c r="B1151" s="1">
        <v>44729</v>
      </c>
      <c r="C1151">
        <v>87</v>
      </c>
      <c r="D1151" s="3">
        <f t="shared" si="145"/>
        <v>2022</v>
      </c>
    </row>
    <row r="1152" spans="1:4" x14ac:dyDescent="0.4">
      <c r="A1152">
        <v>1151</v>
      </c>
      <c r="B1152" s="1">
        <v>44732</v>
      </c>
      <c r="C1152">
        <v>112</v>
      </c>
      <c r="D1152" s="3">
        <f t="shared" si="145"/>
        <v>2022</v>
      </c>
    </row>
    <row r="1153" spans="1:4" x14ac:dyDescent="0.4">
      <c r="A1153">
        <v>1152</v>
      </c>
      <c r="B1153" s="1">
        <v>44733</v>
      </c>
      <c r="C1153">
        <v>445</v>
      </c>
      <c r="D1153" s="3">
        <f t="shared" si="145"/>
        <v>2022</v>
      </c>
    </row>
    <row r="1154" spans="1:4" x14ac:dyDescent="0.4">
      <c r="A1154">
        <v>1153</v>
      </c>
      <c r="B1154" s="1">
        <v>44734</v>
      </c>
      <c r="C1154">
        <v>377</v>
      </c>
      <c r="D1154" s="3">
        <f t="shared" ref="D1154:D1217" si="146">YEAR(B1154)</f>
        <v>2022</v>
      </c>
    </row>
    <row r="1155" spans="1:4" x14ac:dyDescent="0.4">
      <c r="A1155">
        <v>1154</v>
      </c>
      <c r="B1155" s="1">
        <v>44735</v>
      </c>
      <c r="C1155">
        <v>844</v>
      </c>
      <c r="D1155" s="3">
        <f t="shared" si="146"/>
        <v>2022</v>
      </c>
    </row>
    <row r="1156" spans="1:4" x14ac:dyDescent="0.4">
      <c r="A1156">
        <v>1155</v>
      </c>
      <c r="B1156" s="1">
        <v>44736</v>
      </c>
      <c r="C1156">
        <v>959</v>
      </c>
      <c r="D1156" s="3">
        <f t="shared" si="146"/>
        <v>2022</v>
      </c>
    </row>
    <row r="1157" spans="1:4" x14ac:dyDescent="0.4">
      <c r="A1157">
        <v>1156</v>
      </c>
      <c r="B1157" s="1">
        <v>44739</v>
      </c>
      <c r="C1157">
        <v>953</v>
      </c>
      <c r="D1157" s="3">
        <f t="shared" si="146"/>
        <v>2022</v>
      </c>
    </row>
    <row r="1158" spans="1:4" x14ac:dyDescent="0.4">
      <c r="A1158">
        <v>1157</v>
      </c>
      <c r="B1158" s="1">
        <v>44740</v>
      </c>
      <c r="C1158">
        <v>98</v>
      </c>
      <c r="D1158" s="3">
        <f t="shared" si="146"/>
        <v>2022</v>
      </c>
    </row>
    <row r="1159" spans="1:4" x14ac:dyDescent="0.4">
      <c r="A1159">
        <v>1158</v>
      </c>
      <c r="B1159" s="1">
        <v>44741</v>
      </c>
      <c r="C1159">
        <v>483</v>
      </c>
      <c r="D1159" s="3">
        <f t="shared" si="146"/>
        <v>2022</v>
      </c>
    </row>
    <row r="1160" spans="1:4" x14ac:dyDescent="0.4">
      <c r="A1160">
        <v>1159</v>
      </c>
      <c r="B1160" s="1">
        <v>44742</v>
      </c>
      <c r="C1160">
        <v>134</v>
      </c>
      <c r="D1160" s="3">
        <f t="shared" si="146"/>
        <v>2022</v>
      </c>
    </row>
    <row r="1161" spans="1:4" x14ac:dyDescent="0.4">
      <c r="A1161">
        <v>1160</v>
      </c>
      <c r="B1161" s="1">
        <v>44743</v>
      </c>
      <c r="C1161">
        <v>89</v>
      </c>
      <c r="D1161" s="3">
        <f t="shared" si="146"/>
        <v>2022</v>
      </c>
    </row>
    <row r="1162" spans="1:4" x14ac:dyDescent="0.4">
      <c r="A1162">
        <v>1161</v>
      </c>
      <c r="B1162" s="1">
        <v>44746</v>
      </c>
      <c r="C1162">
        <v>671</v>
      </c>
      <c r="D1162" s="3">
        <f t="shared" si="146"/>
        <v>2022</v>
      </c>
    </row>
    <row r="1163" spans="1:4" x14ac:dyDescent="0.4">
      <c r="A1163">
        <v>1162</v>
      </c>
      <c r="B1163" s="1">
        <v>44747</v>
      </c>
      <c r="C1163">
        <v>640</v>
      </c>
      <c r="D1163" s="3">
        <f t="shared" si="146"/>
        <v>2022</v>
      </c>
    </row>
    <row r="1164" spans="1:4" x14ac:dyDescent="0.4">
      <c r="A1164">
        <v>1163</v>
      </c>
      <c r="B1164" s="1">
        <v>44748</v>
      </c>
      <c r="C1164">
        <v>771</v>
      </c>
      <c r="D1164" s="3">
        <f t="shared" si="146"/>
        <v>2022</v>
      </c>
    </row>
    <row r="1165" spans="1:4" x14ac:dyDescent="0.4">
      <c r="A1165">
        <v>1164</v>
      </c>
      <c r="B1165" s="1">
        <v>44749</v>
      </c>
      <c r="C1165">
        <v>628</v>
      </c>
      <c r="D1165" s="3">
        <f t="shared" si="146"/>
        <v>2022</v>
      </c>
    </row>
    <row r="1166" spans="1:4" x14ac:dyDescent="0.4">
      <c r="A1166">
        <v>1165</v>
      </c>
      <c r="B1166" s="1">
        <v>44750</v>
      </c>
      <c r="C1166">
        <v>641</v>
      </c>
      <c r="D1166" s="3">
        <f t="shared" si="146"/>
        <v>2022</v>
      </c>
    </row>
    <row r="1167" spans="1:4" x14ac:dyDescent="0.4">
      <c r="A1167">
        <v>1166</v>
      </c>
      <c r="B1167" s="1">
        <v>44753</v>
      </c>
      <c r="C1167">
        <v>606</v>
      </c>
      <c r="D1167" s="3">
        <f t="shared" si="146"/>
        <v>2022</v>
      </c>
    </row>
    <row r="1168" spans="1:4" x14ac:dyDescent="0.4">
      <c r="A1168">
        <v>1167</v>
      </c>
      <c r="B1168" s="1">
        <v>44754</v>
      </c>
      <c r="C1168">
        <v>43</v>
      </c>
      <c r="D1168" s="3">
        <f t="shared" si="146"/>
        <v>2022</v>
      </c>
    </row>
    <row r="1169" spans="1:4" x14ac:dyDescent="0.4">
      <c r="A1169">
        <v>1168</v>
      </c>
      <c r="B1169" s="1">
        <v>44755</v>
      </c>
      <c r="C1169">
        <v>689</v>
      </c>
      <c r="D1169" s="3">
        <f t="shared" si="146"/>
        <v>2022</v>
      </c>
    </row>
    <row r="1170" spans="1:4" x14ac:dyDescent="0.4">
      <c r="A1170">
        <v>1169</v>
      </c>
      <c r="B1170" s="1">
        <v>44756</v>
      </c>
      <c r="C1170">
        <v>949</v>
      </c>
      <c r="D1170" s="3">
        <f t="shared" si="146"/>
        <v>2022</v>
      </c>
    </row>
    <row r="1171" spans="1:4" x14ac:dyDescent="0.4">
      <c r="A1171">
        <v>1170</v>
      </c>
      <c r="B1171" s="1">
        <v>44757</v>
      </c>
      <c r="C1171">
        <v>359</v>
      </c>
      <c r="D1171" s="3">
        <f t="shared" si="146"/>
        <v>2022</v>
      </c>
    </row>
    <row r="1172" spans="1:4" x14ac:dyDescent="0.4">
      <c r="A1172">
        <v>1171</v>
      </c>
      <c r="B1172" s="1">
        <v>44760</v>
      </c>
      <c r="C1172">
        <v>994</v>
      </c>
      <c r="D1172" s="3">
        <f t="shared" si="146"/>
        <v>2022</v>
      </c>
    </row>
    <row r="1173" spans="1:4" x14ac:dyDescent="0.4">
      <c r="A1173">
        <v>1172</v>
      </c>
      <c r="B1173" s="1">
        <v>44761</v>
      </c>
      <c r="C1173">
        <v>459</v>
      </c>
      <c r="D1173" s="3">
        <f t="shared" si="146"/>
        <v>2022</v>
      </c>
    </row>
    <row r="1174" spans="1:4" x14ac:dyDescent="0.4">
      <c r="A1174">
        <v>1173</v>
      </c>
      <c r="B1174" s="1">
        <v>44762</v>
      </c>
      <c r="C1174">
        <v>941</v>
      </c>
      <c r="D1174" s="3">
        <f t="shared" si="146"/>
        <v>2022</v>
      </c>
    </row>
    <row r="1175" spans="1:4" x14ac:dyDescent="0.4">
      <c r="A1175">
        <v>1174</v>
      </c>
      <c r="B1175" s="1">
        <v>44763</v>
      </c>
      <c r="C1175">
        <v>217</v>
      </c>
      <c r="D1175" s="3">
        <f t="shared" si="146"/>
        <v>2022</v>
      </c>
    </row>
    <row r="1176" spans="1:4" x14ac:dyDescent="0.4">
      <c r="A1176">
        <v>1175</v>
      </c>
      <c r="B1176" s="1">
        <v>44764</v>
      </c>
      <c r="C1176">
        <v>414</v>
      </c>
      <c r="D1176" s="3">
        <f t="shared" si="146"/>
        <v>2022</v>
      </c>
    </row>
    <row r="1177" spans="1:4" x14ac:dyDescent="0.4">
      <c r="A1177">
        <v>1176</v>
      </c>
      <c r="B1177" s="1">
        <v>44767</v>
      </c>
      <c r="C1177">
        <v>370</v>
      </c>
      <c r="D1177" s="3">
        <f t="shared" si="146"/>
        <v>2022</v>
      </c>
    </row>
    <row r="1178" spans="1:4" x14ac:dyDescent="0.4">
      <c r="A1178">
        <v>1177</v>
      </c>
      <c r="B1178" s="1">
        <v>44768</v>
      </c>
      <c r="C1178">
        <v>208</v>
      </c>
      <c r="D1178" s="3">
        <f t="shared" si="146"/>
        <v>2022</v>
      </c>
    </row>
    <row r="1179" spans="1:4" x14ac:dyDescent="0.4">
      <c r="A1179">
        <v>1178</v>
      </c>
      <c r="B1179" s="1">
        <v>44769</v>
      </c>
      <c r="C1179">
        <v>47</v>
      </c>
      <c r="D1179" s="3">
        <f t="shared" si="146"/>
        <v>2022</v>
      </c>
    </row>
    <row r="1180" spans="1:4" x14ac:dyDescent="0.4">
      <c r="A1180">
        <v>1179</v>
      </c>
      <c r="B1180" s="1">
        <v>44770</v>
      </c>
      <c r="C1180">
        <v>691</v>
      </c>
      <c r="D1180" s="3">
        <f t="shared" si="146"/>
        <v>2022</v>
      </c>
    </row>
    <row r="1181" spans="1:4" x14ac:dyDescent="0.4">
      <c r="A1181">
        <v>1180</v>
      </c>
      <c r="B1181" s="1">
        <v>44771</v>
      </c>
      <c r="C1181">
        <v>705</v>
      </c>
      <c r="D1181" s="3">
        <f t="shared" si="146"/>
        <v>2022</v>
      </c>
    </row>
    <row r="1182" spans="1:4" x14ac:dyDescent="0.4">
      <c r="A1182">
        <v>1181</v>
      </c>
      <c r="B1182" s="1">
        <v>44774</v>
      </c>
      <c r="C1182">
        <v>827</v>
      </c>
      <c r="D1182" s="3">
        <f t="shared" si="146"/>
        <v>2022</v>
      </c>
    </row>
    <row r="1183" spans="1:4" x14ac:dyDescent="0.4">
      <c r="A1183">
        <v>1182</v>
      </c>
      <c r="B1183" s="1">
        <v>44775</v>
      </c>
      <c r="C1183">
        <v>890</v>
      </c>
      <c r="D1183" s="3">
        <f t="shared" si="146"/>
        <v>2022</v>
      </c>
    </row>
    <row r="1184" spans="1:4" x14ac:dyDescent="0.4">
      <c r="A1184">
        <v>1183</v>
      </c>
      <c r="B1184" s="1">
        <v>44776</v>
      </c>
      <c r="C1184">
        <v>818</v>
      </c>
      <c r="D1184" s="3">
        <f t="shared" si="146"/>
        <v>2022</v>
      </c>
    </row>
    <row r="1185" spans="1:4" x14ac:dyDescent="0.4">
      <c r="A1185">
        <v>1184</v>
      </c>
      <c r="B1185" s="1">
        <v>44777</v>
      </c>
      <c r="C1185">
        <v>475</v>
      </c>
      <c r="D1185" s="3">
        <f t="shared" si="146"/>
        <v>2022</v>
      </c>
    </row>
    <row r="1186" spans="1:4" x14ac:dyDescent="0.4">
      <c r="A1186">
        <v>1185</v>
      </c>
      <c r="B1186" s="1">
        <v>44778</v>
      </c>
      <c r="C1186">
        <v>509</v>
      </c>
      <c r="D1186" s="3">
        <f t="shared" si="146"/>
        <v>2022</v>
      </c>
    </row>
    <row r="1187" spans="1:4" x14ac:dyDescent="0.4">
      <c r="A1187">
        <v>1186</v>
      </c>
      <c r="B1187" s="1">
        <v>44781</v>
      </c>
      <c r="C1187">
        <v>546</v>
      </c>
      <c r="D1187" s="3">
        <f t="shared" si="146"/>
        <v>2022</v>
      </c>
    </row>
    <row r="1188" spans="1:4" x14ac:dyDescent="0.4">
      <c r="A1188">
        <v>1187</v>
      </c>
      <c r="B1188" s="1">
        <v>44782</v>
      </c>
      <c r="C1188">
        <v>498</v>
      </c>
      <c r="D1188" s="3">
        <f t="shared" si="146"/>
        <v>2022</v>
      </c>
    </row>
    <row r="1189" spans="1:4" x14ac:dyDescent="0.4">
      <c r="A1189">
        <v>1188</v>
      </c>
      <c r="B1189" s="1">
        <v>44783</v>
      </c>
      <c r="C1189">
        <v>257</v>
      </c>
      <c r="D1189" s="3">
        <f t="shared" si="146"/>
        <v>2022</v>
      </c>
    </row>
    <row r="1190" spans="1:4" x14ac:dyDescent="0.4">
      <c r="A1190">
        <v>1189</v>
      </c>
      <c r="B1190" s="1">
        <v>44784</v>
      </c>
      <c r="C1190">
        <v>802</v>
      </c>
      <c r="D1190" s="3">
        <f t="shared" si="146"/>
        <v>2022</v>
      </c>
    </row>
    <row r="1191" spans="1:4" x14ac:dyDescent="0.4">
      <c r="A1191">
        <v>1190</v>
      </c>
      <c r="B1191" s="1">
        <v>44785</v>
      </c>
      <c r="C1191">
        <v>731</v>
      </c>
      <c r="D1191" s="3">
        <f t="shared" si="146"/>
        <v>2022</v>
      </c>
    </row>
    <row r="1192" spans="1:4" x14ac:dyDescent="0.4">
      <c r="A1192">
        <v>1191</v>
      </c>
      <c r="B1192" s="1">
        <v>44788</v>
      </c>
      <c r="C1192">
        <v>33</v>
      </c>
      <c r="D1192" s="3">
        <f t="shared" si="146"/>
        <v>2022</v>
      </c>
    </row>
    <row r="1193" spans="1:4" x14ac:dyDescent="0.4">
      <c r="A1193">
        <v>1192</v>
      </c>
      <c r="B1193" s="1">
        <v>44789</v>
      </c>
      <c r="C1193">
        <v>624</v>
      </c>
      <c r="D1193" s="3">
        <f t="shared" si="146"/>
        <v>2022</v>
      </c>
    </row>
    <row r="1194" spans="1:4" x14ac:dyDescent="0.4">
      <c r="A1194">
        <v>1193</v>
      </c>
      <c r="B1194" s="1">
        <v>44790</v>
      </c>
      <c r="C1194">
        <v>287</v>
      </c>
      <c r="D1194" s="3">
        <f t="shared" si="146"/>
        <v>2022</v>
      </c>
    </row>
    <row r="1195" spans="1:4" x14ac:dyDescent="0.4">
      <c r="A1195">
        <v>1194</v>
      </c>
      <c r="B1195" s="1">
        <v>44791</v>
      </c>
      <c r="C1195">
        <v>302</v>
      </c>
      <c r="D1195" s="3">
        <f t="shared" si="146"/>
        <v>2022</v>
      </c>
    </row>
    <row r="1196" spans="1:4" x14ac:dyDescent="0.4">
      <c r="A1196">
        <v>1195</v>
      </c>
      <c r="B1196" s="1">
        <v>44792</v>
      </c>
      <c r="C1196">
        <v>462</v>
      </c>
      <c r="D1196" s="3">
        <f t="shared" si="146"/>
        <v>2022</v>
      </c>
    </row>
    <row r="1197" spans="1:4" x14ac:dyDescent="0.4">
      <c r="A1197">
        <v>1196</v>
      </c>
      <c r="B1197" s="1">
        <v>44795</v>
      </c>
      <c r="C1197">
        <v>849</v>
      </c>
      <c r="D1197" s="3">
        <f t="shared" si="146"/>
        <v>2022</v>
      </c>
    </row>
    <row r="1198" spans="1:4" x14ac:dyDescent="0.4">
      <c r="A1198">
        <v>1197</v>
      </c>
      <c r="B1198" s="1">
        <v>44796</v>
      </c>
      <c r="C1198">
        <v>48</v>
      </c>
      <c r="D1198" s="3">
        <f t="shared" si="146"/>
        <v>2022</v>
      </c>
    </row>
    <row r="1199" spans="1:4" x14ac:dyDescent="0.4">
      <c r="A1199">
        <v>1198</v>
      </c>
      <c r="B1199" s="1">
        <v>44797</v>
      </c>
      <c r="C1199">
        <v>877</v>
      </c>
      <c r="D1199" s="3">
        <f t="shared" si="146"/>
        <v>2022</v>
      </c>
    </row>
    <row r="1200" spans="1:4" x14ac:dyDescent="0.4">
      <c r="A1200">
        <v>1199</v>
      </c>
      <c r="B1200" s="1">
        <v>44798</v>
      </c>
      <c r="C1200">
        <v>252</v>
      </c>
      <c r="D1200" s="3">
        <f t="shared" si="146"/>
        <v>2022</v>
      </c>
    </row>
    <row r="1201" spans="1:4" x14ac:dyDescent="0.4">
      <c r="A1201">
        <v>1200</v>
      </c>
      <c r="B1201" s="1">
        <v>44799</v>
      </c>
      <c r="C1201">
        <v>514</v>
      </c>
      <c r="D1201" s="3">
        <f t="shared" si="146"/>
        <v>2022</v>
      </c>
    </row>
    <row r="1202" spans="1:4" x14ac:dyDescent="0.4">
      <c r="A1202">
        <v>1201</v>
      </c>
      <c r="B1202" s="1">
        <v>44802</v>
      </c>
      <c r="C1202">
        <v>988</v>
      </c>
      <c r="D1202" s="3">
        <f t="shared" si="146"/>
        <v>2022</v>
      </c>
    </row>
    <row r="1203" spans="1:4" x14ac:dyDescent="0.4">
      <c r="A1203">
        <v>1202</v>
      </c>
      <c r="B1203" s="1">
        <v>44803</v>
      </c>
      <c r="C1203">
        <v>879</v>
      </c>
      <c r="D1203" s="3">
        <f t="shared" si="146"/>
        <v>2022</v>
      </c>
    </row>
    <row r="1204" spans="1:4" x14ac:dyDescent="0.4">
      <c r="A1204">
        <v>1203</v>
      </c>
      <c r="B1204" s="1">
        <v>44804</v>
      </c>
      <c r="C1204">
        <v>685</v>
      </c>
      <c r="D1204" s="3">
        <f t="shared" si="146"/>
        <v>2022</v>
      </c>
    </row>
    <row r="1205" spans="1:4" x14ac:dyDescent="0.4">
      <c r="A1205">
        <v>1204</v>
      </c>
      <c r="B1205" s="1">
        <v>44805</v>
      </c>
      <c r="C1205">
        <v>353</v>
      </c>
      <c r="D1205" s="3">
        <f t="shared" si="146"/>
        <v>2022</v>
      </c>
    </row>
    <row r="1206" spans="1:4" x14ac:dyDescent="0.4">
      <c r="A1206">
        <v>1205</v>
      </c>
      <c r="B1206" s="1">
        <v>44806</v>
      </c>
      <c r="C1206">
        <v>347</v>
      </c>
      <c r="D1206" s="3">
        <f t="shared" si="146"/>
        <v>2022</v>
      </c>
    </row>
    <row r="1207" spans="1:4" x14ac:dyDescent="0.4">
      <c r="A1207">
        <v>1206</v>
      </c>
      <c r="B1207" s="1">
        <v>44809</v>
      </c>
      <c r="C1207">
        <v>591</v>
      </c>
      <c r="D1207" s="3">
        <f t="shared" si="146"/>
        <v>2022</v>
      </c>
    </row>
    <row r="1208" spans="1:4" x14ac:dyDescent="0.4">
      <c r="A1208">
        <v>1207</v>
      </c>
      <c r="B1208" s="1">
        <v>44810</v>
      </c>
      <c r="C1208">
        <v>114</v>
      </c>
      <c r="D1208" s="3">
        <f t="shared" si="146"/>
        <v>2022</v>
      </c>
    </row>
    <row r="1209" spans="1:4" x14ac:dyDescent="0.4">
      <c r="A1209">
        <v>1208</v>
      </c>
      <c r="B1209" s="1">
        <v>44811</v>
      </c>
      <c r="C1209">
        <v>892</v>
      </c>
      <c r="D1209" s="3">
        <f t="shared" si="146"/>
        <v>2022</v>
      </c>
    </row>
    <row r="1210" spans="1:4" x14ac:dyDescent="0.4">
      <c r="A1210">
        <v>1209</v>
      </c>
      <c r="B1210" s="1">
        <v>44812</v>
      </c>
      <c r="C1210">
        <v>20</v>
      </c>
      <c r="D1210" s="3">
        <f t="shared" si="146"/>
        <v>2022</v>
      </c>
    </row>
    <row r="1211" spans="1:4" x14ac:dyDescent="0.4">
      <c r="A1211">
        <v>1210</v>
      </c>
      <c r="B1211" s="1">
        <v>44813</v>
      </c>
      <c r="C1211">
        <v>566</v>
      </c>
      <c r="D1211" s="3">
        <f t="shared" si="146"/>
        <v>2022</v>
      </c>
    </row>
    <row r="1212" spans="1:4" x14ac:dyDescent="0.4">
      <c r="A1212">
        <v>1211</v>
      </c>
      <c r="B1212" s="1">
        <v>44816</v>
      </c>
      <c r="C1212">
        <v>411</v>
      </c>
      <c r="D1212" s="3">
        <f t="shared" si="146"/>
        <v>2022</v>
      </c>
    </row>
    <row r="1213" spans="1:4" x14ac:dyDescent="0.4">
      <c r="A1213">
        <v>1212</v>
      </c>
      <c r="B1213" s="1">
        <v>44817</v>
      </c>
      <c r="C1213">
        <v>170</v>
      </c>
      <c r="D1213" s="3">
        <f t="shared" si="146"/>
        <v>2022</v>
      </c>
    </row>
    <row r="1214" spans="1:4" x14ac:dyDescent="0.4">
      <c r="A1214">
        <v>1213</v>
      </c>
      <c r="B1214" s="1">
        <v>44818</v>
      </c>
      <c r="C1214">
        <v>318</v>
      </c>
      <c r="D1214" s="3">
        <f t="shared" si="146"/>
        <v>2022</v>
      </c>
    </row>
    <row r="1215" spans="1:4" x14ac:dyDescent="0.4">
      <c r="A1215">
        <v>1214</v>
      </c>
      <c r="B1215" s="1">
        <v>44819</v>
      </c>
      <c r="C1215">
        <v>988</v>
      </c>
      <c r="D1215" s="3">
        <f t="shared" si="146"/>
        <v>2022</v>
      </c>
    </row>
    <row r="1216" spans="1:4" x14ac:dyDescent="0.4">
      <c r="A1216">
        <v>1215</v>
      </c>
      <c r="B1216" s="1">
        <v>44820</v>
      </c>
      <c r="C1216">
        <v>979</v>
      </c>
      <c r="D1216" s="3">
        <f t="shared" si="146"/>
        <v>2022</v>
      </c>
    </row>
    <row r="1217" spans="1:4" x14ac:dyDescent="0.4">
      <c r="A1217">
        <v>1216</v>
      </c>
      <c r="B1217" s="1">
        <v>44823</v>
      </c>
      <c r="C1217">
        <v>445</v>
      </c>
      <c r="D1217" s="3">
        <f t="shared" si="146"/>
        <v>2022</v>
      </c>
    </row>
    <row r="1218" spans="1:4" x14ac:dyDescent="0.4">
      <c r="A1218">
        <v>1217</v>
      </c>
      <c r="B1218" s="1">
        <v>44824</v>
      </c>
      <c r="C1218">
        <v>232</v>
      </c>
      <c r="D1218" s="3">
        <f t="shared" ref="D1218:D1281" si="147">YEAR(B1218)</f>
        <v>2022</v>
      </c>
    </row>
    <row r="1219" spans="1:4" x14ac:dyDescent="0.4">
      <c r="A1219">
        <v>1218</v>
      </c>
      <c r="B1219" s="1">
        <v>44825</v>
      </c>
      <c r="C1219">
        <v>281</v>
      </c>
      <c r="D1219" s="3">
        <f t="shared" si="147"/>
        <v>2022</v>
      </c>
    </row>
    <row r="1220" spans="1:4" x14ac:dyDescent="0.4">
      <c r="A1220">
        <v>1219</v>
      </c>
      <c r="B1220" s="1">
        <v>44826</v>
      </c>
      <c r="C1220">
        <v>595</v>
      </c>
      <c r="D1220" s="3">
        <f t="shared" si="147"/>
        <v>2022</v>
      </c>
    </row>
    <row r="1221" spans="1:4" x14ac:dyDescent="0.4">
      <c r="A1221">
        <v>1220</v>
      </c>
      <c r="B1221" s="1">
        <v>44827</v>
      </c>
      <c r="C1221">
        <v>278</v>
      </c>
      <c r="D1221" s="3">
        <f t="shared" si="147"/>
        <v>2022</v>
      </c>
    </row>
    <row r="1222" spans="1:4" x14ac:dyDescent="0.4">
      <c r="A1222">
        <v>1221</v>
      </c>
      <c r="B1222" s="1">
        <v>44830</v>
      </c>
      <c r="C1222">
        <v>222</v>
      </c>
      <c r="D1222" s="3">
        <f t="shared" si="147"/>
        <v>2022</v>
      </c>
    </row>
    <row r="1223" spans="1:4" x14ac:dyDescent="0.4">
      <c r="A1223">
        <v>1222</v>
      </c>
      <c r="B1223" s="1">
        <v>44831</v>
      </c>
      <c r="C1223">
        <v>443</v>
      </c>
      <c r="D1223" s="3">
        <f t="shared" si="147"/>
        <v>2022</v>
      </c>
    </row>
    <row r="1224" spans="1:4" x14ac:dyDescent="0.4">
      <c r="A1224">
        <v>1223</v>
      </c>
      <c r="B1224" s="1">
        <v>44832</v>
      </c>
      <c r="C1224">
        <v>727</v>
      </c>
      <c r="D1224" s="3">
        <f t="shared" si="147"/>
        <v>2022</v>
      </c>
    </row>
    <row r="1225" spans="1:4" x14ac:dyDescent="0.4">
      <c r="A1225">
        <v>1224</v>
      </c>
      <c r="B1225" s="1">
        <v>44833</v>
      </c>
      <c r="C1225">
        <v>274</v>
      </c>
      <c r="D1225" s="3">
        <f t="shared" si="147"/>
        <v>2022</v>
      </c>
    </row>
    <row r="1226" spans="1:4" x14ac:dyDescent="0.4">
      <c r="A1226">
        <v>1225</v>
      </c>
      <c r="B1226" s="1">
        <v>44834</v>
      </c>
      <c r="C1226">
        <v>125</v>
      </c>
      <c r="D1226" s="3">
        <f t="shared" si="147"/>
        <v>2022</v>
      </c>
    </row>
    <row r="1227" spans="1:4" x14ac:dyDescent="0.4">
      <c r="A1227">
        <v>1226</v>
      </c>
      <c r="B1227" s="1">
        <v>44837</v>
      </c>
      <c r="C1227">
        <v>394</v>
      </c>
      <c r="D1227" s="3">
        <f t="shared" si="147"/>
        <v>2022</v>
      </c>
    </row>
    <row r="1228" spans="1:4" x14ac:dyDescent="0.4">
      <c r="A1228">
        <v>1227</v>
      </c>
      <c r="B1228" s="1">
        <v>44838</v>
      </c>
      <c r="C1228">
        <v>9</v>
      </c>
      <c r="D1228" s="3">
        <f t="shared" si="147"/>
        <v>2022</v>
      </c>
    </row>
    <row r="1229" spans="1:4" x14ac:dyDescent="0.4">
      <c r="A1229">
        <v>1228</v>
      </c>
      <c r="B1229" s="1">
        <v>44839</v>
      </c>
      <c r="C1229">
        <v>146</v>
      </c>
      <c r="D1229" s="3">
        <f t="shared" si="147"/>
        <v>2022</v>
      </c>
    </row>
    <row r="1230" spans="1:4" x14ac:dyDescent="0.4">
      <c r="A1230">
        <v>1229</v>
      </c>
      <c r="B1230" s="1">
        <v>44840</v>
      </c>
      <c r="C1230">
        <v>432</v>
      </c>
      <c r="D1230" s="3">
        <f t="shared" si="147"/>
        <v>2022</v>
      </c>
    </row>
    <row r="1231" spans="1:4" x14ac:dyDescent="0.4">
      <c r="A1231">
        <v>1230</v>
      </c>
      <c r="B1231" s="1">
        <v>44841</v>
      </c>
      <c r="C1231">
        <v>31</v>
      </c>
      <c r="D1231" s="3">
        <f t="shared" si="147"/>
        <v>2022</v>
      </c>
    </row>
    <row r="1232" spans="1:4" x14ac:dyDescent="0.4">
      <c r="A1232">
        <v>1231</v>
      </c>
      <c r="B1232" s="1">
        <v>44844</v>
      </c>
      <c r="C1232">
        <v>139</v>
      </c>
      <c r="D1232" s="3">
        <f t="shared" si="147"/>
        <v>2022</v>
      </c>
    </row>
    <row r="1233" spans="1:4" x14ac:dyDescent="0.4">
      <c r="A1233">
        <v>1232</v>
      </c>
      <c r="B1233" s="1">
        <v>44845</v>
      </c>
      <c r="C1233">
        <v>601</v>
      </c>
      <c r="D1233" s="3">
        <f t="shared" si="147"/>
        <v>2022</v>
      </c>
    </row>
    <row r="1234" spans="1:4" x14ac:dyDescent="0.4">
      <c r="A1234">
        <v>1233</v>
      </c>
      <c r="B1234" s="1">
        <v>44846</v>
      </c>
      <c r="C1234">
        <v>630</v>
      </c>
      <c r="D1234" s="3">
        <f t="shared" si="147"/>
        <v>2022</v>
      </c>
    </row>
    <row r="1235" spans="1:4" x14ac:dyDescent="0.4">
      <c r="A1235">
        <v>1234</v>
      </c>
      <c r="B1235" s="1">
        <v>44847</v>
      </c>
      <c r="C1235">
        <v>280</v>
      </c>
      <c r="D1235" s="3">
        <f t="shared" si="147"/>
        <v>2022</v>
      </c>
    </row>
    <row r="1236" spans="1:4" x14ac:dyDescent="0.4">
      <c r="A1236">
        <v>1235</v>
      </c>
      <c r="B1236" s="1">
        <v>44848</v>
      </c>
      <c r="C1236">
        <v>595</v>
      </c>
      <c r="D1236" s="3">
        <f t="shared" si="147"/>
        <v>2022</v>
      </c>
    </row>
    <row r="1237" spans="1:4" x14ac:dyDescent="0.4">
      <c r="A1237">
        <v>1236</v>
      </c>
      <c r="B1237" s="1">
        <v>44851</v>
      </c>
      <c r="C1237">
        <v>763</v>
      </c>
      <c r="D1237" s="3">
        <f t="shared" si="147"/>
        <v>2022</v>
      </c>
    </row>
    <row r="1238" spans="1:4" x14ac:dyDescent="0.4">
      <c r="A1238">
        <v>1237</v>
      </c>
      <c r="B1238" s="1">
        <v>44852</v>
      </c>
      <c r="C1238">
        <v>809</v>
      </c>
      <c r="D1238" s="3">
        <f t="shared" si="147"/>
        <v>2022</v>
      </c>
    </row>
    <row r="1239" spans="1:4" x14ac:dyDescent="0.4">
      <c r="A1239">
        <v>1238</v>
      </c>
      <c r="B1239" s="1">
        <v>44853</v>
      </c>
      <c r="C1239">
        <v>2</v>
      </c>
      <c r="D1239" s="3">
        <f t="shared" si="147"/>
        <v>2022</v>
      </c>
    </row>
    <row r="1240" spans="1:4" x14ac:dyDescent="0.4">
      <c r="A1240">
        <v>1239</v>
      </c>
      <c r="B1240" s="1">
        <v>44854</v>
      </c>
      <c r="C1240">
        <v>804</v>
      </c>
      <c r="D1240" s="3">
        <f t="shared" si="147"/>
        <v>2022</v>
      </c>
    </row>
    <row r="1241" spans="1:4" x14ac:dyDescent="0.4">
      <c r="A1241">
        <v>1240</v>
      </c>
      <c r="B1241" s="1">
        <v>44855</v>
      </c>
      <c r="C1241">
        <v>570</v>
      </c>
      <c r="D1241" s="3">
        <f t="shared" si="147"/>
        <v>2022</v>
      </c>
    </row>
    <row r="1242" spans="1:4" x14ac:dyDescent="0.4">
      <c r="A1242">
        <v>1241</v>
      </c>
      <c r="B1242" s="1">
        <v>44858</v>
      </c>
      <c r="C1242">
        <v>30</v>
      </c>
      <c r="D1242" s="3">
        <f t="shared" si="147"/>
        <v>2022</v>
      </c>
    </row>
    <row r="1243" spans="1:4" x14ac:dyDescent="0.4">
      <c r="A1243">
        <v>1242</v>
      </c>
      <c r="B1243" s="1">
        <v>44859</v>
      </c>
      <c r="C1243">
        <v>46</v>
      </c>
      <c r="D1243" s="3">
        <f t="shared" si="147"/>
        <v>2022</v>
      </c>
    </row>
    <row r="1244" spans="1:4" x14ac:dyDescent="0.4">
      <c r="A1244">
        <v>1243</v>
      </c>
      <c r="B1244" s="1">
        <v>44860</v>
      </c>
      <c r="C1244">
        <v>605</v>
      </c>
      <c r="D1244" s="3">
        <f t="shared" si="147"/>
        <v>2022</v>
      </c>
    </row>
    <row r="1245" spans="1:4" x14ac:dyDescent="0.4">
      <c r="A1245">
        <v>1244</v>
      </c>
      <c r="B1245" s="1">
        <v>44861</v>
      </c>
      <c r="C1245">
        <v>850</v>
      </c>
      <c r="D1245" s="3">
        <f t="shared" si="147"/>
        <v>2022</v>
      </c>
    </row>
    <row r="1246" spans="1:4" x14ac:dyDescent="0.4">
      <c r="A1246">
        <v>1245</v>
      </c>
      <c r="B1246" s="1">
        <v>44862</v>
      </c>
      <c r="C1246">
        <v>849</v>
      </c>
      <c r="D1246" s="3">
        <f t="shared" si="147"/>
        <v>2022</v>
      </c>
    </row>
    <row r="1247" spans="1:4" x14ac:dyDescent="0.4">
      <c r="A1247">
        <v>1246</v>
      </c>
      <c r="B1247" s="1">
        <v>44865</v>
      </c>
      <c r="C1247">
        <v>986</v>
      </c>
      <c r="D1247" s="3">
        <f t="shared" si="147"/>
        <v>2022</v>
      </c>
    </row>
    <row r="1248" spans="1:4" x14ac:dyDescent="0.4">
      <c r="A1248">
        <v>1247</v>
      </c>
      <c r="B1248" s="1">
        <v>44866</v>
      </c>
      <c r="C1248">
        <v>281</v>
      </c>
      <c r="D1248" s="3">
        <f t="shared" si="147"/>
        <v>2022</v>
      </c>
    </row>
    <row r="1249" spans="1:4" x14ac:dyDescent="0.4">
      <c r="A1249">
        <v>1248</v>
      </c>
      <c r="B1249" s="1">
        <v>44867</v>
      </c>
      <c r="C1249">
        <v>746</v>
      </c>
      <c r="D1249" s="3">
        <f t="shared" si="147"/>
        <v>2022</v>
      </c>
    </row>
    <row r="1250" spans="1:4" x14ac:dyDescent="0.4">
      <c r="A1250">
        <v>1249</v>
      </c>
      <c r="B1250" s="1">
        <v>44868</v>
      </c>
      <c r="C1250">
        <v>65</v>
      </c>
      <c r="D1250" s="3">
        <f t="shared" si="147"/>
        <v>2022</v>
      </c>
    </row>
    <row r="1251" spans="1:4" x14ac:dyDescent="0.4">
      <c r="A1251">
        <v>1250</v>
      </c>
      <c r="B1251" s="1">
        <v>44869</v>
      </c>
      <c r="C1251">
        <v>763</v>
      </c>
      <c r="D1251" s="3">
        <f t="shared" si="147"/>
        <v>2022</v>
      </c>
    </row>
    <row r="1252" spans="1:4" x14ac:dyDescent="0.4">
      <c r="A1252">
        <v>1251</v>
      </c>
      <c r="B1252" s="1">
        <v>44872</v>
      </c>
      <c r="C1252">
        <v>89</v>
      </c>
      <c r="D1252" s="3">
        <f t="shared" si="147"/>
        <v>2022</v>
      </c>
    </row>
    <row r="1253" spans="1:4" x14ac:dyDescent="0.4">
      <c r="A1253">
        <v>1252</v>
      </c>
      <c r="B1253" s="1">
        <v>44873</v>
      </c>
      <c r="C1253">
        <v>800</v>
      </c>
      <c r="D1253" s="3">
        <f t="shared" si="147"/>
        <v>2022</v>
      </c>
    </row>
    <row r="1254" spans="1:4" x14ac:dyDescent="0.4">
      <c r="A1254">
        <v>1253</v>
      </c>
      <c r="B1254" s="1">
        <v>44874</v>
      </c>
      <c r="C1254">
        <v>54</v>
      </c>
      <c r="D1254" s="3">
        <f t="shared" si="147"/>
        <v>2022</v>
      </c>
    </row>
    <row r="1255" spans="1:4" x14ac:dyDescent="0.4">
      <c r="A1255">
        <v>1254</v>
      </c>
      <c r="B1255" s="1">
        <v>44875</v>
      </c>
      <c r="C1255">
        <v>394</v>
      </c>
      <c r="D1255" s="3">
        <f t="shared" si="147"/>
        <v>2022</v>
      </c>
    </row>
    <row r="1256" spans="1:4" x14ac:dyDescent="0.4">
      <c r="A1256">
        <v>1255</v>
      </c>
      <c r="B1256" s="1">
        <v>44876</v>
      </c>
      <c r="C1256">
        <v>754</v>
      </c>
      <c r="D1256" s="3">
        <f t="shared" si="147"/>
        <v>2022</v>
      </c>
    </row>
    <row r="1257" spans="1:4" x14ac:dyDescent="0.4">
      <c r="A1257">
        <v>1256</v>
      </c>
      <c r="B1257" s="1">
        <v>44879</v>
      </c>
      <c r="C1257">
        <v>659</v>
      </c>
      <c r="D1257" s="3">
        <f t="shared" si="147"/>
        <v>2022</v>
      </c>
    </row>
    <row r="1258" spans="1:4" x14ac:dyDescent="0.4">
      <c r="A1258">
        <v>1257</v>
      </c>
      <c r="B1258" s="1">
        <v>44880</v>
      </c>
      <c r="C1258">
        <v>641</v>
      </c>
      <c r="D1258" s="3">
        <f t="shared" si="147"/>
        <v>2022</v>
      </c>
    </row>
    <row r="1259" spans="1:4" x14ac:dyDescent="0.4">
      <c r="A1259">
        <v>1258</v>
      </c>
      <c r="B1259" s="1">
        <v>44881</v>
      </c>
      <c r="C1259">
        <v>824</v>
      </c>
      <c r="D1259" s="3">
        <f t="shared" si="147"/>
        <v>2022</v>
      </c>
    </row>
    <row r="1260" spans="1:4" x14ac:dyDescent="0.4">
      <c r="A1260">
        <v>1259</v>
      </c>
      <c r="B1260" s="1">
        <v>44882</v>
      </c>
      <c r="C1260">
        <v>930</v>
      </c>
      <c r="D1260" s="3">
        <f t="shared" si="147"/>
        <v>2022</v>
      </c>
    </row>
    <row r="1261" spans="1:4" x14ac:dyDescent="0.4">
      <c r="A1261">
        <v>1260</v>
      </c>
      <c r="B1261" s="1">
        <v>44883</v>
      </c>
      <c r="C1261">
        <v>947</v>
      </c>
      <c r="D1261" s="3">
        <f t="shared" si="147"/>
        <v>2022</v>
      </c>
    </row>
    <row r="1262" spans="1:4" x14ac:dyDescent="0.4">
      <c r="A1262">
        <v>1261</v>
      </c>
      <c r="B1262" s="1">
        <v>44886</v>
      </c>
      <c r="C1262">
        <v>590</v>
      </c>
      <c r="D1262" s="3">
        <f t="shared" si="147"/>
        <v>2022</v>
      </c>
    </row>
    <row r="1263" spans="1:4" x14ac:dyDescent="0.4">
      <c r="A1263">
        <v>1262</v>
      </c>
      <c r="B1263" s="1">
        <v>44887</v>
      </c>
      <c r="C1263">
        <v>348</v>
      </c>
      <c r="D1263" s="3">
        <f t="shared" si="147"/>
        <v>2022</v>
      </c>
    </row>
    <row r="1264" spans="1:4" x14ac:dyDescent="0.4">
      <c r="A1264">
        <v>1263</v>
      </c>
      <c r="B1264" s="1">
        <v>44888</v>
      </c>
      <c r="C1264">
        <v>533</v>
      </c>
      <c r="D1264" s="3">
        <f t="shared" si="147"/>
        <v>2022</v>
      </c>
    </row>
    <row r="1265" spans="1:4" x14ac:dyDescent="0.4">
      <c r="A1265">
        <v>1264</v>
      </c>
      <c r="B1265" s="1">
        <v>44889</v>
      </c>
      <c r="C1265">
        <v>438</v>
      </c>
      <c r="D1265" s="3">
        <f t="shared" si="147"/>
        <v>2022</v>
      </c>
    </row>
    <row r="1266" spans="1:4" x14ac:dyDescent="0.4">
      <c r="A1266">
        <v>1265</v>
      </c>
      <c r="B1266" s="1">
        <v>44890</v>
      </c>
      <c r="C1266">
        <v>424</v>
      </c>
      <c r="D1266" s="3">
        <f t="shared" si="147"/>
        <v>2022</v>
      </c>
    </row>
    <row r="1267" spans="1:4" x14ac:dyDescent="0.4">
      <c r="A1267">
        <v>1266</v>
      </c>
      <c r="B1267" s="1">
        <v>44893</v>
      </c>
      <c r="C1267">
        <v>754</v>
      </c>
      <c r="D1267" s="3">
        <f t="shared" si="147"/>
        <v>2022</v>
      </c>
    </row>
    <row r="1268" spans="1:4" x14ac:dyDescent="0.4">
      <c r="A1268">
        <v>1267</v>
      </c>
      <c r="B1268" s="1">
        <v>44894</v>
      </c>
      <c r="C1268">
        <v>386</v>
      </c>
      <c r="D1268" s="3">
        <f t="shared" si="147"/>
        <v>2022</v>
      </c>
    </row>
    <row r="1269" spans="1:4" x14ac:dyDescent="0.4">
      <c r="A1269">
        <v>1268</v>
      </c>
      <c r="B1269" s="1">
        <v>44895</v>
      </c>
      <c r="C1269">
        <v>589</v>
      </c>
      <c r="D1269" s="3">
        <f t="shared" si="147"/>
        <v>2022</v>
      </c>
    </row>
    <row r="1270" spans="1:4" x14ac:dyDescent="0.4">
      <c r="A1270">
        <v>1269</v>
      </c>
      <c r="B1270" s="1">
        <v>44896</v>
      </c>
      <c r="C1270">
        <v>978</v>
      </c>
      <c r="D1270" s="3">
        <f t="shared" si="147"/>
        <v>2022</v>
      </c>
    </row>
    <row r="1271" spans="1:4" x14ac:dyDescent="0.4">
      <c r="A1271">
        <v>1270</v>
      </c>
      <c r="B1271" s="1">
        <v>44897</v>
      </c>
      <c r="C1271">
        <v>447</v>
      </c>
      <c r="D1271" s="3">
        <f t="shared" si="147"/>
        <v>2022</v>
      </c>
    </row>
    <row r="1272" spans="1:4" x14ac:dyDescent="0.4">
      <c r="A1272">
        <v>1271</v>
      </c>
      <c r="B1272" s="1">
        <v>44900</v>
      </c>
      <c r="C1272">
        <v>468</v>
      </c>
      <c r="D1272" s="3">
        <f t="shared" si="147"/>
        <v>2022</v>
      </c>
    </row>
    <row r="1273" spans="1:4" x14ac:dyDescent="0.4">
      <c r="A1273">
        <v>1272</v>
      </c>
      <c r="B1273" s="1">
        <v>44901</v>
      </c>
      <c r="C1273">
        <v>658</v>
      </c>
      <c r="D1273" s="3">
        <f t="shared" si="147"/>
        <v>2022</v>
      </c>
    </row>
    <row r="1274" spans="1:4" x14ac:dyDescent="0.4">
      <c r="A1274">
        <v>1273</v>
      </c>
      <c r="B1274" s="1">
        <v>44902</v>
      </c>
      <c r="C1274">
        <v>745</v>
      </c>
      <c r="D1274" s="3">
        <f t="shared" si="147"/>
        <v>2022</v>
      </c>
    </row>
    <row r="1275" spans="1:4" x14ac:dyDescent="0.4">
      <c r="A1275">
        <v>1274</v>
      </c>
      <c r="B1275" s="1">
        <v>44903</v>
      </c>
      <c r="C1275">
        <v>671</v>
      </c>
      <c r="D1275" s="3">
        <f t="shared" si="147"/>
        <v>2022</v>
      </c>
    </row>
    <row r="1276" spans="1:4" x14ac:dyDescent="0.4">
      <c r="A1276">
        <v>1275</v>
      </c>
      <c r="B1276" s="1">
        <v>44904</v>
      </c>
      <c r="C1276">
        <v>742</v>
      </c>
      <c r="D1276" s="3">
        <f t="shared" si="147"/>
        <v>2022</v>
      </c>
    </row>
    <row r="1277" spans="1:4" x14ac:dyDescent="0.4">
      <c r="A1277">
        <v>1276</v>
      </c>
      <c r="B1277" s="1">
        <v>44907</v>
      </c>
      <c r="C1277">
        <v>636</v>
      </c>
      <c r="D1277" s="3">
        <f t="shared" si="147"/>
        <v>2022</v>
      </c>
    </row>
    <row r="1278" spans="1:4" x14ac:dyDescent="0.4">
      <c r="A1278">
        <v>1277</v>
      </c>
      <c r="B1278" s="1">
        <v>44908</v>
      </c>
      <c r="C1278">
        <v>638</v>
      </c>
      <c r="D1278" s="3">
        <f t="shared" si="147"/>
        <v>2022</v>
      </c>
    </row>
    <row r="1279" spans="1:4" x14ac:dyDescent="0.4">
      <c r="A1279">
        <v>1278</v>
      </c>
      <c r="B1279" s="1">
        <v>44909</v>
      </c>
      <c r="C1279">
        <v>799</v>
      </c>
      <c r="D1279" s="3">
        <f t="shared" si="147"/>
        <v>2022</v>
      </c>
    </row>
    <row r="1280" spans="1:4" x14ac:dyDescent="0.4">
      <c r="A1280">
        <v>1279</v>
      </c>
      <c r="B1280" s="1">
        <v>44910</v>
      </c>
      <c r="C1280">
        <v>613</v>
      </c>
      <c r="D1280" s="3">
        <f t="shared" si="147"/>
        <v>2022</v>
      </c>
    </row>
    <row r="1281" spans="1:4" x14ac:dyDescent="0.4">
      <c r="A1281">
        <v>1280</v>
      </c>
      <c r="B1281" s="1">
        <v>44911</v>
      </c>
      <c r="C1281">
        <v>559</v>
      </c>
      <c r="D1281" s="3">
        <f t="shared" si="147"/>
        <v>2022</v>
      </c>
    </row>
    <row r="1282" spans="1:4" x14ac:dyDescent="0.4">
      <c r="A1282">
        <v>1281</v>
      </c>
      <c r="B1282" s="1">
        <v>44914</v>
      </c>
      <c r="C1282">
        <v>460</v>
      </c>
      <c r="D1282" s="3">
        <f t="shared" ref="D1282:D1291" si="148">YEAR(B1282)</f>
        <v>2022</v>
      </c>
    </row>
    <row r="1283" spans="1:4" x14ac:dyDescent="0.4">
      <c r="A1283">
        <v>1282</v>
      </c>
      <c r="B1283" s="1">
        <v>44915</v>
      </c>
      <c r="C1283">
        <v>229</v>
      </c>
      <c r="D1283" s="3">
        <f t="shared" si="148"/>
        <v>2022</v>
      </c>
    </row>
    <row r="1284" spans="1:4" x14ac:dyDescent="0.4">
      <c r="A1284">
        <v>1283</v>
      </c>
      <c r="B1284" s="1">
        <v>44916</v>
      </c>
      <c r="C1284">
        <v>947</v>
      </c>
      <c r="D1284" s="3">
        <f t="shared" si="148"/>
        <v>2022</v>
      </c>
    </row>
    <row r="1285" spans="1:4" x14ac:dyDescent="0.4">
      <c r="A1285">
        <v>1284</v>
      </c>
      <c r="B1285" s="1">
        <v>44917</v>
      </c>
      <c r="C1285">
        <v>35</v>
      </c>
      <c r="D1285" s="3">
        <f t="shared" si="148"/>
        <v>2022</v>
      </c>
    </row>
    <row r="1286" spans="1:4" x14ac:dyDescent="0.4">
      <c r="A1286">
        <v>1285</v>
      </c>
      <c r="B1286" s="1">
        <v>44918</v>
      </c>
      <c r="C1286">
        <v>329</v>
      </c>
      <c r="D1286" s="3">
        <f t="shared" si="148"/>
        <v>2022</v>
      </c>
    </row>
    <row r="1287" spans="1:4" x14ac:dyDescent="0.4">
      <c r="A1287">
        <v>1286</v>
      </c>
      <c r="B1287" s="1">
        <v>44921</v>
      </c>
      <c r="C1287">
        <v>857</v>
      </c>
      <c r="D1287" s="3">
        <f t="shared" si="148"/>
        <v>2022</v>
      </c>
    </row>
    <row r="1288" spans="1:4" x14ac:dyDescent="0.4">
      <c r="A1288">
        <v>1287</v>
      </c>
      <c r="B1288" s="1">
        <v>44922</v>
      </c>
      <c r="C1288">
        <v>929</v>
      </c>
      <c r="D1288" s="3">
        <f t="shared" si="148"/>
        <v>2022</v>
      </c>
    </row>
    <row r="1289" spans="1:4" x14ac:dyDescent="0.4">
      <c r="A1289">
        <v>1288</v>
      </c>
      <c r="B1289" s="1">
        <v>44923</v>
      </c>
      <c r="C1289">
        <v>958</v>
      </c>
      <c r="D1289" s="3">
        <f t="shared" si="148"/>
        <v>2022</v>
      </c>
    </row>
    <row r="1290" spans="1:4" x14ac:dyDescent="0.4">
      <c r="A1290">
        <v>1289</v>
      </c>
      <c r="B1290" s="1">
        <v>44924</v>
      </c>
      <c r="C1290">
        <v>194</v>
      </c>
      <c r="D1290" s="3">
        <f t="shared" si="148"/>
        <v>2022</v>
      </c>
    </row>
    <row r="1291" spans="1:4" x14ac:dyDescent="0.4">
      <c r="A1291">
        <v>1290</v>
      </c>
      <c r="B1291" s="1">
        <v>44925</v>
      </c>
      <c r="C1291">
        <v>953</v>
      </c>
      <c r="D1291" s="3">
        <f t="shared" si="148"/>
        <v>2022</v>
      </c>
    </row>
  </sheetData>
  <autoFilter ref="A1:Y1291">
    <sortState ref="A2:AB1291">
      <sortCondition ref="A1:A1291"/>
    </sortState>
  </autoFilter>
  <phoneticPr fontId="18"/>
  <pageMargins left="0.7" right="0.7" top="0.75" bottom="0.75" header="0.3" footer="0.3"/>
  <pageSetup paperSize="9" scale="8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1"/>
  <sheetViews>
    <sheetView zoomScaleNormal="100" zoomScaleSheetLayoutView="85" workbookViewId="0">
      <selection activeCell="P5" sqref="P5"/>
    </sheetView>
  </sheetViews>
  <sheetFormatPr defaultRowHeight="18.75" x14ac:dyDescent="0.4"/>
  <cols>
    <col min="2" max="2" width="11.375" bestFit="1" customWidth="1"/>
    <col min="3" max="3" width="13.625" bestFit="1" customWidth="1"/>
  </cols>
  <sheetData>
    <row r="1" spans="1:3" ht="36.75" customHeight="1" x14ac:dyDescent="0.4">
      <c r="B1" s="4" t="s">
        <v>0</v>
      </c>
      <c r="C1" s="4" t="s">
        <v>1</v>
      </c>
    </row>
    <row r="2" spans="1:3" x14ac:dyDescent="0.4">
      <c r="A2">
        <v>1</v>
      </c>
      <c r="B2" s="1">
        <v>43104</v>
      </c>
      <c r="C2">
        <v>858</v>
      </c>
    </row>
    <row r="3" spans="1:3" x14ac:dyDescent="0.4">
      <c r="A3">
        <v>2</v>
      </c>
      <c r="B3" s="1">
        <v>43105</v>
      </c>
      <c r="C3">
        <v>384</v>
      </c>
    </row>
    <row r="4" spans="1:3" x14ac:dyDescent="0.4">
      <c r="A4">
        <v>3</v>
      </c>
      <c r="B4" s="1">
        <v>43108</v>
      </c>
      <c r="C4">
        <v>976</v>
      </c>
    </row>
    <row r="5" spans="1:3" x14ac:dyDescent="0.4">
      <c r="A5">
        <v>4</v>
      </c>
      <c r="B5" s="1">
        <v>43109</v>
      </c>
      <c r="C5">
        <v>930</v>
      </c>
    </row>
    <row r="6" spans="1:3" x14ac:dyDescent="0.4">
      <c r="A6">
        <v>5</v>
      </c>
      <c r="B6" s="1">
        <v>43110</v>
      </c>
      <c r="C6">
        <v>634</v>
      </c>
    </row>
    <row r="7" spans="1:3" x14ac:dyDescent="0.4">
      <c r="A7">
        <v>6</v>
      </c>
      <c r="B7" s="1">
        <v>43111</v>
      </c>
      <c r="C7">
        <v>223</v>
      </c>
    </row>
    <row r="8" spans="1:3" x14ac:dyDescent="0.4">
      <c r="A8">
        <v>7</v>
      </c>
      <c r="B8" s="1">
        <v>43112</v>
      </c>
      <c r="C8">
        <v>413</v>
      </c>
    </row>
    <row r="9" spans="1:3" x14ac:dyDescent="0.4">
      <c r="A9">
        <v>8</v>
      </c>
      <c r="B9" s="1">
        <v>43115</v>
      </c>
      <c r="C9">
        <v>881</v>
      </c>
    </row>
    <row r="10" spans="1:3" x14ac:dyDescent="0.4">
      <c r="A10">
        <v>9</v>
      </c>
      <c r="B10" s="1">
        <v>43116</v>
      </c>
      <c r="C10">
        <v>368</v>
      </c>
    </row>
    <row r="11" spans="1:3" x14ac:dyDescent="0.4">
      <c r="A11">
        <v>10</v>
      </c>
      <c r="B11" s="1">
        <v>43117</v>
      </c>
      <c r="C11">
        <v>873</v>
      </c>
    </row>
    <row r="12" spans="1:3" x14ac:dyDescent="0.4">
      <c r="A12">
        <v>11</v>
      </c>
      <c r="B12" s="1">
        <v>43118</v>
      </c>
      <c r="C12">
        <v>916</v>
      </c>
    </row>
    <row r="13" spans="1:3" x14ac:dyDescent="0.4">
      <c r="A13">
        <v>12</v>
      </c>
      <c r="B13" s="1">
        <v>43119</v>
      </c>
      <c r="C13">
        <v>955</v>
      </c>
    </row>
    <row r="14" spans="1:3" x14ac:dyDescent="0.4">
      <c r="A14">
        <v>13</v>
      </c>
      <c r="B14" s="1">
        <v>43122</v>
      </c>
      <c r="C14">
        <v>122</v>
      </c>
    </row>
    <row r="15" spans="1:3" x14ac:dyDescent="0.4">
      <c r="A15">
        <v>14</v>
      </c>
      <c r="B15" s="1">
        <v>43123</v>
      </c>
      <c r="C15">
        <v>327</v>
      </c>
    </row>
    <row r="16" spans="1:3" x14ac:dyDescent="0.4">
      <c r="A16">
        <v>15</v>
      </c>
      <c r="B16" s="1">
        <v>43124</v>
      </c>
      <c r="C16">
        <v>92</v>
      </c>
    </row>
    <row r="17" spans="1:3" x14ac:dyDescent="0.4">
      <c r="A17">
        <v>16</v>
      </c>
      <c r="B17" s="1">
        <v>43125</v>
      </c>
      <c r="C17">
        <v>282</v>
      </c>
    </row>
    <row r="18" spans="1:3" x14ac:dyDescent="0.4">
      <c r="A18">
        <v>17</v>
      </c>
      <c r="B18" s="1">
        <v>43126</v>
      </c>
      <c r="C18">
        <v>956</v>
      </c>
    </row>
    <row r="19" spans="1:3" x14ac:dyDescent="0.4">
      <c r="A19">
        <v>18</v>
      </c>
      <c r="B19" s="1">
        <v>43129</v>
      </c>
      <c r="C19">
        <v>415</v>
      </c>
    </row>
    <row r="20" spans="1:3" x14ac:dyDescent="0.4">
      <c r="A20">
        <v>19</v>
      </c>
      <c r="B20" s="1">
        <v>43130</v>
      </c>
      <c r="C20">
        <v>432</v>
      </c>
    </row>
    <row r="21" spans="1:3" x14ac:dyDescent="0.4">
      <c r="A21">
        <v>20</v>
      </c>
      <c r="B21" s="1">
        <v>43131</v>
      </c>
      <c r="C21">
        <v>437</v>
      </c>
    </row>
    <row r="22" spans="1:3" x14ac:dyDescent="0.4">
      <c r="A22">
        <v>21</v>
      </c>
      <c r="B22" s="1">
        <v>43132</v>
      </c>
      <c r="C22">
        <v>546</v>
      </c>
    </row>
    <row r="23" spans="1:3" x14ac:dyDescent="0.4">
      <c r="A23">
        <v>22</v>
      </c>
      <c r="B23" s="1">
        <v>43133</v>
      </c>
      <c r="C23">
        <v>291</v>
      </c>
    </row>
    <row r="24" spans="1:3" x14ac:dyDescent="0.4">
      <c r="A24">
        <v>23</v>
      </c>
      <c r="B24" s="1">
        <v>43136</v>
      </c>
      <c r="C24">
        <v>461</v>
      </c>
    </row>
    <row r="25" spans="1:3" x14ac:dyDescent="0.4">
      <c r="A25">
        <v>24</v>
      </c>
      <c r="B25" s="1">
        <v>43137</v>
      </c>
      <c r="C25">
        <v>139</v>
      </c>
    </row>
    <row r="26" spans="1:3" x14ac:dyDescent="0.4">
      <c r="A26">
        <v>25</v>
      </c>
      <c r="B26" s="1">
        <v>43138</v>
      </c>
      <c r="C26">
        <v>138</v>
      </c>
    </row>
    <row r="27" spans="1:3" x14ac:dyDescent="0.4">
      <c r="A27">
        <v>26</v>
      </c>
      <c r="B27" s="1">
        <v>43139</v>
      </c>
      <c r="C27">
        <v>448</v>
      </c>
    </row>
    <row r="28" spans="1:3" x14ac:dyDescent="0.4">
      <c r="A28">
        <v>27</v>
      </c>
      <c r="B28" s="1">
        <v>43140</v>
      </c>
      <c r="C28">
        <v>936</v>
      </c>
    </row>
    <row r="29" spans="1:3" x14ac:dyDescent="0.4">
      <c r="A29">
        <v>28</v>
      </c>
      <c r="B29" s="1">
        <v>43143</v>
      </c>
      <c r="C29">
        <v>221</v>
      </c>
    </row>
    <row r="30" spans="1:3" x14ac:dyDescent="0.4">
      <c r="A30">
        <v>29</v>
      </c>
      <c r="B30" s="1">
        <v>43144</v>
      </c>
      <c r="C30">
        <v>876</v>
      </c>
    </row>
    <row r="31" spans="1:3" x14ac:dyDescent="0.4">
      <c r="A31">
        <v>30</v>
      </c>
      <c r="B31" s="1">
        <v>43145</v>
      </c>
      <c r="C31">
        <v>347</v>
      </c>
    </row>
    <row r="32" spans="1:3" x14ac:dyDescent="0.4">
      <c r="A32">
        <v>31</v>
      </c>
      <c r="B32" s="1">
        <v>43146</v>
      </c>
      <c r="C32">
        <v>631</v>
      </c>
    </row>
    <row r="33" spans="1:3" x14ac:dyDescent="0.4">
      <c r="A33">
        <v>32</v>
      </c>
      <c r="B33" s="1">
        <v>43147</v>
      </c>
      <c r="C33">
        <v>725</v>
      </c>
    </row>
    <row r="34" spans="1:3" x14ac:dyDescent="0.4">
      <c r="A34">
        <v>33</v>
      </c>
      <c r="B34" s="1">
        <v>43150</v>
      </c>
      <c r="C34">
        <v>949</v>
      </c>
    </row>
    <row r="35" spans="1:3" x14ac:dyDescent="0.4">
      <c r="A35">
        <v>34</v>
      </c>
      <c r="B35" s="1">
        <v>43151</v>
      </c>
      <c r="C35">
        <v>271</v>
      </c>
    </row>
    <row r="36" spans="1:3" x14ac:dyDescent="0.4">
      <c r="A36">
        <v>35</v>
      </c>
      <c r="B36" s="1">
        <v>43152</v>
      </c>
      <c r="C36">
        <v>545</v>
      </c>
    </row>
    <row r="37" spans="1:3" x14ac:dyDescent="0.4">
      <c r="A37">
        <v>36</v>
      </c>
      <c r="B37" s="1">
        <v>43153</v>
      </c>
      <c r="C37">
        <v>320</v>
      </c>
    </row>
    <row r="38" spans="1:3" x14ac:dyDescent="0.4">
      <c r="A38">
        <v>37</v>
      </c>
      <c r="B38" s="1">
        <v>43154</v>
      </c>
      <c r="C38">
        <v>60</v>
      </c>
    </row>
    <row r="39" spans="1:3" x14ac:dyDescent="0.4">
      <c r="A39">
        <v>38</v>
      </c>
      <c r="B39" s="1">
        <v>43157</v>
      </c>
      <c r="C39">
        <v>60</v>
      </c>
    </row>
    <row r="40" spans="1:3" x14ac:dyDescent="0.4">
      <c r="A40">
        <v>39</v>
      </c>
      <c r="B40" s="1">
        <v>43158</v>
      </c>
      <c r="C40">
        <v>350</v>
      </c>
    </row>
    <row r="41" spans="1:3" x14ac:dyDescent="0.4">
      <c r="A41">
        <v>40</v>
      </c>
      <c r="B41" s="1">
        <v>43159</v>
      </c>
      <c r="C41">
        <v>839</v>
      </c>
    </row>
    <row r="42" spans="1:3" x14ac:dyDescent="0.4">
      <c r="A42">
        <v>41</v>
      </c>
      <c r="B42" s="1">
        <v>43160</v>
      </c>
      <c r="C42">
        <v>382</v>
      </c>
    </row>
    <row r="43" spans="1:3" x14ac:dyDescent="0.4">
      <c r="A43">
        <v>42</v>
      </c>
      <c r="B43" s="1">
        <v>43161</v>
      </c>
      <c r="C43">
        <v>776</v>
      </c>
    </row>
    <row r="44" spans="1:3" x14ac:dyDescent="0.4">
      <c r="A44">
        <v>43</v>
      </c>
      <c r="B44" s="1">
        <v>43164</v>
      </c>
      <c r="C44">
        <v>411</v>
      </c>
    </row>
    <row r="45" spans="1:3" x14ac:dyDescent="0.4">
      <c r="A45">
        <v>44</v>
      </c>
      <c r="B45" s="1">
        <v>43165</v>
      </c>
      <c r="C45">
        <v>586</v>
      </c>
    </row>
    <row r="46" spans="1:3" x14ac:dyDescent="0.4">
      <c r="A46">
        <v>45</v>
      </c>
      <c r="B46" s="1">
        <v>43166</v>
      </c>
      <c r="C46">
        <v>45</v>
      </c>
    </row>
    <row r="47" spans="1:3" x14ac:dyDescent="0.4">
      <c r="A47">
        <v>46</v>
      </c>
      <c r="B47" s="1">
        <v>43167</v>
      </c>
      <c r="C47">
        <v>123</v>
      </c>
    </row>
    <row r="48" spans="1:3" x14ac:dyDescent="0.4">
      <c r="A48">
        <v>47</v>
      </c>
      <c r="B48" s="1">
        <v>43168</v>
      </c>
      <c r="C48">
        <v>720</v>
      </c>
    </row>
    <row r="49" spans="1:3" x14ac:dyDescent="0.4">
      <c r="A49">
        <v>48</v>
      </c>
      <c r="B49" s="1">
        <v>43171</v>
      </c>
      <c r="C49">
        <v>497</v>
      </c>
    </row>
    <row r="50" spans="1:3" x14ac:dyDescent="0.4">
      <c r="A50">
        <v>49</v>
      </c>
      <c r="B50" s="1">
        <v>43172</v>
      </c>
      <c r="C50">
        <v>243</v>
      </c>
    </row>
    <row r="51" spans="1:3" x14ac:dyDescent="0.4">
      <c r="A51">
        <v>50</v>
      </c>
      <c r="B51" s="1">
        <v>43173</v>
      </c>
      <c r="C51">
        <v>363</v>
      </c>
    </row>
    <row r="52" spans="1:3" x14ac:dyDescent="0.4">
      <c r="A52">
        <v>51</v>
      </c>
      <c r="B52" s="1">
        <v>43174</v>
      </c>
      <c r="C52">
        <v>236</v>
      </c>
    </row>
    <row r="53" spans="1:3" x14ac:dyDescent="0.4">
      <c r="A53">
        <v>52</v>
      </c>
      <c r="B53" s="1">
        <v>43175</v>
      </c>
      <c r="C53">
        <v>399</v>
      </c>
    </row>
    <row r="54" spans="1:3" x14ac:dyDescent="0.4">
      <c r="A54">
        <v>53</v>
      </c>
      <c r="B54" s="1">
        <v>43178</v>
      </c>
      <c r="C54">
        <v>217</v>
      </c>
    </row>
    <row r="55" spans="1:3" x14ac:dyDescent="0.4">
      <c r="A55">
        <v>54</v>
      </c>
      <c r="B55" s="1">
        <v>43179</v>
      </c>
      <c r="C55">
        <v>118</v>
      </c>
    </row>
    <row r="56" spans="1:3" x14ac:dyDescent="0.4">
      <c r="A56">
        <v>55</v>
      </c>
      <c r="B56" s="1">
        <v>43180</v>
      </c>
      <c r="C56">
        <v>486</v>
      </c>
    </row>
    <row r="57" spans="1:3" x14ac:dyDescent="0.4">
      <c r="A57">
        <v>56</v>
      </c>
      <c r="B57" s="1">
        <v>43181</v>
      </c>
      <c r="C57">
        <v>29</v>
      </c>
    </row>
    <row r="58" spans="1:3" x14ac:dyDescent="0.4">
      <c r="A58">
        <v>57</v>
      </c>
      <c r="B58" s="1">
        <v>43182</v>
      </c>
      <c r="C58">
        <v>900</v>
      </c>
    </row>
    <row r="59" spans="1:3" x14ac:dyDescent="0.4">
      <c r="A59">
        <v>58</v>
      </c>
      <c r="B59" s="1">
        <v>43185</v>
      </c>
      <c r="C59">
        <v>484</v>
      </c>
    </row>
    <row r="60" spans="1:3" x14ac:dyDescent="0.4">
      <c r="A60">
        <v>59</v>
      </c>
      <c r="B60" s="1">
        <v>43186</v>
      </c>
      <c r="C60">
        <v>905</v>
      </c>
    </row>
    <row r="61" spans="1:3" x14ac:dyDescent="0.4">
      <c r="A61">
        <v>60</v>
      </c>
      <c r="B61" s="1">
        <v>43187</v>
      </c>
      <c r="C61">
        <v>800</v>
      </c>
    </row>
    <row r="62" spans="1:3" x14ac:dyDescent="0.4">
      <c r="A62">
        <v>61</v>
      </c>
      <c r="B62" s="1">
        <v>43188</v>
      </c>
      <c r="C62">
        <v>339</v>
      </c>
    </row>
    <row r="63" spans="1:3" x14ac:dyDescent="0.4">
      <c r="A63">
        <v>62</v>
      </c>
      <c r="B63" s="1">
        <v>43189</v>
      </c>
      <c r="C63">
        <v>950</v>
      </c>
    </row>
    <row r="64" spans="1:3" x14ac:dyDescent="0.4">
      <c r="A64">
        <v>63</v>
      </c>
      <c r="B64" s="1">
        <v>43192</v>
      </c>
      <c r="C64">
        <v>684</v>
      </c>
    </row>
    <row r="65" spans="1:3" x14ac:dyDescent="0.4">
      <c r="A65">
        <v>64</v>
      </c>
      <c r="B65" s="1">
        <v>43193</v>
      </c>
      <c r="C65">
        <v>507</v>
      </c>
    </row>
    <row r="66" spans="1:3" x14ac:dyDescent="0.4">
      <c r="A66">
        <v>65</v>
      </c>
      <c r="B66" s="1">
        <v>43194</v>
      </c>
      <c r="C66">
        <v>750</v>
      </c>
    </row>
    <row r="67" spans="1:3" x14ac:dyDescent="0.4">
      <c r="A67">
        <v>66</v>
      </c>
      <c r="B67" s="1">
        <v>43195</v>
      </c>
      <c r="C67">
        <v>352</v>
      </c>
    </row>
    <row r="68" spans="1:3" x14ac:dyDescent="0.4">
      <c r="A68">
        <v>67</v>
      </c>
      <c r="B68" s="1">
        <v>43196</v>
      </c>
      <c r="C68">
        <v>516</v>
      </c>
    </row>
    <row r="69" spans="1:3" x14ac:dyDescent="0.4">
      <c r="A69">
        <v>68</v>
      </c>
      <c r="B69" s="1">
        <v>43199</v>
      </c>
      <c r="C69">
        <v>760</v>
      </c>
    </row>
    <row r="70" spans="1:3" x14ac:dyDescent="0.4">
      <c r="A70">
        <v>69</v>
      </c>
      <c r="B70" s="1">
        <v>43200</v>
      </c>
      <c r="C70">
        <v>16</v>
      </c>
    </row>
    <row r="71" spans="1:3" x14ac:dyDescent="0.4">
      <c r="A71">
        <v>70</v>
      </c>
      <c r="B71" s="1">
        <v>43201</v>
      </c>
      <c r="C71">
        <v>759</v>
      </c>
    </row>
    <row r="72" spans="1:3" x14ac:dyDescent="0.4">
      <c r="A72">
        <v>71</v>
      </c>
      <c r="B72" s="1">
        <v>43202</v>
      </c>
      <c r="C72">
        <v>196</v>
      </c>
    </row>
    <row r="73" spans="1:3" x14ac:dyDescent="0.4">
      <c r="A73">
        <v>72</v>
      </c>
      <c r="B73" s="1">
        <v>43203</v>
      </c>
      <c r="C73">
        <v>775</v>
      </c>
    </row>
    <row r="74" spans="1:3" x14ac:dyDescent="0.4">
      <c r="A74">
        <v>73</v>
      </c>
      <c r="B74" s="1">
        <v>43206</v>
      </c>
      <c r="C74">
        <v>118</v>
      </c>
    </row>
    <row r="75" spans="1:3" x14ac:dyDescent="0.4">
      <c r="A75">
        <v>74</v>
      </c>
      <c r="B75" s="1">
        <v>43207</v>
      </c>
      <c r="C75">
        <v>993</v>
      </c>
    </row>
    <row r="76" spans="1:3" x14ac:dyDescent="0.4">
      <c r="A76">
        <v>75</v>
      </c>
      <c r="B76" s="1">
        <v>43208</v>
      </c>
      <c r="C76">
        <v>984</v>
      </c>
    </row>
    <row r="77" spans="1:3" x14ac:dyDescent="0.4">
      <c r="A77">
        <v>76</v>
      </c>
      <c r="B77" s="1">
        <v>43209</v>
      </c>
      <c r="C77">
        <v>159</v>
      </c>
    </row>
    <row r="78" spans="1:3" x14ac:dyDescent="0.4">
      <c r="A78">
        <v>77</v>
      </c>
      <c r="B78" s="1">
        <v>43210</v>
      </c>
      <c r="C78">
        <v>955</v>
      </c>
    </row>
    <row r="79" spans="1:3" x14ac:dyDescent="0.4">
      <c r="A79">
        <v>78</v>
      </c>
      <c r="B79" s="1">
        <v>43213</v>
      </c>
      <c r="C79">
        <v>716</v>
      </c>
    </row>
    <row r="80" spans="1:3" x14ac:dyDescent="0.4">
      <c r="A80">
        <v>79</v>
      </c>
      <c r="B80" s="1">
        <v>43214</v>
      </c>
      <c r="C80">
        <v>936</v>
      </c>
    </row>
    <row r="81" spans="1:3" x14ac:dyDescent="0.4">
      <c r="A81">
        <v>80</v>
      </c>
      <c r="B81" s="1">
        <v>43215</v>
      </c>
      <c r="C81">
        <v>81</v>
      </c>
    </row>
    <row r="82" spans="1:3" x14ac:dyDescent="0.4">
      <c r="A82">
        <v>81</v>
      </c>
      <c r="B82" s="1">
        <v>43216</v>
      </c>
      <c r="C82">
        <v>355</v>
      </c>
    </row>
    <row r="83" spans="1:3" x14ac:dyDescent="0.4">
      <c r="A83">
        <v>82</v>
      </c>
      <c r="B83" s="1">
        <v>43217</v>
      </c>
      <c r="C83">
        <v>714</v>
      </c>
    </row>
    <row r="84" spans="1:3" x14ac:dyDescent="0.4">
      <c r="A84">
        <v>83</v>
      </c>
      <c r="B84" s="1">
        <v>43220</v>
      </c>
      <c r="C84">
        <v>2</v>
      </c>
    </row>
    <row r="85" spans="1:3" x14ac:dyDescent="0.4">
      <c r="A85">
        <v>84</v>
      </c>
      <c r="B85" s="1">
        <v>43221</v>
      </c>
      <c r="C85">
        <v>440</v>
      </c>
    </row>
    <row r="86" spans="1:3" x14ac:dyDescent="0.4">
      <c r="A86">
        <v>85</v>
      </c>
      <c r="B86" s="1">
        <v>43222</v>
      </c>
      <c r="C86">
        <v>372</v>
      </c>
    </row>
    <row r="87" spans="1:3" x14ac:dyDescent="0.4">
      <c r="A87">
        <v>86</v>
      </c>
      <c r="B87" s="1">
        <v>43223</v>
      </c>
      <c r="C87">
        <v>589</v>
      </c>
    </row>
    <row r="88" spans="1:3" x14ac:dyDescent="0.4">
      <c r="A88">
        <v>87</v>
      </c>
      <c r="B88" s="1">
        <v>43224</v>
      </c>
      <c r="C88">
        <v>119</v>
      </c>
    </row>
    <row r="89" spans="1:3" x14ac:dyDescent="0.4">
      <c r="A89">
        <v>88</v>
      </c>
      <c r="B89" s="1">
        <v>43227</v>
      </c>
      <c r="C89">
        <v>299</v>
      </c>
    </row>
    <row r="90" spans="1:3" x14ac:dyDescent="0.4">
      <c r="A90">
        <v>89</v>
      </c>
      <c r="B90" s="1">
        <v>43228</v>
      </c>
      <c r="C90">
        <v>909</v>
      </c>
    </row>
    <row r="91" spans="1:3" x14ac:dyDescent="0.4">
      <c r="A91">
        <v>90</v>
      </c>
      <c r="B91" s="1">
        <v>43229</v>
      </c>
      <c r="C91">
        <v>37</v>
      </c>
    </row>
    <row r="92" spans="1:3" x14ac:dyDescent="0.4">
      <c r="A92">
        <v>91</v>
      </c>
      <c r="B92" s="1">
        <v>43230</v>
      </c>
      <c r="C92">
        <v>402</v>
      </c>
    </row>
    <row r="93" spans="1:3" x14ac:dyDescent="0.4">
      <c r="A93">
        <v>92</v>
      </c>
      <c r="B93" s="1">
        <v>43231</v>
      </c>
      <c r="C93">
        <v>30</v>
      </c>
    </row>
    <row r="94" spans="1:3" x14ac:dyDescent="0.4">
      <c r="A94">
        <v>93</v>
      </c>
      <c r="B94" s="1">
        <v>43234</v>
      </c>
      <c r="C94">
        <v>604</v>
      </c>
    </row>
    <row r="95" spans="1:3" x14ac:dyDescent="0.4">
      <c r="A95">
        <v>94</v>
      </c>
      <c r="B95" s="1">
        <v>43235</v>
      </c>
      <c r="C95">
        <v>497</v>
      </c>
    </row>
    <row r="96" spans="1:3" x14ac:dyDescent="0.4">
      <c r="A96">
        <v>95</v>
      </c>
      <c r="B96" s="1">
        <v>43236</v>
      </c>
      <c r="C96">
        <v>909</v>
      </c>
    </row>
    <row r="97" spans="1:3" x14ac:dyDescent="0.4">
      <c r="A97">
        <v>96</v>
      </c>
      <c r="B97" s="1">
        <v>43237</v>
      </c>
      <c r="C97">
        <v>851</v>
      </c>
    </row>
    <row r="98" spans="1:3" x14ac:dyDescent="0.4">
      <c r="A98">
        <v>97</v>
      </c>
      <c r="B98" s="1">
        <v>43238</v>
      </c>
      <c r="C98">
        <v>934</v>
      </c>
    </row>
    <row r="99" spans="1:3" x14ac:dyDescent="0.4">
      <c r="A99">
        <v>98</v>
      </c>
      <c r="B99" s="1">
        <v>43241</v>
      </c>
      <c r="C99">
        <v>109</v>
      </c>
    </row>
    <row r="100" spans="1:3" x14ac:dyDescent="0.4">
      <c r="A100">
        <v>99</v>
      </c>
      <c r="B100" s="1">
        <v>43242</v>
      </c>
      <c r="C100">
        <v>531</v>
      </c>
    </row>
    <row r="101" spans="1:3" x14ac:dyDescent="0.4">
      <c r="A101">
        <v>100</v>
      </c>
      <c r="B101" s="1">
        <v>43243</v>
      </c>
      <c r="C101">
        <v>393</v>
      </c>
    </row>
    <row r="102" spans="1:3" x14ac:dyDescent="0.4">
      <c r="A102">
        <v>101</v>
      </c>
      <c r="B102" s="1">
        <v>43244</v>
      </c>
      <c r="C102">
        <v>496</v>
      </c>
    </row>
    <row r="103" spans="1:3" x14ac:dyDescent="0.4">
      <c r="A103">
        <v>102</v>
      </c>
      <c r="B103" s="1">
        <v>43245</v>
      </c>
      <c r="C103">
        <v>535</v>
      </c>
    </row>
    <row r="104" spans="1:3" x14ac:dyDescent="0.4">
      <c r="A104">
        <v>103</v>
      </c>
      <c r="B104" s="1">
        <v>43248</v>
      </c>
      <c r="C104">
        <v>513</v>
      </c>
    </row>
    <row r="105" spans="1:3" x14ac:dyDescent="0.4">
      <c r="A105">
        <v>104</v>
      </c>
      <c r="B105" s="1">
        <v>43249</v>
      </c>
      <c r="C105">
        <v>797</v>
      </c>
    </row>
    <row r="106" spans="1:3" x14ac:dyDescent="0.4">
      <c r="A106">
        <v>105</v>
      </c>
      <c r="B106" s="1">
        <v>43250</v>
      </c>
      <c r="C106">
        <v>648</v>
      </c>
    </row>
    <row r="107" spans="1:3" x14ac:dyDescent="0.4">
      <c r="A107">
        <v>106</v>
      </c>
      <c r="B107" s="1">
        <v>43251</v>
      </c>
      <c r="C107">
        <v>319</v>
      </c>
    </row>
    <row r="108" spans="1:3" x14ac:dyDescent="0.4">
      <c r="A108">
        <v>107</v>
      </c>
      <c r="B108" s="1">
        <v>43252</v>
      </c>
      <c r="C108">
        <v>669</v>
      </c>
    </row>
    <row r="109" spans="1:3" x14ac:dyDescent="0.4">
      <c r="A109">
        <v>108</v>
      </c>
      <c r="B109" s="1">
        <v>43255</v>
      </c>
      <c r="C109">
        <v>173</v>
      </c>
    </row>
    <row r="110" spans="1:3" x14ac:dyDescent="0.4">
      <c r="A110">
        <v>109</v>
      </c>
      <c r="B110" s="1">
        <v>43256</v>
      </c>
      <c r="C110">
        <v>269</v>
      </c>
    </row>
    <row r="111" spans="1:3" x14ac:dyDescent="0.4">
      <c r="A111">
        <v>110</v>
      </c>
      <c r="B111" s="1">
        <v>43257</v>
      </c>
      <c r="C111">
        <v>557</v>
      </c>
    </row>
    <row r="112" spans="1:3" x14ac:dyDescent="0.4">
      <c r="A112">
        <v>111</v>
      </c>
      <c r="B112" s="1">
        <v>43258</v>
      </c>
      <c r="C112">
        <v>653</v>
      </c>
    </row>
    <row r="113" spans="1:3" x14ac:dyDescent="0.4">
      <c r="A113">
        <v>112</v>
      </c>
      <c r="B113" s="1">
        <v>43259</v>
      </c>
      <c r="C113">
        <v>137</v>
      </c>
    </row>
    <row r="114" spans="1:3" x14ac:dyDescent="0.4">
      <c r="A114">
        <v>113</v>
      </c>
      <c r="B114" s="1">
        <v>43262</v>
      </c>
      <c r="C114">
        <v>413</v>
      </c>
    </row>
    <row r="115" spans="1:3" x14ac:dyDescent="0.4">
      <c r="A115">
        <v>114</v>
      </c>
      <c r="B115" s="1">
        <v>43263</v>
      </c>
      <c r="C115">
        <v>193</v>
      </c>
    </row>
    <row r="116" spans="1:3" x14ac:dyDescent="0.4">
      <c r="A116">
        <v>115</v>
      </c>
      <c r="B116" s="1">
        <v>43264</v>
      </c>
      <c r="C116">
        <v>642</v>
      </c>
    </row>
    <row r="117" spans="1:3" x14ac:dyDescent="0.4">
      <c r="A117">
        <v>116</v>
      </c>
      <c r="B117" s="1">
        <v>43265</v>
      </c>
      <c r="C117">
        <v>487</v>
      </c>
    </row>
    <row r="118" spans="1:3" x14ac:dyDescent="0.4">
      <c r="A118">
        <v>117</v>
      </c>
      <c r="B118" s="1">
        <v>43266</v>
      </c>
      <c r="C118">
        <v>765</v>
      </c>
    </row>
    <row r="119" spans="1:3" x14ac:dyDescent="0.4">
      <c r="A119">
        <v>118</v>
      </c>
      <c r="B119" s="1">
        <v>43269</v>
      </c>
      <c r="C119">
        <v>119</v>
      </c>
    </row>
    <row r="120" spans="1:3" x14ac:dyDescent="0.4">
      <c r="A120">
        <v>119</v>
      </c>
      <c r="B120" s="1">
        <v>43270</v>
      </c>
      <c r="C120">
        <v>182</v>
      </c>
    </row>
    <row r="121" spans="1:3" x14ac:dyDescent="0.4">
      <c r="A121">
        <v>120</v>
      </c>
      <c r="B121" s="1">
        <v>43271</v>
      </c>
      <c r="C121">
        <v>912</v>
      </c>
    </row>
    <row r="122" spans="1:3" x14ac:dyDescent="0.4">
      <c r="A122">
        <v>121</v>
      </c>
      <c r="B122" s="1">
        <v>43272</v>
      </c>
      <c r="C122">
        <v>18</v>
      </c>
    </row>
    <row r="123" spans="1:3" x14ac:dyDescent="0.4">
      <c r="A123">
        <v>122</v>
      </c>
      <c r="B123" s="1">
        <v>43273</v>
      </c>
      <c r="C123">
        <v>1</v>
      </c>
    </row>
    <row r="124" spans="1:3" x14ac:dyDescent="0.4">
      <c r="A124">
        <v>123</v>
      </c>
      <c r="B124" s="1">
        <v>43276</v>
      </c>
      <c r="C124">
        <v>549</v>
      </c>
    </row>
    <row r="125" spans="1:3" x14ac:dyDescent="0.4">
      <c r="A125">
        <v>124</v>
      </c>
      <c r="B125" s="1">
        <v>43277</v>
      </c>
      <c r="C125">
        <v>256</v>
      </c>
    </row>
    <row r="126" spans="1:3" x14ac:dyDescent="0.4">
      <c r="A126">
        <v>125</v>
      </c>
      <c r="B126" s="1">
        <v>43278</v>
      </c>
      <c r="C126">
        <v>32</v>
      </c>
    </row>
    <row r="127" spans="1:3" x14ac:dyDescent="0.4">
      <c r="A127">
        <v>126</v>
      </c>
      <c r="B127" s="1">
        <v>43279</v>
      </c>
      <c r="C127">
        <v>751</v>
      </c>
    </row>
    <row r="128" spans="1:3" x14ac:dyDescent="0.4">
      <c r="A128">
        <v>127</v>
      </c>
      <c r="B128" s="1">
        <v>43280</v>
      </c>
      <c r="C128">
        <v>349</v>
      </c>
    </row>
    <row r="129" spans="1:3" x14ac:dyDescent="0.4">
      <c r="A129">
        <v>128</v>
      </c>
      <c r="B129" s="1">
        <v>43283</v>
      </c>
      <c r="C129">
        <v>193</v>
      </c>
    </row>
    <row r="130" spans="1:3" x14ac:dyDescent="0.4">
      <c r="A130">
        <v>129</v>
      </c>
      <c r="B130" s="1">
        <v>43284</v>
      </c>
      <c r="C130">
        <v>489</v>
      </c>
    </row>
    <row r="131" spans="1:3" x14ac:dyDescent="0.4">
      <c r="A131">
        <v>130</v>
      </c>
      <c r="B131" s="1">
        <v>43285</v>
      </c>
      <c r="C131">
        <v>901</v>
      </c>
    </row>
    <row r="132" spans="1:3" x14ac:dyDescent="0.4">
      <c r="A132">
        <v>131</v>
      </c>
      <c r="B132" s="1">
        <v>43286</v>
      </c>
      <c r="C132">
        <v>668</v>
      </c>
    </row>
    <row r="133" spans="1:3" x14ac:dyDescent="0.4">
      <c r="A133">
        <v>132</v>
      </c>
      <c r="B133" s="1">
        <v>43287</v>
      </c>
      <c r="C133">
        <v>870</v>
      </c>
    </row>
    <row r="134" spans="1:3" x14ac:dyDescent="0.4">
      <c r="A134">
        <v>133</v>
      </c>
      <c r="B134" s="1">
        <v>43290</v>
      </c>
      <c r="C134">
        <v>61</v>
      </c>
    </row>
    <row r="135" spans="1:3" x14ac:dyDescent="0.4">
      <c r="A135">
        <v>134</v>
      </c>
      <c r="B135" s="1">
        <v>43291</v>
      </c>
      <c r="C135">
        <v>625</v>
      </c>
    </row>
    <row r="136" spans="1:3" x14ac:dyDescent="0.4">
      <c r="A136">
        <v>135</v>
      </c>
      <c r="B136" s="1">
        <v>43292</v>
      </c>
      <c r="C136">
        <v>223</v>
      </c>
    </row>
    <row r="137" spans="1:3" x14ac:dyDescent="0.4">
      <c r="A137">
        <v>136</v>
      </c>
      <c r="B137" s="1">
        <v>43293</v>
      </c>
      <c r="C137">
        <v>205</v>
      </c>
    </row>
    <row r="138" spans="1:3" x14ac:dyDescent="0.4">
      <c r="A138">
        <v>137</v>
      </c>
      <c r="B138" s="1">
        <v>43294</v>
      </c>
      <c r="C138">
        <v>989</v>
      </c>
    </row>
    <row r="139" spans="1:3" x14ac:dyDescent="0.4">
      <c r="A139">
        <v>138</v>
      </c>
      <c r="B139" s="1">
        <v>43297</v>
      </c>
      <c r="C139">
        <v>176</v>
      </c>
    </row>
    <row r="140" spans="1:3" x14ac:dyDescent="0.4">
      <c r="A140">
        <v>139</v>
      </c>
      <c r="B140" s="1">
        <v>43298</v>
      </c>
      <c r="C140">
        <v>877</v>
      </c>
    </row>
    <row r="141" spans="1:3" x14ac:dyDescent="0.4">
      <c r="A141">
        <v>140</v>
      </c>
      <c r="B141" s="1">
        <v>43299</v>
      </c>
      <c r="C141">
        <v>580</v>
      </c>
    </row>
    <row r="142" spans="1:3" x14ac:dyDescent="0.4">
      <c r="A142">
        <v>141</v>
      </c>
      <c r="B142" s="1">
        <v>43300</v>
      </c>
      <c r="C142">
        <v>51</v>
      </c>
    </row>
    <row r="143" spans="1:3" x14ac:dyDescent="0.4">
      <c r="A143">
        <v>142</v>
      </c>
      <c r="B143" s="1">
        <v>43301</v>
      </c>
      <c r="C143">
        <v>115</v>
      </c>
    </row>
    <row r="144" spans="1:3" x14ac:dyDescent="0.4">
      <c r="A144">
        <v>143</v>
      </c>
      <c r="B144" s="1">
        <v>43304</v>
      </c>
      <c r="C144">
        <v>330</v>
      </c>
    </row>
    <row r="145" spans="1:3" x14ac:dyDescent="0.4">
      <c r="A145">
        <v>144</v>
      </c>
      <c r="B145" s="1">
        <v>43305</v>
      </c>
      <c r="C145">
        <v>977</v>
      </c>
    </row>
    <row r="146" spans="1:3" x14ac:dyDescent="0.4">
      <c r="A146">
        <v>145</v>
      </c>
      <c r="B146" s="1">
        <v>43306</v>
      </c>
      <c r="C146">
        <v>778</v>
      </c>
    </row>
    <row r="147" spans="1:3" x14ac:dyDescent="0.4">
      <c r="A147">
        <v>146</v>
      </c>
      <c r="B147" s="1">
        <v>43307</v>
      </c>
      <c r="C147">
        <v>220</v>
      </c>
    </row>
    <row r="148" spans="1:3" x14ac:dyDescent="0.4">
      <c r="A148">
        <v>147</v>
      </c>
      <c r="B148" s="1">
        <v>43308</v>
      </c>
      <c r="C148">
        <v>241</v>
      </c>
    </row>
    <row r="149" spans="1:3" x14ac:dyDescent="0.4">
      <c r="A149">
        <v>148</v>
      </c>
      <c r="B149" s="1">
        <v>43311</v>
      </c>
      <c r="C149">
        <v>96</v>
      </c>
    </row>
    <row r="150" spans="1:3" x14ac:dyDescent="0.4">
      <c r="A150">
        <v>149</v>
      </c>
      <c r="B150" s="1">
        <v>43312</v>
      </c>
      <c r="C150">
        <v>430</v>
      </c>
    </row>
    <row r="151" spans="1:3" x14ac:dyDescent="0.4">
      <c r="A151">
        <v>150</v>
      </c>
      <c r="B151" s="1">
        <v>43313</v>
      </c>
      <c r="C151">
        <v>918</v>
      </c>
    </row>
    <row r="152" spans="1:3" x14ac:dyDescent="0.4">
      <c r="A152">
        <v>151</v>
      </c>
      <c r="B152" s="1">
        <v>43314</v>
      </c>
      <c r="C152">
        <v>644</v>
      </c>
    </row>
    <row r="153" spans="1:3" x14ac:dyDescent="0.4">
      <c r="A153">
        <v>152</v>
      </c>
      <c r="B153" s="1">
        <v>43315</v>
      </c>
      <c r="C153">
        <v>646</v>
      </c>
    </row>
    <row r="154" spans="1:3" x14ac:dyDescent="0.4">
      <c r="A154">
        <v>153</v>
      </c>
      <c r="B154" s="1">
        <v>43318</v>
      </c>
      <c r="C154">
        <v>47</v>
      </c>
    </row>
    <row r="155" spans="1:3" x14ac:dyDescent="0.4">
      <c r="A155">
        <v>154</v>
      </c>
      <c r="B155" s="1">
        <v>43319</v>
      </c>
      <c r="C155">
        <v>260</v>
      </c>
    </row>
    <row r="156" spans="1:3" x14ac:dyDescent="0.4">
      <c r="A156">
        <v>155</v>
      </c>
      <c r="B156" s="1">
        <v>43320</v>
      </c>
      <c r="C156">
        <v>529</v>
      </c>
    </row>
    <row r="157" spans="1:3" x14ac:dyDescent="0.4">
      <c r="A157">
        <v>156</v>
      </c>
      <c r="B157" s="1">
        <v>43321</v>
      </c>
      <c r="C157">
        <v>879</v>
      </c>
    </row>
    <row r="158" spans="1:3" x14ac:dyDescent="0.4">
      <c r="A158">
        <v>157</v>
      </c>
      <c r="B158" s="1">
        <v>43322</v>
      </c>
      <c r="C158">
        <v>890</v>
      </c>
    </row>
    <row r="159" spans="1:3" x14ac:dyDescent="0.4">
      <c r="A159">
        <v>158</v>
      </c>
      <c r="B159" s="1">
        <v>43325</v>
      </c>
      <c r="C159">
        <v>69</v>
      </c>
    </row>
    <row r="160" spans="1:3" x14ac:dyDescent="0.4">
      <c r="A160">
        <v>159</v>
      </c>
      <c r="B160" s="1">
        <v>43326</v>
      </c>
      <c r="C160">
        <v>322</v>
      </c>
    </row>
    <row r="161" spans="1:3" x14ac:dyDescent="0.4">
      <c r="A161">
        <v>160</v>
      </c>
      <c r="B161" s="1">
        <v>43327</v>
      </c>
      <c r="C161">
        <v>505</v>
      </c>
    </row>
    <row r="162" spans="1:3" x14ac:dyDescent="0.4">
      <c r="A162">
        <v>161</v>
      </c>
      <c r="B162" s="1">
        <v>43328</v>
      </c>
      <c r="C162">
        <v>480</v>
      </c>
    </row>
    <row r="163" spans="1:3" x14ac:dyDescent="0.4">
      <c r="A163">
        <v>162</v>
      </c>
      <c r="B163" s="1">
        <v>43329</v>
      </c>
      <c r="C163">
        <v>131</v>
      </c>
    </row>
    <row r="164" spans="1:3" x14ac:dyDescent="0.4">
      <c r="A164">
        <v>163</v>
      </c>
      <c r="B164" s="1">
        <v>43332</v>
      </c>
      <c r="C164">
        <v>203</v>
      </c>
    </row>
    <row r="165" spans="1:3" x14ac:dyDescent="0.4">
      <c r="A165">
        <v>164</v>
      </c>
      <c r="B165" s="1">
        <v>43333</v>
      </c>
      <c r="C165">
        <v>78</v>
      </c>
    </row>
    <row r="166" spans="1:3" x14ac:dyDescent="0.4">
      <c r="A166">
        <v>165</v>
      </c>
      <c r="B166" s="1">
        <v>43334</v>
      </c>
      <c r="C166">
        <v>308</v>
      </c>
    </row>
    <row r="167" spans="1:3" x14ac:dyDescent="0.4">
      <c r="A167">
        <v>166</v>
      </c>
      <c r="B167" s="1">
        <v>43335</v>
      </c>
      <c r="C167">
        <v>371</v>
      </c>
    </row>
    <row r="168" spans="1:3" x14ac:dyDescent="0.4">
      <c r="A168">
        <v>167</v>
      </c>
      <c r="B168" s="1">
        <v>43336</v>
      </c>
      <c r="C168">
        <v>75</v>
      </c>
    </row>
    <row r="169" spans="1:3" x14ac:dyDescent="0.4">
      <c r="A169">
        <v>168</v>
      </c>
      <c r="B169" s="1">
        <v>43339</v>
      </c>
      <c r="C169">
        <v>300</v>
      </c>
    </row>
    <row r="170" spans="1:3" x14ac:dyDescent="0.4">
      <c r="A170">
        <v>169</v>
      </c>
      <c r="B170" s="1">
        <v>43340</v>
      </c>
      <c r="C170">
        <v>650</v>
      </c>
    </row>
    <row r="171" spans="1:3" x14ac:dyDescent="0.4">
      <c r="A171">
        <v>170</v>
      </c>
      <c r="B171" s="1">
        <v>43341</v>
      </c>
      <c r="C171">
        <v>731</v>
      </c>
    </row>
    <row r="172" spans="1:3" x14ac:dyDescent="0.4">
      <c r="A172">
        <v>171</v>
      </c>
      <c r="B172" s="1">
        <v>43342</v>
      </c>
      <c r="C172">
        <v>943</v>
      </c>
    </row>
    <row r="173" spans="1:3" x14ac:dyDescent="0.4">
      <c r="A173">
        <v>172</v>
      </c>
      <c r="B173" s="1">
        <v>43343</v>
      </c>
      <c r="C173">
        <v>271</v>
      </c>
    </row>
    <row r="174" spans="1:3" x14ac:dyDescent="0.4">
      <c r="A174">
        <v>173</v>
      </c>
      <c r="B174" s="1">
        <v>43346</v>
      </c>
      <c r="C174">
        <v>45</v>
      </c>
    </row>
    <row r="175" spans="1:3" x14ac:dyDescent="0.4">
      <c r="A175">
        <v>174</v>
      </c>
      <c r="B175" s="1">
        <v>43347</v>
      </c>
      <c r="C175">
        <v>317</v>
      </c>
    </row>
    <row r="176" spans="1:3" x14ac:dyDescent="0.4">
      <c r="A176">
        <v>175</v>
      </c>
      <c r="B176" s="1">
        <v>43348</v>
      </c>
      <c r="C176">
        <v>488</v>
      </c>
    </row>
    <row r="177" spans="1:3" x14ac:dyDescent="0.4">
      <c r="A177">
        <v>176</v>
      </c>
      <c r="B177" s="1">
        <v>43349</v>
      </c>
      <c r="C177">
        <v>480</v>
      </c>
    </row>
    <row r="178" spans="1:3" x14ac:dyDescent="0.4">
      <c r="A178">
        <v>177</v>
      </c>
      <c r="B178" s="1">
        <v>43350</v>
      </c>
      <c r="C178">
        <v>571</v>
      </c>
    </row>
    <row r="179" spans="1:3" x14ac:dyDescent="0.4">
      <c r="A179">
        <v>178</v>
      </c>
      <c r="B179" s="1">
        <v>43353</v>
      </c>
      <c r="C179">
        <v>635</v>
      </c>
    </row>
    <row r="180" spans="1:3" x14ac:dyDescent="0.4">
      <c r="A180">
        <v>179</v>
      </c>
      <c r="B180" s="1">
        <v>43354</v>
      </c>
      <c r="C180">
        <v>283</v>
      </c>
    </row>
    <row r="181" spans="1:3" x14ac:dyDescent="0.4">
      <c r="A181">
        <v>180</v>
      </c>
      <c r="B181" s="1">
        <v>43355</v>
      </c>
      <c r="C181">
        <v>739</v>
      </c>
    </row>
    <row r="182" spans="1:3" x14ac:dyDescent="0.4">
      <c r="A182">
        <v>181</v>
      </c>
      <c r="B182" s="1">
        <v>43356</v>
      </c>
      <c r="C182">
        <v>704</v>
      </c>
    </row>
    <row r="183" spans="1:3" x14ac:dyDescent="0.4">
      <c r="A183">
        <v>182</v>
      </c>
      <c r="B183" s="1">
        <v>43357</v>
      </c>
      <c r="C183">
        <v>589</v>
      </c>
    </row>
    <row r="184" spans="1:3" x14ac:dyDescent="0.4">
      <c r="A184">
        <v>183</v>
      </c>
      <c r="B184" s="1">
        <v>43360</v>
      </c>
      <c r="C184">
        <v>674</v>
      </c>
    </row>
    <row r="185" spans="1:3" x14ac:dyDescent="0.4">
      <c r="A185">
        <v>184</v>
      </c>
      <c r="B185" s="1">
        <v>43361</v>
      </c>
      <c r="C185">
        <v>960</v>
      </c>
    </row>
    <row r="186" spans="1:3" x14ac:dyDescent="0.4">
      <c r="A186">
        <v>185</v>
      </c>
      <c r="B186" s="1">
        <v>43362</v>
      </c>
      <c r="C186">
        <v>46</v>
      </c>
    </row>
    <row r="187" spans="1:3" x14ac:dyDescent="0.4">
      <c r="A187">
        <v>186</v>
      </c>
      <c r="B187" s="1">
        <v>43363</v>
      </c>
      <c r="C187">
        <v>234</v>
      </c>
    </row>
    <row r="188" spans="1:3" x14ac:dyDescent="0.4">
      <c r="A188">
        <v>187</v>
      </c>
      <c r="B188" s="1">
        <v>43364</v>
      </c>
      <c r="C188">
        <v>681</v>
      </c>
    </row>
    <row r="189" spans="1:3" x14ac:dyDescent="0.4">
      <c r="A189">
        <v>188</v>
      </c>
      <c r="B189" s="1">
        <v>43367</v>
      </c>
      <c r="C189">
        <v>240</v>
      </c>
    </row>
    <row r="190" spans="1:3" x14ac:dyDescent="0.4">
      <c r="A190">
        <v>189</v>
      </c>
      <c r="B190" s="1">
        <v>43368</v>
      </c>
      <c r="C190">
        <v>365</v>
      </c>
    </row>
    <row r="191" spans="1:3" x14ac:dyDescent="0.4">
      <c r="A191">
        <v>190</v>
      </c>
      <c r="B191" s="1">
        <v>43369</v>
      </c>
      <c r="C191">
        <v>763</v>
      </c>
    </row>
    <row r="192" spans="1:3" x14ac:dyDescent="0.4">
      <c r="A192">
        <v>191</v>
      </c>
      <c r="B192" s="1">
        <v>43370</v>
      </c>
      <c r="C192">
        <v>26</v>
      </c>
    </row>
    <row r="193" spans="1:3" x14ac:dyDescent="0.4">
      <c r="A193">
        <v>192</v>
      </c>
      <c r="B193" s="1">
        <v>43371</v>
      </c>
      <c r="C193">
        <v>669</v>
      </c>
    </row>
    <row r="194" spans="1:3" x14ac:dyDescent="0.4">
      <c r="A194">
        <v>193</v>
      </c>
      <c r="B194" s="1">
        <v>43374</v>
      </c>
      <c r="C194">
        <v>942</v>
      </c>
    </row>
    <row r="195" spans="1:3" x14ac:dyDescent="0.4">
      <c r="A195">
        <v>194</v>
      </c>
      <c r="B195" s="1">
        <v>43375</v>
      </c>
      <c r="C195">
        <v>461</v>
      </c>
    </row>
    <row r="196" spans="1:3" x14ac:dyDescent="0.4">
      <c r="A196">
        <v>195</v>
      </c>
      <c r="B196" s="1">
        <v>43376</v>
      </c>
      <c r="C196">
        <v>877</v>
      </c>
    </row>
    <row r="197" spans="1:3" x14ac:dyDescent="0.4">
      <c r="A197">
        <v>196</v>
      </c>
      <c r="B197" s="1">
        <v>43377</v>
      </c>
      <c r="C197">
        <v>449</v>
      </c>
    </row>
    <row r="198" spans="1:3" x14ac:dyDescent="0.4">
      <c r="A198">
        <v>197</v>
      </c>
      <c r="B198" s="1">
        <v>43378</v>
      </c>
      <c r="C198">
        <v>233</v>
      </c>
    </row>
    <row r="199" spans="1:3" x14ac:dyDescent="0.4">
      <c r="A199">
        <v>198</v>
      </c>
      <c r="B199" s="1">
        <v>43381</v>
      </c>
      <c r="C199">
        <v>361</v>
      </c>
    </row>
    <row r="200" spans="1:3" x14ac:dyDescent="0.4">
      <c r="A200">
        <v>199</v>
      </c>
      <c r="B200" s="1">
        <v>43382</v>
      </c>
      <c r="C200">
        <v>368</v>
      </c>
    </row>
    <row r="201" spans="1:3" x14ac:dyDescent="0.4">
      <c r="A201">
        <v>200</v>
      </c>
      <c r="B201" s="1">
        <v>43383</v>
      </c>
      <c r="C201">
        <v>131</v>
      </c>
    </row>
    <row r="202" spans="1:3" x14ac:dyDescent="0.4">
      <c r="A202">
        <v>201</v>
      </c>
      <c r="B202" s="1">
        <v>43384</v>
      </c>
      <c r="C202">
        <v>46</v>
      </c>
    </row>
    <row r="203" spans="1:3" x14ac:dyDescent="0.4">
      <c r="A203">
        <v>202</v>
      </c>
      <c r="B203" s="1">
        <v>43385</v>
      </c>
      <c r="C203">
        <v>46</v>
      </c>
    </row>
    <row r="204" spans="1:3" x14ac:dyDescent="0.4">
      <c r="A204">
        <v>203</v>
      </c>
      <c r="B204" s="1">
        <v>43388</v>
      </c>
      <c r="C204">
        <v>352</v>
      </c>
    </row>
    <row r="205" spans="1:3" x14ac:dyDescent="0.4">
      <c r="A205">
        <v>204</v>
      </c>
      <c r="B205" s="1">
        <v>43389</v>
      </c>
      <c r="C205">
        <v>870</v>
      </c>
    </row>
    <row r="206" spans="1:3" x14ac:dyDescent="0.4">
      <c r="A206">
        <v>205</v>
      </c>
      <c r="B206" s="1">
        <v>43390</v>
      </c>
      <c r="C206">
        <v>271</v>
      </c>
    </row>
    <row r="207" spans="1:3" x14ac:dyDescent="0.4">
      <c r="A207">
        <v>206</v>
      </c>
      <c r="B207" s="1">
        <v>43391</v>
      </c>
      <c r="C207">
        <v>83</v>
      </c>
    </row>
    <row r="208" spans="1:3" x14ac:dyDescent="0.4">
      <c r="A208">
        <v>207</v>
      </c>
      <c r="B208" s="1">
        <v>43392</v>
      </c>
      <c r="C208">
        <v>930</v>
      </c>
    </row>
    <row r="209" spans="1:3" x14ac:dyDescent="0.4">
      <c r="A209">
        <v>208</v>
      </c>
      <c r="B209" s="1">
        <v>43395</v>
      </c>
      <c r="C209">
        <v>98</v>
      </c>
    </row>
    <row r="210" spans="1:3" x14ac:dyDescent="0.4">
      <c r="A210">
        <v>209</v>
      </c>
      <c r="B210" s="1">
        <v>43396</v>
      </c>
      <c r="C210">
        <v>12</v>
      </c>
    </row>
    <row r="211" spans="1:3" x14ac:dyDescent="0.4">
      <c r="A211">
        <v>210</v>
      </c>
      <c r="B211" s="1">
        <v>43397</v>
      </c>
      <c r="C211">
        <v>49</v>
      </c>
    </row>
    <row r="212" spans="1:3" x14ac:dyDescent="0.4">
      <c r="A212">
        <v>211</v>
      </c>
      <c r="B212" s="1">
        <v>43398</v>
      </c>
      <c r="C212">
        <v>594</v>
      </c>
    </row>
    <row r="213" spans="1:3" x14ac:dyDescent="0.4">
      <c r="A213">
        <v>212</v>
      </c>
      <c r="B213" s="1">
        <v>43399</v>
      </c>
      <c r="C213">
        <v>244</v>
      </c>
    </row>
    <row r="214" spans="1:3" x14ac:dyDescent="0.4">
      <c r="A214">
        <v>213</v>
      </c>
      <c r="B214" s="1">
        <v>43402</v>
      </c>
      <c r="C214">
        <v>453</v>
      </c>
    </row>
    <row r="215" spans="1:3" x14ac:dyDescent="0.4">
      <c r="A215">
        <v>214</v>
      </c>
      <c r="B215" s="1">
        <v>43403</v>
      </c>
      <c r="C215">
        <v>546</v>
      </c>
    </row>
    <row r="216" spans="1:3" x14ac:dyDescent="0.4">
      <c r="A216">
        <v>215</v>
      </c>
      <c r="B216" s="1">
        <v>43404</v>
      </c>
      <c r="C216">
        <v>379</v>
      </c>
    </row>
    <row r="217" spans="1:3" x14ac:dyDescent="0.4">
      <c r="A217">
        <v>216</v>
      </c>
      <c r="B217" s="1">
        <v>43405</v>
      </c>
      <c r="C217">
        <v>458</v>
      </c>
    </row>
    <row r="218" spans="1:3" x14ac:dyDescent="0.4">
      <c r="A218">
        <v>217</v>
      </c>
      <c r="B218" s="1">
        <v>43406</v>
      </c>
      <c r="C218">
        <v>115</v>
      </c>
    </row>
    <row r="219" spans="1:3" x14ac:dyDescent="0.4">
      <c r="A219">
        <v>218</v>
      </c>
      <c r="B219" s="1">
        <v>43409</v>
      </c>
      <c r="C219">
        <v>735</v>
      </c>
    </row>
    <row r="220" spans="1:3" x14ac:dyDescent="0.4">
      <c r="A220">
        <v>219</v>
      </c>
      <c r="B220" s="1">
        <v>43410</v>
      </c>
      <c r="C220">
        <v>350</v>
      </c>
    </row>
    <row r="221" spans="1:3" x14ac:dyDescent="0.4">
      <c r="A221">
        <v>220</v>
      </c>
      <c r="B221" s="1">
        <v>43411</v>
      </c>
      <c r="C221">
        <v>142</v>
      </c>
    </row>
    <row r="222" spans="1:3" x14ac:dyDescent="0.4">
      <c r="A222">
        <v>221</v>
      </c>
      <c r="B222" s="1">
        <v>43412</v>
      </c>
      <c r="C222">
        <v>343</v>
      </c>
    </row>
    <row r="223" spans="1:3" x14ac:dyDescent="0.4">
      <c r="A223">
        <v>222</v>
      </c>
      <c r="B223" s="1">
        <v>43413</v>
      </c>
      <c r="C223">
        <v>209</v>
      </c>
    </row>
    <row r="224" spans="1:3" x14ac:dyDescent="0.4">
      <c r="A224">
        <v>223</v>
      </c>
      <c r="B224" s="1">
        <v>43416</v>
      </c>
      <c r="C224">
        <v>132</v>
      </c>
    </row>
    <row r="225" spans="1:3" x14ac:dyDescent="0.4">
      <c r="A225">
        <v>224</v>
      </c>
      <c r="B225" s="1">
        <v>43417</v>
      </c>
      <c r="C225">
        <v>309</v>
      </c>
    </row>
    <row r="226" spans="1:3" x14ac:dyDescent="0.4">
      <c r="A226">
        <v>225</v>
      </c>
      <c r="B226" s="1">
        <v>43418</v>
      </c>
      <c r="C226">
        <v>281</v>
      </c>
    </row>
    <row r="227" spans="1:3" x14ac:dyDescent="0.4">
      <c r="A227">
        <v>226</v>
      </c>
      <c r="B227" s="1">
        <v>43419</v>
      </c>
      <c r="C227">
        <v>105</v>
      </c>
    </row>
    <row r="228" spans="1:3" x14ac:dyDescent="0.4">
      <c r="A228">
        <v>227</v>
      </c>
      <c r="B228" s="1">
        <v>43420</v>
      </c>
      <c r="C228">
        <v>800</v>
      </c>
    </row>
    <row r="229" spans="1:3" x14ac:dyDescent="0.4">
      <c r="A229">
        <v>228</v>
      </c>
      <c r="B229" s="1">
        <v>43423</v>
      </c>
      <c r="C229">
        <v>775</v>
      </c>
    </row>
    <row r="230" spans="1:3" x14ac:dyDescent="0.4">
      <c r="A230">
        <v>229</v>
      </c>
      <c r="B230" s="1">
        <v>43424</v>
      </c>
      <c r="C230">
        <v>476</v>
      </c>
    </row>
    <row r="231" spans="1:3" x14ac:dyDescent="0.4">
      <c r="A231">
        <v>230</v>
      </c>
      <c r="B231" s="1">
        <v>43425</v>
      </c>
      <c r="C231">
        <v>885</v>
      </c>
    </row>
    <row r="232" spans="1:3" x14ac:dyDescent="0.4">
      <c r="A232">
        <v>231</v>
      </c>
      <c r="B232" s="1">
        <v>43426</v>
      </c>
      <c r="C232">
        <v>589</v>
      </c>
    </row>
    <row r="233" spans="1:3" x14ac:dyDescent="0.4">
      <c r="A233">
        <v>232</v>
      </c>
      <c r="B233" s="1">
        <v>43427</v>
      </c>
      <c r="C233">
        <v>275</v>
      </c>
    </row>
    <row r="234" spans="1:3" x14ac:dyDescent="0.4">
      <c r="A234">
        <v>233</v>
      </c>
      <c r="B234" s="1">
        <v>43430</v>
      </c>
      <c r="C234">
        <v>196</v>
      </c>
    </row>
    <row r="235" spans="1:3" x14ac:dyDescent="0.4">
      <c r="A235">
        <v>234</v>
      </c>
      <c r="B235" s="1">
        <v>43431</v>
      </c>
      <c r="C235">
        <v>948</v>
      </c>
    </row>
    <row r="236" spans="1:3" x14ac:dyDescent="0.4">
      <c r="A236">
        <v>235</v>
      </c>
      <c r="B236" s="1">
        <v>43432</v>
      </c>
      <c r="C236">
        <v>987</v>
      </c>
    </row>
    <row r="237" spans="1:3" x14ac:dyDescent="0.4">
      <c r="A237">
        <v>236</v>
      </c>
      <c r="B237" s="1">
        <v>43433</v>
      </c>
      <c r="C237">
        <v>405</v>
      </c>
    </row>
    <row r="238" spans="1:3" x14ac:dyDescent="0.4">
      <c r="A238">
        <v>237</v>
      </c>
      <c r="B238" s="1">
        <v>43434</v>
      </c>
      <c r="C238">
        <v>285</v>
      </c>
    </row>
    <row r="239" spans="1:3" x14ac:dyDescent="0.4">
      <c r="A239">
        <v>238</v>
      </c>
      <c r="B239" s="1">
        <v>43437</v>
      </c>
      <c r="C239">
        <v>313</v>
      </c>
    </row>
    <row r="240" spans="1:3" x14ac:dyDescent="0.4">
      <c r="A240">
        <v>239</v>
      </c>
      <c r="B240" s="1">
        <v>43438</v>
      </c>
      <c r="C240">
        <v>921</v>
      </c>
    </row>
    <row r="241" spans="1:3" x14ac:dyDescent="0.4">
      <c r="A241">
        <v>240</v>
      </c>
      <c r="B241" s="1">
        <v>43439</v>
      </c>
      <c r="C241">
        <v>9</v>
      </c>
    </row>
    <row r="242" spans="1:3" x14ac:dyDescent="0.4">
      <c r="A242">
        <v>241</v>
      </c>
      <c r="B242" s="1">
        <v>43440</v>
      </c>
      <c r="C242">
        <v>295</v>
      </c>
    </row>
    <row r="243" spans="1:3" x14ac:dyDescent="0.4">
      <c r="A243">
        <v>242</v>
      </c>
      <c r="B243" s="1">
        <v>43441</v>
      </c>
      <c r="C243">
        <v>223</v>
      </c>
    </row>
    <row r="244" spans="1:3" x14ac:dyDescent="0.4">
      <c r="A244">
        <v>243</v>
      </c>
      <c r="B244" s="1">
        <v>43444</v>
      </c>
      <c r="C244">
        <v>991</v>
      </c>
    </row>
    <row r="245" spans="1:3" x14ac:dyDescent="0.4">
      <c r="A245">
        <v>244</v>
      </c>
      <c r="B245" s="1">
        <v>43445</v>
      </c>
      <c r="C245">
        <v>656</v>
      </c>
    </row>
    <row r="246" spans="1:3" x14ac:dyDescent="0.4">
      <c r="A246">
        <v>245</v>
      </c>
      <c r="B246" s="1">
        <v>43446</v>
      </c>
      <c r="C246">
        <v>304</v>
      </c>
    </row>
    <row r="247" spans="1:3" x14ac:dyDescent="0.4">
      <c r="A247">
        <v>246</v>
      </c>
      <c r="B247" s="1">
        <v>43447</v>
      </c>
      <c r="C247">
        <v>136</v>
      </c>
    </row>
    <row r="248" spans="1:3" x14ac:dyDescent="0.4">
      <c r="A248">
        <v>247</v>
      </c>
      <c r="B248" s="1">
        <v>43448</v>
      </c>
      <c r="C248">
        <v>922</v>
      </c>
    </row>
    <row r="249" spans="1:3" x14ac:dyDescent="0.4">
      <c r="A249">
        <v>248</v>
      </c>
      <c r="B249" s="1">
        <v>43451</v>
      </c>
      <c r="C249">
        <v>234</v>
      </c>
    </row>
    <row r="250" spans="1:3" x14ac:dyDescent="0.4">
      <c r="A250">
        <v>249</v>
      </c>
      <c r="B250" s="1">
        <v>43452</v>
      </c>
      <c r="C250">
        <v>643</v>
      </c>
    </row>
    <row r="251" spans="1:3" x14ac:dyDescent="0.4">
      <c r="A251">
        <v>250</v>
      </c>
      <c r="B251" s="1">
        <v>43453</v>
      </c>
      <c r="C251">
        <v>871</v>
      </c>
    </row>
    <row r="252" spans="1:3" x14ac:dyDescent="0.4">
      <c r="A252">
        <v>251</v>
      </c>
      <c r="B252" s="1">
        <v>43454</v>
      </c>
      <c r="C252">
        <v>600</v>
      </c>
    </row>
    <row r="253" spans="1:3" x14ac:dyDescent="0.4">
      <c r="A253">
        <v>252</v>
      </c>
      <c r="B253" s="1">
        <v>43455</v>
      </c>
      <c r="C253">
        <v>100</v>
      </c>
    </row>
    <row r="254" spans="1:3" x14ac:dyDescent="0.4">
      <c r="A254">
        <v>253</v>
      </c>
      <c r="B254" s="1">
        <v>43458</v>
      </c>
      <c r="C254">
        <v>329</v>
      </c>
    </row>
    <row r="255" spans="1:3" x14ac:dyDescent="0.4">
      <c r="A255">
        <v>254</v>
      </c>
      <c r="B255" s="1">
        <v>43459</v>
      </c>
      <c r="C255">
        <v>442</v>
      </c>
    </row>
    <row r="256" spans="1:3" x14ac:dyDescent="0.4">
      <c r="A256">
        <v>255</v>
      </c>
      <c r="B256" s="1">
        <v>43460</v>
      </c>
      <c r="C256">
        <v>644</v>
      </c>
    </row>
    <row r="257" spans="1:3" x14ac:dyDescent="0.4">
      <c r="A257">
        <v>256</v>
      </c>
      <c r="B257" s="1">
        <v>43461</v>
      </c>
      <c r="C257">
        <v>80</v>
      </c>
    </row>
    <row r="258" spans="1:3" x14ac:dyDescent="0.4">
      <c r="A258">
        <v>257</v>
      </c>
      <c r="B258" s="1">
        <v>43462</v>
      </c>
      <c r="C258">
        <v>234</v>
      </c>
    </row>
    <row r="259" spans="1:3" x14ac:dyDescent="0.4">
      <c r="A259">
        <v>258</v>
      </c>
      <c r="B259" s="1">
        <v>43469</v>
      </c>
      <c r="C259">
        <v>804</v>
      </c>
    </row>
    <row r="260" spans="1:3" x14ac:dyDescent="0.4">
      <c r="A260">
        <v>259</v>
      </c>
      <c r="B260" s="1">
        <v>43472</v>
      </c>
      <c r="C260">
        <v>755</v>
      </c>
    </row>
    <row r="261" spans="1:3" x14ac:dyDescent="0.4">
      <c r="A261">
        <v>260</v>
      </c>
      <c r="B261" s="1">
        <v>43473</v>
      </c>
      <c r="C261">
        <v>88</v>
      </c>
    </row>
    <row r="262" spans="1:3" x14ac:dyDescent="0.4">
      <c r="A262">
        <v>261</v>
      </c>
      <c r="B262" s="1">
        <v>43474</v>
      </c>
      <c r="C262">
        <v>733</v>
      </c>
    </row>
    <row r="263" spans="1:3" x14ac:dyDescent="0.4">
      <c r="A263">
        <v>262</v>
      </c>
      <c r="B263" s="1">
        <v>43475</v>
      </c>
      <c r="C263">
        <v>654</v>
      </c>
    </row>
    <row r="264" spans="1:3" x14ac:dyDescent="0.4">
      <c r="A264">
        <v>263</v>
      </c>
      <c r="B264" s="1">
        <v>43476</v>
      </c>
      <c r="C264">
        <v>953</v>
      </c>
    </row>
    <row r="265" spans="1:3" x14ac:dyDescent="0.4">
      <c r="A265">
        <v>264</v>
      </c>
      <c r="B265" s="1">
        <v>43479</v>
      </c>
      <c r="C265">
        <v>650</v>
      </c>
    </row>
    <row r="266" spans="1:3" x14ac:dyDescent="0.4">
      <c r="A266">
        <v>265</v>
      </c>
      <c r="B266" s="1">
        <v>43480</v>
      </c>
      <c r="C266">
        <v>608</v>
      </c>
    </row>
    <row r="267" spans="1:3" x14ac:dyDescent="0.4">
      <c r="A267">
        <v>266</v>
      </c>
      <c r="B267" s="1">
        <v>43481</v>
      </c>
      <c r="C267">
        <v>704</v>
      </c>
    </row>
    <row r="268" spans="1:3" x14ac:dyDescent="0.4">
      <c r="A268">
        <v>267</v>
      </c>
      <c r="B268" s="1">
        <v>43482</v>
      </c>
      <c r="C268">
        <v>162</v>
      </c>
    </row>
    <row r="269" spans="1:3" x14ac:dyDescent="0.4">
      <c r="A269">
        <v>268</v>
      </c>
      <c r="B269" s="1">
        <v>43483</v>
      </c>
      <c r="C269">
        <v>616</v>
      </c>
    </row>
    <row r="270" spans="1:3" x14ac:dyDescent="0.4">
      <c r="A270">
        <v>269</v>
      </c>
      <c r="B270" s="1">
        <v>43486</v>
      </c>
      <c r="C270">
        <v>702</v>
      </c>
    </row>
    <row r="271" spans="1:3" x14ac:dyDescent="0.4">
      <c r="A271">
        <v>270</v>
      </c>
      <c r="B271" s="1">
        <v>43487</v>
      </c>
      <c r="C271">
        <v>637</v>
      </c>
    </row>
    <row r="272" spans="1:3" x14ac:dyDescent="0.4">
      <c r="A272">
        <v>271</v>
      </c>
      <c r="B272" s="1">
        <v>43488</v>
      </c>
      <c r="C272">
        <v>249</v>
      </c>
    </row>
    <row r="273" spans="1:3" x14ac:dyDescent="0.4">
      <c r="A273">
        <v>272</v>
      </c>
      <c r="B273" s="1">
        <v>43489</v>
      </c>
      <c r="C273">
        <v>547</v>
      </c>
    </row>
    <row r="274" spans="1:3" x14ac:dyDescent="0.4">
      <c r="A274">
        <v>273</v>
      </c>
      <c r="B274" s="1">
        <v>43490</v>
      </c>
      <c r="C274">
        <v>79</v>
      </c>
    </row>
    <row r="275" spans="1:3" x14ac:dyDescent="0.4">
      <c r="A275">
        <v>274</v>
      </c>
      <c r="B275" s="1">
        <v>43493</v>
      </c>
      <c r="C275">
        <v>647</v>
      </c>
    </row>
    <row r="276" spans="1:3" x14ac:dyDescent="0.4">
      <c r="A276">
        <v>275</v>
      </c>
      <c r="B276" s="1">
        <v>43494</v>
      </c>
      <c r="C276">
        <v>596</v>
      </c>
    </row>
    <row r="277" spans="1:3" x14ac:dyDescent="0.4">
      <c r="A277">
        <v>276</v>
      </c>
      <c r="B277" s="1">
        <v>43495</v>
      </c>
      <c r="C277">
        <v>603</v>
      </c>
    </row>
    <row r="278" spans="1:3" x14ac:dyDescent="0.4">
      <c r="A278">
        <v>277</v>
      </c>
      <c r="B278" s="1">
        <v>43496</v>
      </c>
      <c r="C278">
        <v>210</v>
      </c>
    </row>
    <row r="279" spans="1:3" x14ac:dyDescent="0.4">
      <c r="A279">
        <v>278</v>
      </c>
      <c r="B279" s="1">
        <v>43497</v>
      </c>
      <c r="C279">
        <v>49</v>
      </c>
    </row>
    <row r="280" spans="1:3" x14ac:dyDescent="0.4">
      <c r="A280">
        <v>279</v>
      </c>
      <c r="B280" s="1">
        <v>43500</v>
      </c>
      <c r="C280">
        <v>766</v>
      </c>
    </row>
    <row r="281" spans="1:3" x14ac:dyDescent="0.4">
      <c r="A281">
        <v>280</v>
      </c>
      <c r="B281" s="1">
        <v>43501</v>
      </c>
      <c r="C281">
        <v>322</v>
      </c>
    </row>
    <row r="282" spans="1:3" x14ac:dyDescent="0.4">
      <c r="A282">
        <v>281</v>
      </c>
      <c r="B282" s="1">
        <v>43502</v>
      </c>
      <c r="C282">
        <v>660</v>
      </c>
    </row>
    <row r="283" spans="1:3" x14ac:dyDescent="0.4">
      <c r="A283">
        <v>282</v>
      </c>
      <c r="B283" s="1">
        <v>43503</v>
      </c>
      <c r="C283">
        <v>626</v>
      </c>
    </row>
    <row r="284" spans="1:3" x14ac:dyDescent="0.4">
      <c r="A284">
        <v>283</v>
      </c>
      <c r="B284" s="1">
        <v>43504</v>
      </c>
      <c r="C284">
        <v>684</v>
      </c>
    </row>
    <row r="285" spans="1:3" x14ac:dyDescent="0.4">
      <c r="A285">
        <v>284</v>
      </c>
      <c r="B285" s="1">
        <v>43507</v>
      </c>
      <c r="C285">
        <v>77</v>
      </c>
    </row>
    <row r="286" spans="1:3" x14ac:dyDescent="0.4">
      <c r="A286">
        <v>285</v>
      </c>
      <c r="B286" s="1">
        <v>43508</v>
      </c>
      <c r="C286">
        <v>882</v>
      </c>
    </row>
    <row r="287" spans="1:3" x14ac:dyDescent="0.4">
      <c r="A287">
        <v>286</v>
      </c>
      <c r="B287" s="1">
        <v>43509</v>
      </c>
      <c r="C287">
        <v>87</v>
      </c>
    </row>
    <row r="288" spans="1:3" x14ac:dyDescent="0.4">
      <c r="A288">
        <v>287</v>
      </c>
      <c r="B288" s="1">
        <v>43510</v>
      </c>
      <c r="C288">
        <v>446</v>
      </c>
    </row>
    <row r="289" spans="1:3" x14ac:dyDescent="0.4">
      <c r="A289">
        <v>288</v>
      </c>
      <c r="B289" s="1">
        <v>43511</v>
      </c>
      <c r="C289">
        <v>771</v>
      </c>
    </row>
    <row r="290" spans="1:3" x14ac:dyDescent="0.4">
      <c r="A290">
        <v>289</v>
      </c>
      <c r="B290" s="1">
        <v>43514</v>
      </c>
      <c r="C290">
        <v>878</v>
      </c>
    </row>
    <row r="291" spans="1:3" x14ac:dyDescent="0.4">
      <c r="A291">
        <v>290</v>
      </c>
      <c r="B291" s="1">
        <v>43515</v>
      </c>
      <c r="C291">
        <v>991</v>
      </c>
    </row>
    <row r="292" spans="1:3" x14ac:dyDescent="0.4">
      <c r="A292">
        <v>291</v>
      </c>
      <c r="B292" s="1">
        <v>43516</v>
      </c>
      <c r="C292">
        <v>956</v>
      </c>
    </row>
    <row r="293" spans="1:3" x14ac:dyDescent="0.4">
      <c r="A293">
        <v>292</v>
      </c>
      <c r="B293" s="1">
        <v>43517</v>
      </c>
      <c r="C293">
        <v>831</v>
      </c>
    </row>
    <row r="294" spans="1:3" x14ac:dyDescent="0.4">
      <c r="A294">
        <v>293</v>
      </c>
      <c r="B294" s="1">
        <v>43518</v>
      </c>
      <c r="C294">
        <v>672</v>
      </c>
    </row>
    <row r="295" spans="1:3" x14ac:dyDescent="0.4">
      <c r="A295">
        <v>294</v>
      </c>
      <c r="B295" s="1">
        <v>43521</v>
      </c>
      <c r="C295">
        <v>661</v>
      </c>
    </row>
    <row r="296" spans="1:3" x14ac:dyDescent="0.4">
      <c r="A296">
        <v>295</v>
      </c>
      <c r="B296" s="1">
        <v>43522</v>
      </c>
      <c r="C296">
        <v>635</v>
      </c>
    </row>
    <row r="297" spans="1:3" x14ac:dyDescent="0.4">
      <c r="A297">
        <v>296</v>
      </c>
      <c r="B297" s="1">
        <v>43523</v>
      </c>
      <c r="C297">
        <v>663</v>
      </c>
    </row>
    <row r="298" spans="1:3" x14ac:dyDescent="0.4">
      <c r="A298">
        <v>297</v>
      </c>
      <c r="B298" s="1">
        <v>43524</v>
      </c>
      <c r="C298">
        <v>366</v>
      </c>
    </row>
    <row r="299" spans="1:3" x14ac:dyDescent="0.4">
      <c r="A299">
        <v>298</v>
      </c>
      <c r="B299" s="1">
        <v>43525</v>
      </c>
      <c r="C299">
        <v>958</v>
      </c>
    </row>
    <row r="300" spans="1:3" x14ac:dyDescent="0.4">
      <c r="A300">
        <v>299</v>
      </c>
      <c r="B300" s="1">
        <v>43528</v>
      </c>
      <c r="C300">
        <v>123</v>
      </c>
    </row>
    <row r="301" spans="1:3" x14ac:dyDescent="0.4">
      <c r="A301">
        <v>300</v>
      </c>
      <c r="B301" s="1">
        <v>43529</v>
      </c>
      <c r="C301">
        <v>892</v>
      </c>
    </row>
    <row r="302" spans="1:3" x14ac:dyDescent="0.4">
      <c r="A302">
        <v>301</v>
      </c>
      <c r="B302" s="1">
        <v>43530</v>
      </c>
      <c r="C302">
        <v>637</v>
      </c>
    </row>
    <row r="303" spans="1:3" x14ac:dyDescent="0.4">
      <c r="A303">
        <v>302</v>
      </c>
      <c r="B303" s="1">
        <v>43531</v>
      </c>
      <c r="C303">
        <v>757</v>
      </c>
    </row>
    <row r="304" spans="1:3" x14ac:dyDescent="0.4">
      <c r="A304">
        <v>303</v>
      </c>
      <c r="B304" s="1">
        <v>43532</v>
      </c>
      <c r="C304">
        <v>97</v>
      </c>
    </row>
    <row r="305" spans="1:3" x14ac:dyDescent="0.4">
      <c r="A305">
        <v>304</v>
      </c>
      <c r="B305" s="1">
        <v>43535</v>
      </c>
      <c r="C305">
        <v>302</v>
      </c>
    </row>
    <row r="306" spans="1:3" x14ac:dyDescent="0.4">
      <c r="A306">
        <v>305</v>
      </c>
      <c r="B306" s="1">
        <v>43536</v>
      </c>
      <c r="C306">
        <v>30</v>
      </c>
    </row>
    <row r="307" spans="1:3" x14ac:dyDescent="0.4">
      <c r="A307">
        <v>306</v>
      </c>
      <c r="B307" s="1">
        <v>43537</v>
      </c>
      <c r="C307">
        <v>413</v>
      </c>
    </row>
    <row r="308" spans="1:3" x14ac:dyDescent="0.4">
      <c r="A308">
        <v>307</v>
      </c>
      <c r="B308" s="1">
        <v>43538</v>
      </c>
      <c r="C308">
        <v>449</v>
      </c>
    </row>
    <row r="309" spans="1:3" x14ac:dyDescent="0.4">
      <c r="A309">
        <v>308</v>
      </c>
      <c r="B309" s="1">
        <v>43539</v>
      </c>
      <c r="C309">
        <v>652</v>
      </c>
    </row>
    <row r="310" spans="1:3" x14ac:dyDescent="0.4">
      <c r="A310">
        <v>309</v>
      </c>
      <c r="B310" s="1">
        <v>43542</v>
      </c>
      <c r="C310">
        <v>631</v>
      </c>
    </row>
    <row r="311" spans="1:3" x14ac:dyDescent="0.4">
      <c r="A311">
        <v>310</v>
      </c>
      <c r="B311" s="1">
        <v>43543</v>
      </c>
      <c r="C311">
        <v>998</v>
      </c>
    </row>
    <row r="312" spans="1:3" x14ac:dyDescent="0.4">
      <c r="A312">
        <v>311</v>
      </c>
      <c r="B312" s="1">
        <v>43544</v>
      </c>
      <c r="C312">
        <v>431</v>
      </c>
    </row>
    <row r="313" spans="1:3" x14ac:dyDescent="0.4">
      <c r="A313">
        <v>312</v>
      </c>
      <c r="B313" s="1">
        <v>43545</v>
      </c>
      <c r="C313">
        <v>378</v>
      </c>
    </row>
    <row r="314" spans="1:3" x14ac:dyDescent="0.4">
      <c r="A314">
        <v>313</v>
      </c>
      <c r="B314" s="1">
        <v>43546</v>
      </c>
      <c r="C314">
        <v>148</v>
      </c>
    </row>
    <row r="315" spans="1:3" x14ac:dyDescent="0.4">
      <c r="A315">
        <v>314</v>
      </c>
      <c r="B315" s="1">
        <v>43549</v>
      </c>
      <c r="C315">
        <v>887</v>
      </c>
    </row>
    <row r="316" spans="1:3" x14ac:dyDescent="0.4">
      <c r="A316">
        <v>315</v>
      </c>
      <c r="B316" s="1">
        <v>43550</v>
      </c>
      <c r="C316">
        <v>556</v>
      </c>
    </row>
    <row r="317" spans="1:3" x14ac:dyDescent="0.4">
      <c r="A317">
        <v>316</v>
      </c>
      <c r="B317" s="1">
        <v>43551</v>
      </c>
      <c r="C317">
        <v>247</v>
      </c>
    </row>
    <row r="318" spans="1:3" x14ac:dyDescent="0.4">
      <c r="A318">
        <v>317</v>
      </c>
      <c r="B318" s="1">
        <v>43552</v>
      </c>
      <c r="C318">
        <v>967</v>
      </c>
    </row>
    <row r="319" spans="1:3" x14ac:dyDescent="0.4">
      <c r="A319">
        <v>318</v>
      </c>
      <c r="B319" s="1">
        <v>43553</v>
      </c>
      <c r="C319">
        <v>960</v>
      </c>
    </row>
    <row r="320" spans="1:3" x14ac:dyDescent="0.4">
      <c r="A320">
        <v>319</v>
      </c>
      <c r="B320" s="1">
        <v>43556</v>
      </c>
      <c r="C320">
        <v>373</v>
      </c>
    </row>
    <row r="321" spans="1:3" x14ac:dyDescent="0.4">
      <c r="A321">
        <v>320</v>
      </c>
      <c r="B321" s="1">
        <v>43557</v>
      </c>
      <c r="C321">
        <v>502</v>
      </c>
    </row>
    <row r="322" spans="1:3" x14ac:dyDescent="0.4">
      <c r="A322">
        <v>321</v>
      </c>
      <c r="B322" s="1">
        <v>43558</v>
      </c>
      <c r="C322">
        <v>942</v>
      </c>
    </row>
    <row r="323" spans="1:3" x14ac:dyDescent="0.4">
      <c r="A323">
        <v>322</v>
      </c>
      <c r="B323" s="1">
        <v>43559</v>
      </c>
      <c r="C323">
        <v>391</v>
      </c>
    </row>
    <row r="324" spans="1:3" x14ac:dyDescent="0.4">
      <c r="A324">
        <v>323</v>
      </c>
      <c r="B324" s="1">
        <v>43560</v>
      </c>
      <c r="C324">
        <v>699</v>
      </c>
    </row>
    <row r="325" spans="1:3" x14ac:dyDescent="0.4">
      <c r="A325">
        <v>324</v>
      </c>
      <c r="B325" s="1">
        <v>43563</v>
      </c>
      <c r="C325">
        <v>169</v>
      </c>
    </row>
    <row r="326" spans="1:3" x14ac:dyDescent="0.4">
      <c r="A326">
        <v>325</v>
      </c>
      <c r="B326" s="1">
        <v>43564</v>
      </c>
      <c r="C326">
        <v>745</v>
      </c>
    </row>
    <row r="327" spans="1:3" x14ac:dyDescent="0.4">
      <c r="A327">
        <v>326</v>
      </c>
      <c r="B327" s="1">
        <v>43565</v>
      </c>
      <c r="C327">
        <v>511</v>
      </c>
    </row>
    <row r="328" spans="1:3" x14ac:dyDescent="0.4">
      <c r="A328">
        <v>327</v>
      </c>
      <c r="B328" s="1">
        <v>43566</v>
      </c>
      <c r="C328">
        <v>26</v>
      </c>
    </row>
    <row r="329" spans="1:3" x14ac:dyDescent="0.4">
      <c r="A329">
        <v>328</v>
      </c>
      <c r="B329" s="1">
        <v>43567</v>
      </c>
      <c r="C329">
        <v>906</v>
      </c>
    </row>
    <row r="330" spans="1:3" x14ac:dyDescent="0.4">
      <c r="A330">
        <v>329</v>
      </c>
      <c r="B330" s="1">
        <v>43570</v>
      </c>
      <c r="C330">
        <v>167</v>
      </c>
    </row>
    <row r="331" spans="1:3" x14ac:dyDescent="0.4">
      <c r="A331">
        <v>330</v>
      </c>
      <c r="B331" s="1">
        <v>43571</v>
      </c>
      <c r="C331">
        <v>607</v>
      </c>
    </row>
    <row r="332" spans="1:3" x14ac:dyDescent="0.4">
      <c r="A332">
        <v>331</v>
      </c>
      <c r="B332" s="1">
        <v>43572</v>
      </c>
      <c r="C332">
        <v>765</v>
      </c>
    </row>
    <row r="333" spans="1:3" x14ac:dyDescent="0.4">
      <c r="A333">
        <v>332</v>
      </c>
      <c r="B333" s="1">
        <v>43573</v>
      </c>
      <c r="C333">
        <v>145</v>
      </c>
    </row>
    <row r="334" spans="1:3" x14ac:dyDescent="0.4">
      <c r="A334">
        <v>333</v>
      </c>
      <c r="B334" s="1">
        <v>43574</v>
      </c>
      <c r="C334">
        <v>984</v>
      </c>
    </row>
    <row r="335" spans="1:3" x14ac:dyDescent="0.4">
      <c r="A335">
        <v>334</v>
      </c>
      <c r="B335" s="1">
        <v>43577</v>
      </c>
      <c r="C335">
        <v>764</v>
      </c>
    </row>
    <row r="336" spans="1:3" x14ac:dyDescent="0.4">
      <c r="A336">
        <v>335</v>
      </c>
      <c r="B336" s="1">
        <v>43578</v>
      </c>
      <c r="C336">
        <v>452</v>
      </c>
    </row>
    <row r="337" spans="1:3" x14ac:dyDescent="0.4">
      <c r="A337">
        <v>336</v>
      </c>
      <c r="B337" s="1">
        <v>43579</v>
      </c>
      <c r="C337">
        <v>152</v>
      </c>
    </row>
    <row r="338" spans="1:3" x14ac:dyDescent="0.4">
      <c r="A338">
        <v>337</v>
      </c>
      <c r="B338" s="1">
        <v>43580</v>
      </c>
      <c r="C338">
        <v>830</v>
      </c>
    </row>
    <row r="339" spans="1:3" x14ac:dyDescent="0.4">
      <c r="A339">
        <v>338</v>
      </c>
      <c r="B339" s="1">
        <v>43581</v>
      </c>
      <c r="C339">
        <v>166</v>
      </c>
    </row>
    <row r="340" spans="1:3" x14ac:dyDescent="0.4">
      <c r="A340">
        <v>339</v>
      </c>
      <c r="B340" s="1">
        <v>43584</v>
      </c>
      <c r="C340">
        <v>746</v>
      </c>
    </row>
    <row r="341" spans="1:3" x14ac:dyDescent="0.4">
      <c r="A341">
        <v>340</v>
      </c>
      <c r="B341" s="1">
        <v>43585</v>
      </c>
      <c r="C341">
        <v>619</v>
      </c>
    </row>
    <row r="342" spans="1:3" x14ac:dyDescent="0.4">
      <c r="A342">
        <v>341</v>
      </c>
      <c r="B342" s="1">
        <v>43586</v>
      </c>
      <c r="C342">
        <v>335</v>
      </c>
    </row>
    <row r="343" spans="1:3" x14ac:dyDescent="0.4">
      <c r="A343">
        <v>342</v>
      </c>
      <c r="B343" s="1">
        <v>43587</v>
      </c>
      <c r="C343">
        <v>992</v>
      </c>
    </row>
    <row r="344" spans="1:3" x14ac:dyDescent="0.4">
      <c r="A344">
        <v>343</v>
      </c>
      <c r="B344" s="1">
        <v>43588</v>
      </c>
      <c r="C344">
        <v>349</v>
      </c>
    </row>
    <row r="345" spans="1:3" x14ac:dyDescent="0.4">
      <c r="A345">
        <v>344</v>
      </c>
      <c r="B345" s="1">
        <v>43591</v>
      </c>
      <c r="C345">
        <v>265</v>
      </c>
    </row>
    <row r="346" spans="1:3" x14ac:dyDescent="0.4">
      <c r="A346">
        <v>345</v>
      </c>
      <c r="B346" s="1">
        <v>43592</v>
      </c>
      <c r="C346">
        <v>705</v>
      </c>
    </row>
    <row r="347" spans="1:3" x14ac:dyDescent="0.4">
      <c r="A347">
        <v>346</v>
      </c>
      <c r="B347" s="1">
        <v>43593</v>
      </c>
      <c r="C347">
        <v>451</v>
      </c>
    </row>
    <row r="348" spans="1:3" x14ac:dyDescent="0.4">
      <c r="A348">
        <v>347</v>
      </c>
      <c r="B348" s="1">
        <v>43594</v>
      </c>
      <c r="C348">
        <v>983</v>
      </c>
    </row>
    <row r="349" spans="1:3" x14ac:dyDescent="0.4">
      <c r="A349">
        <v>348</v>
      </c>
      <c r="B349" s="1">
        <v>43595</v>
      </c>
      <c r="C349">
        <v>776</v>
      </c>
    </row>
    <row r="350" spans="1:3" x14ac:dyDescent="0.4">
      <c r="A350">
        <v>349</v>
      </c>
      <c r="B350" s="1">
        <v>43598</v>
      </c>
      <c r="C350">
        <v>482</v>
      </c>
    </row>
    <row r="351" spans="1:3" x14ac:dyDescent="0.4">
      <c r="A351">
        <v>350</v>
      </c>
      <c r="B351" s="1">
        <v>43599</v>
      </c>
      <c r="C351">
        <v>856</v>
      </c>
    </row>
    <row r="352" spans="1:3" x14ac:dyDescent="0.4">
      <c r="A352">
        <v>351</v>
      </c>
      <c r="B352" s="1">
        <v>43600</v>
      </c>
      <c r="C352">
        <v>314</v>
      </c>
    </row>
    <row r="353" spans="1:3" x14ac:dyDescent="0.4">
      <c r="A353">
        <v>352</v>
      </c>
      <c r="B353" s="1">
        <v>43601</v>
      </c>
      <c r="C353">
        <v>129</v>
      </c>
    </row>
    <row r="354" spans="1:3" x14ac:dyDescent="0.4">
      <c r="A354">
        <v>353</v>
      </c>
      <c r="B354" s="1">
        <v>43602</v>
      </c>
      <c r="C354">
        <v>647</v>
      </c>
    </row>
    <row r="355" spans="1:3" x14ac:dyDescent="0.4">
      <c r="A355">
        <v>354</v>
      </c>
      <c r="B355" s="1">
        <v>43605</v>
      </c>
      <c r="C355">
        <v>25</v>
      </c>
    </row>
    <row r="356" spans="1:3" x14ac:dyDescent="0.4">
      <c r="A356">
        <v>355</v>
      </c>
      <c r="B356" s="1">
        <v>43606</v>
      </c>
      <c r="C356">
        <v>193</v>
      </c>
    </row>
    <row r="357" spans="1:3" x14ac:dyDescent="0.4">
      <c r="A357">
        <v>356</v>
      </c>
      <c r="B357" s="1">
        <v>43607</v>
      </c>
      <c r="C357">
        <v>522</v>
      </c>
    </row>
    <row r="358" spans="1:3" x14ac:dyDescent="0.4">
      <c r="A358">
        <v>357</v>
      </c>
      <c r="B358" s="1">
        <v>43608</v>
      </c>
      <c r="C358">
        <v>381</v>
      </c>
    </row>
    <row r="359" spans="1:3" x14ac:dyDescent="0.4">
      <c r="A359">
        <v>358</v>
      </c>
      <c r="B359" s="1">
        <v>43609</v>
      </c>
      <c r="C359">
        <v>682</v>
      </c>
    </row>
    <row r="360" spans="1:3" x14ac:dyDescent="0.4">
      <c r="A360">
        <v>359</v>
      </c>
      <c r="B360" s="1">
        <v>43612</v>
      </c>
      <c r="C360">
        <v>718</v>
      </c>
    </row>
    <row r="361" spans="1:3" x14ac:dyDescent="0.4">
      <c r="A361">
        <v>360</v>
      </c>
      <c r="B361" s="1">
        <v>43613</v>
      </c>
      <c r="C361">
        <v>77</v>
      </c>
    </row>
    <row r="362" spans="1:3" x14ac:dyDescent="0.4">
      <c r="A362">
        <v>361</v>
      </c>
      <c r="B362" s="1">
        <v>43614</v>
      </c>
      <c r="C362">
        <v>779</v>
      </c>
    </row>
    <row r="363" spans="1:3" x14ac:dyDescent="0.4">
      <c r="A363">
        <v>362</v>
      </c>
      <c r="B363" s="1">
        <v>43615</v>
      </c>
      <c r="C363">
        <v>731</v>
      </c>
    </row>
    <row r="364" spans="1:3" x14ac:dyDescent="0.4">
      <c r="A364">
        <v>363</v>
      </c>
      <c r="B364" s="1">
        <v>43616</v>
      </c>
      <c r="C364">
        <v>943</v>
      </c>
    </row>
    <row r="365" spans="1:3" x14ac:dyDescent="0.4">
      <c r="A365">
        <v>364</v>
      </c>
      <c r="B365" s="1">
        <v>43619</v>
      </c>
      <c r="C365">
        <v>383</v>
      </c>
    </row>
    <row r="366" spans="1:3" x14ac:dyDescent="0.4">
      <c r="A366">
        <v>365</v>
      </c>
      <c r="B366" s="1">
        <v>43620</v>
      </c>
      <c r="C366">
        <v>755</v>
      </c>
    </row>
    <row r="367" spans="1:3" x14ac:dyDescent="0.4">
      <c r="A367">
        <v>366</v>
      </c>
      <c r="B367" s="1">
        <v>43621</v>
      </c>
      <c r="C367">
        <v>342</v>
      </c>
    </row>
    <row r="368" spans="1:3" x14ac:dyDescent="0.4">
      <c r="A368">
        <v>367</v>
      </c>
      <c r="B368" s="1">
        <v>43622</v>
      </c>
      <c r="C368">
        <v>856</v>
      </c>
    </row>
    <row r="369" spans="1:3" x14ac:dyDescent="0.4">
      <c r="A369">
        <v>368</v>
      </c>
      <c r="B369" s="1">
        <v>43623</v>
      </c>
      <c r="C369">
        <v>397</v>
      </c>
    </row>
    <row r="370" spans="1:3" x14ac:dyDescent="0.4">
      <c r="A370">
        <v>369</v>
      </c>
      <c r="B370" s="1">
        <v>43626</v>
      </c>
      <c r="C370">
        <v>814</v>
      </c>
    </row>
    <row r="371" spans="1:3" x14ac:dyDescent="0.4">
      <c r="A371">
        <v>370</v>
      </c>
      <c r="B371" s="1">
        <v>43627</v>
      </c>
      <c r="C371">
        <v>80</v>
      </c>
    </row>
    <row r="372" spans="1:3" x14ac:dyDescent="0.4">
      <c r="A372">
        <v>371</v>
      </c>
      <c r="B372" s="1">
        <v>43628</v>
      </c>
      <c r="C372">
        <v>246</v>
      </c>
    </row>
    <row r="373" spans="1:3" x14ac:dyDescent="0.4">
      <c r="A373">
        <v>372</v>
      </c>
      <c r="B373" s="1">
        <v>43629</v>
      </c>
      <c r="C373">
        <v>560</v>
      </c>
    </row>
    <row r="374" spans="1:3" x14ac:dyDescent="0.4">
      <c r="A374">
        <v>373</v>
      </c>
      <c r="B374" s="1">
        <v>43630</v>
      </c>
      <c r="C374">
        <v>683</v>
      </c>
    </row>
    <row r="375" spans="1:3" x14ac:dyDescent="0.4">
      <c r="A375">
        <v>374</v>
      </c>
      <c r="B375" s="1">
        <v>43633</v>
      </c>
      <c r="C375">
        <v>226</v>
      </c>
    </row>
    <row r="376" spans="1:3" x14ac:dyDescent="0.4">
      <c r="A376">
        <v>375</v>
      </c>
      <c r="B376" s="1">
        <v>43634</v>
      </c>
      <c r="C376">
        <v>55</v>
      </c>
    </row>
    <row r="377" spans="1:3" x14ac:dyDescent="0.4">
      <c r="A377">
        <v>376</v>
      </c>
      <c r="B377" s="1">
        <v>43635</v>
      </c>
      <c r="C377">
        <v>377</v>
      </c>
    </row>
    <row r="378" spans="1:3" x14ac:dyDescent="0.4">
      <c r="A378">
        <v>377</v>
      </c>
      <c r="B378" s="1">
        <v>43636</v>
      </c>
      <c r="C378">
        <v>942</v>
      </c>
    </row>
    <row r="379" spans="1:3" x14ac:dyDescent="0.4">
      <c r="A379">
        <v>378</v>
      </c>
      <c r="B379" s="1">
        <v>43637</v>
      </c>
      <c r="C379">
        <v>180</v>
      </c>
    </row>
    <row r="380" spans="1:3" x14ac:dyDescent="0.4">
      <c r="A380">
        <v>379</v>
      </c>
      <c r="B380" s="1">
        <v>43640</v>
      </c>
      <c r="C380">
        <v>11</v>
      </c>
    </row>
    <row r="381" spans="1:3" x14ac:dyDescent="0.4">
      <c r="A381">
        <v>380</v>
      </c>
      <c r="B381" s="1">
        <v>43641</v>
      </c>
      <c r="C381">
        <v>957</v>
      </c>
    </row>
    <row r="382" spans="1:3" x14ac:dyDescent="0.4">
      <c r="A382">
        <v>381</v>
      </c>
      <c r="B382" s="1">
        <v>43642</v>
      </c>
      <c r="C382">
        <v>720</v>
      </c>
    </row>
    <row r="383" spans="1:3" x14ac:dyDescent="0.4">
      <c r="A383">
        <v>382</v>
      </c>
      <c r="B383" s="1">
        <v>43643</v>
      </c>
      <c r="C383">
        <v>928</v>
      </c>
    </row>
    <row r="384" spans="1:3" x14ac:dyDescent="0.4">
      <c r="A384">
        <v>383</v>
      </c>
      <c r="B384" s="1">
        <v>43644</v>
      </c>
      <c r="C384">
        <v>202</v>
      </c>
    </row>
    <row r="385" spans="1:3" x14ac:dyDescent="0.4">
      <c r="A385">
        <v>384</v>
      </c>
      <c r="B385" s="1">
        <v>43647</v>
      </c>
      <c r="C385">
        <v>937</v>
      </c>
    </row>
    <row r="386" spans="1:3" x14ac:dyDescent="0.4">
      <c r="A386">
        <v>385</v>
      </c>
      <c r="B386" s="1">
        <v>43648</v>
      </c>
      <c r="C386">
        <v>214</v>
      </c>
    </row>
    <row r="387" spans="1:3" x14ac:dyDescent="0.4">
      <c r="A387">
        <v>386</v>
      </c>
      <c r="B387" s="1">
        <v>43649</v>
      </c>
      <c r="C387">
        <v>297</v>
      </c>
    </row>
    <row r="388" spans="1:3" x14ac:dyDescent="0.4">
      <c r="A388">
        <v>387</v>
      </c>
      <c r="B388" s="1">
        <v>43650</v>
      </c>
      <c r="C388">
        <v>951</v>
      </c>
    </row>
    <row r="389" spans="1:3" x14ac:dyDescent="0.4">
      <c r="A389">
        <v>388</v>
      </c>
      <c r="B389" s="1">
        <v>43651</v>
      </c>
      <c r="C389">
        <v>782</v>
      </c>
    </row>
    <row r="390" spans="1:3" x14ac:dyDescent="0.4">
      <c r="A390">
        <v>389</v>
      </c>
      <c r="B390" s="1">
        <v>43654</v>
      </c>
      <c r="C390">
        <v>458</v>
      </c>
    </row>
    <row r="391" spans="1:3" x14ac:dyDescent="0.4">
      <c r="A391">
        <v>390</v>
      </c>
      <c r="B391" s="1">
        <v>43655</v>
      </c>
      <c r="C391">
        <v>739</v>
      </c>
    </row>
    <row r="392" spans="1:3" x14ac:dyDescent="0.4">
      <c r="A392">
        <v>391</v>
      </c>
      <c r="B392" s="1">
        <v>43656</v>
      </c>
      <c r="C392">
        <v>763</v>
      </c>
    </row>
    <row r="393" spans="1:3" x14ac:dyDescent="0.4">
      <c r="A393">
        <v>392</v>
      </c>
      <c r="B393" s="1">
        <v>43657</v>
      </c>
      <c r="C393">
        <v>736</v>
      </c>
    </row>
    <row r="394" spans="1:3" x14ac:dyDescent="0.4">
      <c r="A394">
        <v>393</v>
      </c>
      <c r="B394" s="1">
        <v>43658</v>
      </c>
      <c r="C394">
        <v>273</v>
      </c>
    </row>
    <row r="395" spans="1:3" x14ac:dyDescent="0.4">
      <c r="A395">
        <v>394</v>
      </c>
      <c r="B395" s="1">
        <v>43661</v>
      </c>
      <c r="C395">
        <v>47</v>
      </c>
    </row>
    <row r="396" spans="1:3" x14ac:dyDescent="0.4">
      <c r="A396">
        <v>395</v>
      </c>
      <c r="B396" s="1">
        <v>43662</v>
      </c>
      <c r="C396">
        <v>502</v>
      </c>
    </row>
    <row r="397" spans="1:3" x14ac:dyDescent="0.4">
      <c r="A397">
        <v>396</v>
      </c>
      <c r="B397" s="1">
        <v>43663</v>
      </c>
      <c r="C397">
        <v>42</v>
      </c>
    </row>
    <row r="398" spans="1:3" x14ac:dyDescent="0.4">
      <c r="A398">
        <v>397</v>
      </c>
      <c r="B398" s="1">
        <v>43664</v>
      </c>
      <c r="C398">
        <v>808</v>
      </c>
    </row>
    <row r="399" spans="1:3" x14ac:dyDescent="0.4">
      <c r="A399">
        <v>398</v>
      </c>
      <c r="B399" s="1">
        <v>43665</v>
      </c>
      <c r="C399">
        <v>503</v>
      </c>
    </row>
    <row r="400" spans="1:3" x14ac:dyDescent="0.4">
      <c r="A400">
        <v>399</v>
      </c>
      <c r="B400" s="1">
        <v>43668</v>
      </c>
      <c r="C400">
        <v>60</v>
      </c>
    </row>
    <row r="401" spans="1:3" x14ac:dyDescent="0.4">
      <c r="A401">
        <v>400</v>
      </c>
      <c r="B401" s="1">
        <v>43669</v>
      </c>
      <c r="C401">
        <v>463</v>
      </c>
    </row>
    <row r="402" spans="1:3" x14ac:dyDescent="0.4">
      <c r="A402">
        <v>401</v>
      </c>
      <c r="B402" s="1">
        <v>43670</v>
      </c>
      <c r="C402">
        <v>799</v>
      </c>
    </row>
    <row r="403" spans="1:3" x14ac:dyDescent="0.4">
      <c r="A403">
        <v>402</v>
      </c>
      <c r="B403" s="1">
        <v>43671</v>
      </c>
      <c r="C403">
        <v>64</v>
      </c>
    </row>
    <row r="404" spans="1:3" x14ac:dyDescent="0.4">
      <c r="A404">
        <v>403</v>
      </c>
      <c r="B404" s="1">
        <v>43672</v>
      </c>
      <c r="C404">
        <v>519</v>
      </c>
    </row>
    <row r="405" spans="1:3" x14ac:dyDescent="0.4">
      <c r="A405">
        <v>404</v>
      </c>
      <c r="B405" s="1">
        <v>43675</v>
      </c>
      <c r="C405">
        <v>477</v>
      </c>
    </row>
    <row r="406" spans="1:3" x14ac:dyDescent="0.4">
      <c r="A406">
        <v>405</v>
      </c>
      <c r="B406" s="1">
        <v>43676</v>
      </c>
      <c r="C406">
        <v>195</v>
      </c>
    </row>
    <row r="407" spans="1:3" x14ac:dyDescent="0.4">
      <c r="A407">
        <v>406</v>
      </c>
      <c r="B407" s="1">
        <v>43677</v>
      </c>
      <c r="C407">
        <v>980</v>
      </c>
    </row>
    <row r="408" spans="1:3" x14ac:dyDescent="0.4">
      <c r="A408">
        <v>407</v>
      </c>
      <c r="B408" s="1">
        <v>43678</v>
      </c>
      <c r="C408">
        <v>79</v>
      </c>
    </row>
    <row r="409" spans="1:3" x14ac:dyDescent="0.4">
      <c r="A409">
        <v>408</v>
      </c>
      <c r="B409" s="1">
        <v>43679</v>
      </c>
      <c r="C409">
        <v>791</v>
      </c>
    </row>
    <row r="410" spans="1:3" x14ac:dyDescent="0.4">
      <c r="A410">
        <v>409</v>
      </c>
      <c r="B410" s="1">
        <v>43682</v>
      </c>
      <c r="C410">
        <v>687</v>
      </c>
    </row>
    <row r="411" spans="1:3" x14ac:dyDescent="0.4">
      <c r="A411">
        <v>410</v>
      </c>
      <c r="B411" s="1">
        <v>43683</v>
      </c>
      <c r="C411">
        <v>912</v>
      </c>
    </row>
    <row r="412" spans="1:3" x14ac:dyDescent="0.4">
      <c r="A412">
        <v>411</v>
      </c>
      <c r="B412" s="1">
        <v>43684</v>
      </c>
      <c r="C412">
        <v>975</v>
      </c>
    </row>
    <row r="413" spans="1:3" x14ac:dyDescent="0.4">
      <c r="A413">
        <v>412</v>
      </c>
      <c r="B413" s="1">
        <v>43685</v>
      </c>
      <c r="C413">
        <v>859</v>
      </c>
    </row>
    <row r="414" spans="1:3" x14ac:dyDescent="0.4">
      <c r="A414">
        <v>413</v>
      </c>
      <c r="B414" s="1">
        <v>43686</v>
      </c>
      <c r="C414">
        <v>613</v>
      </c>
    </row>
    <row r="415" spans="1:3" x14ac:dyDescent="0.4">
      <c r="A415">
        <v>414</v>
      </c>
      <c r="B415" s="1">
        <v>43689</v>
      </c>
      <c r="C415">
        <v>596</v>
      </c>
    </row>
    <row r="416" spans="1:3" x14ac:dyDescent="0.4">
      <c r="A416">
        <v>415</v>
      </c>
      <c r="B416" s="1">
        <v>43690</v>
      </c>
      <c r="C416">
        <v>426</v>
      </c>
    </row>
    <row r="417" spans="1:3" x14ac:dyDescent="0.4">
      <c r="A417">
        <v>416</v>
      </c>
      <c r="B417" s="1">
        <v>43691</v>
      </c>
      <c r="C417">
        <v>882</v>
      </c>
    </row>
    <row r="418" spans="1:3" x14ac:dyDescent="0.4">
      <c r="A418">
        <v>417</v>
      </c>
      <c r="B418" s="1">
        <v>43692</v>
      </c>
      <c r="C418">
        <v>557</v>
      </c>
    </row>
    <row r="419" spans="1:3" x14ac:dyDescent="0.4">
      <c r="A419">
        <v>418</v>
      </c>
      <c r="B419" s="1">
        <v>43693</v>
      </c>
      <c r="C419">
        <v>254</v>
      </c>
    </row>
    <row r="420" spans="1:3" x14ac:dyDescent="0.4">
      <c r="A420">
        <v>419</v>
      </c>
      <c r="B420" s="1">
        <v>43696</v>
      </c>
      <c r="C420">
        <v>9</v>
      </c>
    </row>
    <row r="421" spans="1:3" x14ac:dyDescent="0.4">
      <c r="A421">
        <v>420</v>
      </c>
      <c r="B421" s="1">
        <v>43697</v>
      </c>
      <c r="C421">
        <v>554</v>
      </c>
    </row>
    <row r="422" spans="1:3" x14ac:dyDescent="0.4">
      <c r="A422">
        <v>421</v>
      </c>
      <c r="B422" s="1">
        <v>43698</v>
      </c>
      <c r="C422">
        <v>430</v>
      </c>
    </row>
    <row r="423" spans="1:3" x14ac:dyDescent="0.4">
      <c r="A423">
        <v>422</v>
      </c>
      <c r="B423" s="1">
        <v>43699</v>
      </c>
      <c r="C423">
        <v>297</v>
      </c>
    </row>
    <row r="424" spans="1:3" x14ac:dyDescent="0.4">
      <c r="A424">
        <v>423</v>
      </c>
      <c r="B424" s="1">
        <v>43700</v>
      </c>
      <c r="C424">
        <v>633</v>
      </c>
    </row>
    <row r="425" spans="1:3" x14ac:dyDescent="0.4">
      <c r="A425">
        <v>424</v>
      </c>
      <c r="B425" s="1">
        <v>43703</v>
      </c>
      <c r="C425">
        <v>848</v>
      </c>
    </row>
    <row r="426" spans="1:3" x14ac:dyDescent="0.4">
      <c r="A426">
        <v>425</v>
      </c>
      <c r="B426" s="1">
        <v>43704</v>
      </c>
      <c r="C426">
        <v>680</v>
      </c>
    </row>
    <row r="427" spans="1:3" x14ac:dyDescent="0.4">
      <c r="A427">
        <v>426</v>
      </c>
      <c r="B427" s="1">
        <v>43705</v>
      </c>
      <c r="C427">
        <v>246</v>
      </c>
    </row>
    <row r="428" spans="1:3" x14ac:dyDescent="0.4">
      <c r="A428">
        <v>427</v>
      </c>
      <c r="B428" s="1">
        <v>43706</v>
      </c>
      <c r="C428">
        <v>856</v>
      </c>
    </row>
    <row r="429" spans="1:3" x14ac:dyDescent="0.4">
      <c r="A429">
        <v>428</v>
      </c>
      <c r="B429" s="1">
        <v>43707</v>
      </c>
      <c r="C429">
        <v>43</v>
      </c>
    </row>
    <row r="430" spans="1:3" x14ac:dyDescent="0.4">
      <c r="A430">
        <v>429</v>
      </c>
      <c r="B430" s="1">
        <v>43710</v>
      </c>
      <c r="C430">
        <v>971</v>
      </c>
    </row>
    <row r="431" spans="1:3" x14ac:dyDescent="0.4">
      <c r="A431">
        <v>430</v>
      </c>
      <c r="B431" s="1">
        <v>43711</v>
      </c>
      <c r="C431">
        <v>874</v>
      </c>
    </row>
    <row r="432" spans="1:3" x14ac:dyDescent="0.4">
      <c r="A432">
        <v>431</v>
      </c>
      <c r="B432" s="1">
        <v>43712</v>
      </c>
      <c r="C432">
        <v>12</v>
      </c>
    </row>
    <row r="433" spans="1:3" x14ac:dyDescent="0.4">
      <c r="A433">
        <v>432</v>
      </c>
      <c r="B433" s="1">
        <v>43713</v>
      </c>
      <c r="C433">
        <v>773</v>
      </c>
    </row>
    <row r="434" spans="1:3" x14ac:dyDescent="0.4">
      <c r="A434">
        <v>433</v>
      </c>
      <c r="B434" s="1">
        <v>43714</v>
      </c>
      <c r="C434">
        <v>489</v>
      </c>
    </row>
    <row r="435" spans="1:3" x14ac:dyDescent="0.4">
      <c r="A435">
        <v>434</v>
      </c>
      <c r="B435" s="1">
        <v>43717</v>
      </c>
      <c r="C435">
        <v>32</v>
      </c>
    </row>
    <row r="436" spans="1:3" x14ac:dyDescent="0.4">
      <c r="A436">
        <v>435</v>
      </c>
      <c r="B436" s="1">
        <v>43718</v>
      </c>
      <c r="C436">
        <v>557</v>
      </c>
    </row>
    <row r="437" spans="1:3" x14ac:dyDescent="0.4">
      <c r="A437">
        <v>436</v>
      </c>
      <c r="B437" s="1">
        <v>43719</v>
      </c>
      <c r="C437">
        <v>169</v>
      </c>
    </row>
    <row r="438" spans="1:3" x14ac:dyDescent="0.4">
      <c r="A438">
        <v>437</v>
      </c>
      <c r="B438" s="1">
        <v>43720</v>
      </c>
      <c r="C438">
        <v>304</v>
      </c>
    </row>
    <row r="439" spans="1:3" x14ac:dyDescent="0.4">
      <c r="A439">
        <v>438</v>
      </c>
      <c r="B439" s="1">
        <v>43721</v>
      </c>
      <c r="C439">
        <v>910</v>
      </c>
    </row>
    <row r="440" spans="1:3" x14ac:dyDescent="0.4">
      <c r="A440">
        <v>439</v>
      </c>
      <c r="B440" s="1">
        <v>43724</v>
      </c>
      <c r="C440">
        <v>133</v>
      </c>
    </row>
    <row r="441" spans="1:3" x14ac:dyDescent="0.4">
      <c r="A441">
        <v>440</v>
      </c>
      <c r="B441" s="1">
        <v>43725</v>
      </c>
      <c r="C441">
        <v>323</v>
      </c>
    </row>
    <row r="442" spans="1:3" x14ac:dyDescent="0.4">
      <c r="A442">
        <v>441</v>
      </c>
      <c r="B442" s="1">
        <v>43726</v>
      </c>
      <c r="C442">
        <v>786</v>
      </c>
    </row>
    <row r="443" spans="1:3" x14ac:dyDescent="0.4">
      <c r="A443">
        <v>442</v>
      </c>
      <c r="B443" s="1">
        <v>43727</v>
      </c>
      <c r="C443">
        <v>583</v>
      </c>
    </row>
    <row r="444" spans="1:3" x14ac:dyDescent="0.4">
      <c r="A444">
        <v>443</v>
      </c>
      <c r="B444" s="1">
        <v>43728</v>
      </c>
      <c r="C444">
        <v>240</v>
      </c>
    </row>
    <row r="445" spans="1:3" x14ac:dyDescent="0.4">
      <c r="A445">
        <v>444</v>
      </c>
      <c r="B445" s="1">
        <v>43731</v>
      </c>
      <c r="C445">
        <v>825</v>
      </c>
    </row>
    <row r="446" spans="1:3" x14ac:dyDescent="0.4">
      <c r="A446">
        <v>445</v>
      </c>
      <c r="B446" s="1">
        <v>43732</v>
      </c>
      <c r="C446">
        <v>69</v>
      </c>
    </row>
    <row r="447" spans="1:3" x14ac:dyDescent="0.4">
      <c r="A447">
        <v>446</v>
      </c>
      <c r="B447" s="1">
        <v>43733</v>
      </c>
      <c r="C447">
        <v>665</v>
      </c>
    </row>
    <row r="448" spans="1:3" x14ac:dyDescent="0.4">
      <c r="A448">
        <v>447</v>
      </c>
      <c r="B448" s="1">
        <v>43734</v>
      </c>
      <c r="C448">
        <v>876</v>
      </c>
    </row>
    <row r="449" spans="1:3" x14ac:dyDescent="0.4">
      <c r="A449">
        <v>448</v>
      </c>
      <c r="B449" s="1">
        <v>43735</v>
      </c>
      <c r="C449">
        <v>286</v>
      </c>
    </row>
    <row r="450" spans="1:3" x14ac:dyDescent="0.4">
      <c r="A450">
        <v>449</v>
      </c>
      <c r="B450" s="1">
        <v>43738</v>
      </c>
      <c r="C450">
        <v>766</v>
      </c>
    </row>
    <row r="451" spans="1:3" x14ac:dyDescent="0.4">
      <c r="A451">
        <v>450</v>
      </c>
      <c r="B451" s="1">
        <v>43739</v>
      </c>
      <c r="C451">
        <v>597</v>
      </c>
    </row>
    <row r="452" spans="1:3" x14ac:dyDescent="0.4">
      <c r="A452">
        <v>451</v>
      </c>
      <c r="B452" s="1">
        <v>43740</v>
      </c>
      <c r="C452">
        <v>715</v>
      </c>
    </row>
    <row r="453" spans="1:3" x14ac:dyDescent="0.4">
      <c r="A453">
        <v>452</v>
      </c>
      <c r="B453" s="1">
        <v>43741</v>
      </c>
      <c r="C453">
        <v>635</v>
      </c>
    </row>
    <row r="454" spans="1:3" x14ac:dyDescent="0.4">
      <c r="A454">
        <v>453</v>
      </c>
      <c r="B454" s="1">
        <v>43742</v>
      </c>
      <c r="C454">
        <v>705</v>
      </c>
    </row>
    <row r="455" spans="1:3" x14ac:dyDescent="0.4">
      <c r="A455">
        <v>454</v>
      </c>
      <c r="B455" s="1">
        <v>43745</v>
      </c>
      <c r="C455">
        <v>902</v>
      </c>
    </row>
    <row r="456" spans="1:3" x14ac:dyDescent="0.4">
      <c r="A456">
        <v>455</v>
      </c>
      <c r="B456" s="1">
        <v>43746</v>
      </c>
      <c r="C456">
        <v>764</v>
      </c>
    </row>
    <row r="457" spans="1:3" x14ac:dyDescent="0.4">
      <c r="A457">
        <v>456</v>
      </c>
      <c r="B457" s="1">
        <v>43747</v>
      </c>
      <c r="C457">
        <v>361</v>
      </c>
    </row>
    <row r="458" spans="1:3" x14ac:dyDescent="0.4">
      <c r="A458">
        <v>457</v>
      </c>
      <c r="B458" s="1">
        <v>43748</v>
      </c>
      <c r="C458">
        <v>191</v>
      </c>
    </row>
    <row r="459" spans="1:3" x14ac:dyDescent="0.4">
      <c r="A459">
        <v>458</v>
      </c>
      <c r="B459" s="1">
        <v>43749</v>
      </c>
      <c r="C459">
        <v>207</v>
      </c>
    </row>
    <row r="460" spans="1:3" x14ac:dyDescent="0.4">
      <c r="A460">
        <v>459</v>
      </c>
      <c r="B460" s="1">
        <v>43752</v>
      </c>
      <c r="C460">
        <v>163</v>
      </c>
    </row>
    <row r="461" spans="1:3" x14ac:dyDescent="0.4">
      <c r="A461">
        <v>460</v>
      </c>
      <c r="B461" s="1">
        <v>43753</v>
      </c>
      <c r="C461">
        <v>393</v>
      </c>
    </row>
    <row r="462" spans="1:3" x14ac:dyDescent="0.4">
      <c r="A462">
        <v>461</v>
      </c>
      <c r="B462" s="1">
        <v>43754</v>
      </c>
      <c r="C462">
        <v>984</v>
      </c>
    </row>
    <row r="463" spans="1:3" x14ac:dyDescent="0.4">
      <c r="A463">
        <v>462</v>
      </c>
      <c r="B463" s="1">
        <v>43755</v>
      </c>
      <c r="C463">
        <v>814</v>
      </c>
    </row>
    <row r="464" spans="1:3" x14ac:dyDescent="0.4">
      <c r="A464">
        <v>463</v>
      </c>
      <c r="B464" s="1">
        <v>43756</v>
      </c>
      <c r="C464">
        <v>776</v>
      </c>
    </row>
    <row r="465" spans="1:3" x14ac:dyDescent="0.4">
      <c r="A465">
        <v>464</v>
      </c>
      <c r="B465" s="1">
        <v>43759</v>
      </c>
      <c r="C465">
        <v>808</v>
      </c>
    </row>
    <row r="466" spans="1:3" x14ac:dyDescent="0.4">
      <c r="A466">
        <v>465</v>
      </c>
      <c r="B466" s="1">
        <v>43760</v>
      </c>
      <c r="C466">
        <v>158</v>
      </c>
    </row>
    <row r="467" spans="1:3" x14ac:dyDescent="0.4">
      <c r="A467">
        <v>466</v>
      </c>
      <c r="B467" s="1">
        <v>43761</v>
      </c>
      <c r="C467">
        <v>822</v>
      </c>
    </row>
    <row r="468" spans="1:3" x14ac:dyDescent="0.4">
      <c r="A468">
        <v>467</v>
      </c>
      <c r="B468" s="1">
        <v>43762</v>
      </c>
      <c r="C468">
        <v>530</v>
      </c>
    </row>
    <row r="469" spans="1:3" x14ac:dyDescent="0.4">
      <c r="A469">
        <v>468</v>
      </c>
      <c r="B469" s="1">
        <v>43763</v>
      </c>
      <c r="C469">
        <v>175</v>
      </c>
    </row>
    <row r="470" spans="1:3" x14ac:dyDescent="0.4">
      <c r="A470">
        <v>469</v>
      </c>
      <c r="B470" s="1">
        <v>43766</v>
      </c>
      <c r="C470">
        <v>762</v>
      </c>
    </row>
    <row r="471" spans="1:3" x14ac:dyDescent="0.4">
      <c r="A471">
        <v>470</v>
      </c>
      <c r="B471" s="1">
        <v>43767</v>
      </c>
      <c r="C471">
        <v>716</v>
      </c>
    </row>
    <row r="472" spans="1:3" x14ac:dyDescent="0.4">
      <c r="A472">
        <v>471</v>
      </c>
      <c r="B472" s="1">
        <v>43768</v>
      </c>
      <c r="C472">
        <v>920</v>
      </c>
    </row>
    <row r="473" spans="1:3" x14ac:dyDescent="0.4">
      <c r="A473">
        <v>472</v>
      </c>
      <c r="B473" s="1">
        <v>43769</v>
      </c>
      <c r="C473">
        <v>134</v>
      </c>
    </row>
    <row r="474" spans="1:3" x14ac:dyDescent="0.4">
      <c r="A474">
        <v>473</v>
      </c>
      <c r="B474" s="1">
        <v>43770</v>
      </c>
      <c r="C474">
        <v>317</v>
      </c>
    </row>
    <row r="475" spans="1:3" x14ac:dyDescent="0.4">
      <c r="A475">
        <v>474</v>
      </c>
      <c r="B475" s="1">
        <v>43773</v>
      </c>
      <c r="C475">
        <v>465</v>
      </c>
    </row>
    <row r="476" spans="1:3" x14ac:dyDescent="0.4">
      <c r="A476">
        <v>475</v>
      </c>
      <c r="B476" s="1">
        <v>43774</v>
      </c>
      <c r="C476">
        <v>601</v>
      </c>
    </row>
    <row r="477" spans="1:3" x14ac:dyDescent="0.4">
      <c r="A477">
        <v>476</v>
      </c>
      <c r="B477" s="1">
        <v>43775</v>
      </c>
      <c r="C477">
        <v>219</v>
      </c>
    </row>
    <row r="478" spans="1:3" x14ac:dyDescent="0.4">
      <c r="A478">
        <v>477</v>
      </c>
      <c r="B478" s="1">
        <v>43776</v>
      </c>
      <c r="C478">
        <v>612</v>
      </c>
    </row>
    <row r="479" spans="1:3" x14ac:dyDescent="0.4">
      <c r="A479">
        <v>478</v>
      </c>
      <c r="B479" s="1">
        <v>43777</v>
      </c>
      <c r="C479">
        <v>153</v>
      </c>
    </row>
    <row r="480" spans="1:3" x14ac:dyDescent="0.4">
      <c r="A480">
        <v>479</v>
      </c>
      <c r="B480" s="1">
        <v>43780</v>
      </c>
      <c r="C480">
        <v>544</v>
      </c>
    </row>
    <row r="481" spans="1:3" x14ac:dyDescent="0.4">
      <c r="A481">
        <v>480</v>
      </c>
      <c r="B481" s="1">
        <v>43781</v>
      </c>
      <c r="C481">
        <v>961</v>
      </c>
    </row>
    <row r="482" spans="1:3" x14ac:dyDescent="0.4">
      <c r="A482">
        <v>481</v>
      </c>
      <c r="B482" s="1">
        <v>43782</v>
      </c>
      <c r="C482">
        <v>828</v>
      </c>
    </row>
    <row r="483" spans="1:3" x14ac:dyDescent="0.4">
      <c r="A483">
        <v>482</v>
      </c>
      <c r="B483" s="1">
        <v>43783</v>
      </c>
      <c r="C483">
        <v>831</v>
      </c>
    </row>
    <row r="484" spans="1:3" x14ac:dyDescent="0.4">
      <c r="A484">
        <v>483</v>
      </c>
      <c r="B484" s="1">
        <v>43784</v>
      </c>
      <c r="C484">
        <v>818</v>
      </c>
    </row>
    <row r="485" spans="1:3" x14ac:dyDescent="0.4">
      <c r="A485">
        <v>484</v>
      </c>
      <c r="B485" s="1">
        <v>43787</v>
      </c>
      <c r="C485">
        <v>275</v>
      </c>
    </row>
    <row r="486" spans="1:3" x14ac:dyDescent="0.4">
      <c r="A486">
        <v>485</v>
      </c>
      <c r="B486" s="1">
        <v>43788</v>
      </c>
      <c r="C486">
        <v>695</v>
      </c>
    </row>
    <row r="487" spans="1:3" x14ac:dyDescent="0.4">
      <c r="A487">
        <v>486</v>
      </c>
      <c r="B487" s="1">
        <v>43789</v>
      </c>
      <c r="C487">
        <v>363</v>
      </c>
    </row>
    <row r="488" spans="1:3" x14ac:dyDescent="0.4">
      <c r="A488">
        <v>487</v>
      </c>
      <c r="B488" s="1">
        <v>43790</v>
      </c>
      <c r="C488">
        <v>204</v>
      </c>
    </row>
    <row r="489" spans="1:3" x14ac:dyDescent="0.4">
      <c r="A489">
        <v>488</v>
      </c>
      <c r="B489" s="1">
        <v>43791</v>
      </c>
      <c r="C489">
        <v>94</v>
      </c>
    </row>
    <row r="490" spans="1:3" x14ac:dyDescent="0.4">
      <c r="A490">
        <v>489</v>
      </c>
      <c r="B490" s="1">
        <v>43794</v>
      </c>
      <c r="C490">
        <v>962</v>
      </c>
    </row>
    <row r="491" spans="1:3" x14ac:dyDescent="0.4">
      <c r="A491">
        <v>490</v>
      </c>
      <c r="B491" s="1">
        <v>43795</v>
      </c>
      <c r="C491">
        <v>118</v>
      </c>
    </row>
    <row r="492" spans="1:3" x14ac:dyDescent="0.4">
      <c r="A492">
        <v>491</v>
      </c>
      <c r="B492" s="1">
        <v>43796</v>
      </c>
      <c r="C492">
        <v>565</v>
      </c>
    </row>
    <row r="493" spans="1:3" x14ac:dyDescent="0.4">
      <c r="A493">
        <v>492</v>
      </c>
      <c r="B493" s="1">
        <v>43797</v>
      </c>
      <c r="C493">
        <v>491</v>
      </c>
    </row>
    <row r="494" spans="1:3" x14ac:dyDescent="0.4">
      <c r="A494">
        <v>493</v>
      </c>
      <c r="B494" s="1">
        <v>43798</v>
      </c>
      <c r="C494">
        <v>339</v>
      </c>
    </row>
    <row r="495" spans="1:3" x14ac:dyDescent="0.4">
      <c r="A495">
        <v>494</v>
      </c>
      <c r="B495" s="1">
        <v>43801</v>
      </c>
      <c r="C495">
        <v>448</v>
      </c>
    </row>
    <row r="496" spans="1:3" x14ac:dyDescent="0.4">
      <c r="A496">
        <v>495</v>
      </c>
      <c r="B496" s="1">
        <v>43802</v>
      </c>
      <c r="C496">
        <v>242</v>
      </c>
    </row>
    <row r="497" spans="1:3" x14ac:dyDescent="0.4">
      <c r="A497">
        <v>496</v>
      </c>
      <c r="B497" s="1">
        <v>43803</v>
      </c>
      <c r="C497">
        <v>895</v>
      </c>
    </row>
    <row r="498" spans="1:3" x14ac:dyDescent="0.4">
      <c r="A498">
        <v>497</v>
      </c>
      <c r="B498" s="1">
        <v>43804</v>
      </c>
      <c r="C498">
        <v>340</v>
      </c>
    </row>
    <row r="499" spans="1:3" x14ac:dyDescent="0.4">
      <c r="A499">
        <v>498</v>
      </c>
      <c r="B499" s="1">
        <v>43805</v>
      </c>
      <c r="C499">
        <v>694</v>
      </c>
    </row>
    <row r="500" spans="1:3" x14ac:dyDescent="0.4">
      <c r="A500">
        <v>499</v>
      </c>
      <c r="B500" s="1">
        <v>43808</v>
      </c>
      <c r="C500">
        <v>869</v>
      </c>
    </row>
    <row r="501" spans="1:3" x14ac:dyDescent="0.4">
      <c r="A501">
        <v>500</v>
      </c>
      <c r="B501" s="1">
        <v>43809</v>
      </c>
      <c r="C501">
        <v>436</v>
      </c>
    </row>
    <row r="502" spans="1:3" x14ac:dyDescent="0.4">
      <c r="A502">
        <v>501</v>
      </c>
      <c r="B502" s="1">
        <v>43810</v>
      </c>
      <c r="C502">
        <v>247</v>
      </c>
    </row>
    <row r="503" spans="1:3" x14ac:dyDescent="0.4">
      <c r="A503">
        <v>502</v>
      </c>
      <c r="B503" s="1">
        <v>43811</v>
      </c>
      <c r="C503">
        <v>844</v>
      </c>
    </row>
    <row r="504" spans="1:3" x14ac:dyDescent="0.4">
      <c r="A504">
        <v>503</v>
      </c>
      <c r="B504" s="1">
        <v>43812</v>
      </c>
      <c r="C504">
        <v>865</v>
      </c>
    </row>
    <row r="505" spans="1:3" x14ac:dyDescent="0.4">
      <c r="A505">
        <v>504</v>
      </c>
      <c r="B505" s="1">
        <v>43815</v>
      </c>
      <c r="C505">
        <v>491</v>
      </c>
    </row>
    <row r="506" spans="1:3" x14ac:dyDescent="0.4">
      <c r="A506">
        <v>505</v>
      </c>
      <c r="B506" s="1">
        <v>43816</v>
      </c>
      <c r="C506">
        <v>392</v>
      </c>
    </row>
    <row r="507" spans="1:3" x14ac:dyDescent="0.4">
      <c r="A507">
        <v>506</v>
      </c>
      <c r="B507" s="1">
        <v>43817</v>
      </c>
      <c r="C507">
        <v>626</v>
      </c>
    </row>
    <row r="508" spans="1:3" x14ac:dyDescent="0.4">
      <c r="A508">
        <v>507</v>
      </c>
      <c r="B508" s="1">
        <v>43818</v>
      </c>
      <c r="C508">
        <v>680</v>
      </c>
    </row>
    <row r="509" spans="1:3" x14ac:dyDescent="0.4">
      <c r="A509">
        <v>508</v>
      </c>
      <c r="B509" s="1">
        <v>43819</v>
      </c>
      <c r="C509">
        <v>325</v>
      </c>
    </row>
    <row r="510" spans="1:3" x14ac:dyDescent="0.4">
      <c r="A510">
        <v>509</v>
      </c>
      <c r="B510" s="1">
        <v>43822</v>
      </c>
      <c r="C510">
        <v>349</v>
      </c>
    </row>
    <row r="511" spans="1:3" x14ac:dyDescent="0.4">
      <c r="A511">
        <v>510</v>
      </c>
      <c r="B511" s="1">
        <v>43823</v>
      </c>
      <c r="C511">
        <v>79</v>
      </c>
    </row>
    <row r="512" spans="1:3" x14ac:dyDescent="0.4">
      <c r="A512">
        <v>511</v>
      </c>
      <c r="B512" s="1">
        <v>43824</v>
      </c>
      <c r="C512">
        <v>113</v>
      </c>
    </row>
    <row r="513" spans="1:3" x14ac:dyDescent="0.4">
      <c r="A513">
        <v>512</v>
      </c>
      <c r="B513" s="1">
        <v>43825</v>
      </c>
      <c r="C513">
        <v>914</v>
      </c>
    </row>
    <row r="514" spans="1:3" x14ac:dyDescent="0.4">
      <c r="A514">
        <v>513</v>
      </c>
      <c r="B514" s="1">
        <v>43826</v>
      </c>
      <c r="C514">
        <v>475</v>
      </c>
    </row>
    <row r="515" spans="1:3" x14ac:dyDescent="0.4">
      <c r="A515">
        <v>514</v>
      </c>
      <c r="B515" s="1">
        <v>43829</v>
      </c>
      <c r="C515">
        <v>721</v>
      </c>
    </row>
    <row r="516" spans="1:3" x14ac:dyDescent="0.4">
      <c r="A516">
        <v>515</v>
      </c>
      <c r="B516" s="1">
        <v>43836</v>
      </c>
      <c r="C516">
        <v>887</v>
      </c>
    </row>
    <row r="517" spans="1:3" x14ac:dyDescent="0.4">
      <c r="A517">
        <v>516</v>
      </c>
      <c r="B517" s="1">
        <v>43837</v>
      </c>
      <c r="C517">
        <v>109</v>
      </c>
    </row>
    <row r="518" spans="1:3" x14ac:dyDescent="0.4">
      <c r="A518">
        <v>517</v>
      </c>
      <c r="B518" s="1">
        <v>43838</v>
      </c>
      <c r="C518">
        <v>527</v>
      </c>
    </row>
    <row r="519" spans="1:3" x14ac:dyDescent="0.4">
      <c r="A519">
        <v>518</v>
      </c>
      <c r="B519" s="1">
        <v>43839</v>
      </c>
      <c r="C519">
        <v>409</v>
      </c>
    </row>
    <row r="520" spans="1:3" x14ac:dyDescent="0.4">
      <c r="A520">
        <v>519</v>
      </c>
      <c r="B520" s="1">
        <v>43840</v>
      </c>
      <c r="C520">
        <v>785</v>
      </c>
    </row>
    <row r="521" spans="1:3" x14ac:dyDescent="0.4">
      <c r="A521">
        <v>520</v>
      </c>
      <c r="B521" s="1">
        <v>43843</v>
      </c>
      <c r="C521">
        <v>705</v>
      </c>
    </row>
    <row r="522" spans="1:3" x14ac:dyDescent="0.4">
      <c r="A522">
        <v>521</v>
      </c>
      <c r="B522" s="1">
        <v>43844</v>
      </c>
      <c r="C522">
        <v>428</v>
      </c>
    </row>
    <row r="523" spans="1:3" x14ac:dyDescent="0.4">
      <c r="A523">
        <v>522</v>
      </c>
      <c r="B523" s="1">
        <v>43845</v>
      </c>
      <c r="C523">
        <v>565</v>
      </c>
    </row>
    <row r="524" spans="1:3" x14ac:dyDescent="0.4">
      <c r="A524">
        <v>523</v>
      </c>
      <c r="B524" s="1">
        <v>43846</v>
      </c>
      <c r="C524">
        <v>592</v>
      </c>
    </row>
    <row r="525" spans="1:3" x14ac:dyDescent="0.4">
      <c r="A525">
        <v>524</v>
      </c>
      <c r="B525" s="1">
        <v>43847</v>
      </c>
      <c r="C525">
        <v>626</v>
      </c>
    </row>
    <row r="526" spans="1:3" x14ac:dyDescent="0.4">
      <c r="A526">
        <v>525</v>
      </c>
      <c r="B526" s="1">
        <v>43850</v>
      </c>
      <c r="C526">
        <v>485</v>
      </c>
    </row>
    <row r="527" spans="1:3" x14ac:dyDescent="0.4">
      <c r="A527">
        <v>526</v>
      </c>
      <c r="B527" s="1">
        <v>43851</v>
      </c>
      <c r="C527">
        <v>69</v>
      </c>
    </row>
    <row r="528" spans="1:3" x14ac:dyDescent="0.4">
      <c r="A528">
        <v>527</v>
      </c>
      <c r="B528" s="1">
        <v>43852</v>
      </c>
      <c r="C528">
        <v>444</v>
      </c>
    </row>
    <row r="529" spans="1:3" x14ac:dyDescent="0.4">
      <c r="A529">
        <v>528</v>
      </c>
      <c r="B529" s="1">
        <v>43853</v>
      </c>
      <c r="C529">
        <v>366</v>
      </c>
    </row>
    <row r="530" spans="1:3" x14ac:dyDescent="0.4">
      <c r="A530">
        <v>529</v>
      </c>
      <c r="B530" s="1">
        <v>43854</v>
      </c>
      <c r="C530">
        <v>629</v>
      </c>
    </row>
    <row r="531" spans="1:3" x14ac:dyDescent="0.4">
      <c r="A531">
        <v>530</v>
      </c>
      <c r="B531" s="1">
        <v>43857</v>
      </c>
      <c r="C531">
        <v>345</v>
      </c>
    </row>
    <row r="532" spans="1:3" x14ac:dyDescent="0.4">
      <c r="A532">
        <v>531</v>
      </c>
      <c r="B532" s="1">
        <v>43858</v>
      </c>
      <c r="C532">
        <v>2</v>
      </c>
    </row>
    <row r="533" spans="1:3" x14ac:dyDescent="0.4">
      <c r="A533">
        <v>532</v>
      </c>
      <c r="B533" s="1">
        <v>43859</v>
      </c>
      <c r="C533">
        <v>312</v>
      </c>
    </row>
    <row r="534" spans="1:3" x14ac:dyDescent="0.4">
      <c r="A534">
        <v>533</v>
      </c>
      <c r="B534" s="1">
        <v>43860</v>
      </c>
      <c r="C534">
        <v>472</v>
      </c>
    </row>
    <row r="535" spans="1:3" x14ac:dyDescent="0.4">
      <c r="A535">
        <v>534</v>
      </c>
      <c r="B535" s="1">
        <v>43861</v>
      </c>
      <c r="C535">
        <v>436</v>
      </c>
    </row>
    <row r="536" spans="1:3" x14ac:dyDescent="0.4">
      <c r="A536">
        <v>535</v>
      </c>
      <c r="B536" s="1">
        <v>43864</v>
      </c>
      <c r="C536">
        <v>272</v>
      </c>
    </row>
    <row r="537" spans="1:3" x14ac:dyDescent="0.4">
      <c r="A537">
        <v>536</v>
      </c>
      <c r="B537" s="1">
        <v>43865</v>
      </c>
      <c r="C537">
        <v>514</v>
      </c>
    </row>
    <row r="538" spans="1:3" x14ac:dyDescent="0.4">
      <c r="A538">
        <v>537</v>
      </c>
      <c r="B538" s="1">
        <v>43866</v>
      </c>
      <c r="C538">
        <v>108</v>
      </c>
    </row>
    <row r="539" spans="1:3" x14ac:dyDescent="0.4">
      <c r="A539">
        <v>538</v>
      </c>
      <c r="B539" s="1">
        <v>43867</v>
      </c>
      <c r="C539">
        <v>577</v>
      </c>
    </row>
    <row r="540" spans="1:3" x14ac:dyDescent="0.4">
      <c r="A540">
        <v>539</v>
      </c>
      <c r="B540" s="1">
        <v>43868</v>
      </c>
      <c r="C540">
        <v>433</v>
      </c>
    </row>
    <row r="541" spans="1:3" x14ac:dyDescent="0.4">
      <c r="A541">
        <v>540</v>
      </c>
      <c r="B541" s="1">
        <v>43871</v>
      </c>
      <c r="C541">
        <v>516</v>
      </c>
    </row>
    <row r="542" spans="1:3" x14ac:dyDescent="0.4">
      <c r="A542">
        <v>541</v>
      </c>
      <c r="B542" s="1">
        <v>43872</v>
      </c>
      <c r="C542">
        <v>720</v>
      </c>
    </row>
    <row r="543" spans="1:3" x14ac:dyDescent="0.4">
      <c r="A543">
        <v>542</v>
      </c>
      <c r="B543" s="1">
        <v>43873</v>
      </c>
      <c r="C543">
        <v>503</v>
      </c>
    </row>
    <row r="544" spans="1:3" x14ac:dyDescent="0.4">
      <c r="A544">
        <v>543</v>
      </c>
      <c r="B544" s="1">
        <v>43874</v>
      </c>
      <c r="C544">
        <v>123</v>
      </c>
    </row>
    <row r="545" spans="1:3" x14ac:dyDescent="0.4">
      <c r="A545">
        <v>544</v>
      </c>
      <c r="B545" s="1">
        <v>43875</v>
      </c>
      <c r="C545">
        <v>6</v>
      </c>
    </row>
    <row r="546" spans="1:3" x14ac:dyDescent="0.4">
      <c r="A546">
        <v>545</v>
      </c>
      <c r="B546" s="1">
        <v>43878</v>
      </c>
      <c r="C546">
        <v>5</v>
      </c>
    </row>
    <row r="547" spans="1:3" x14ac:dyDescent="0.4">
      <c r="A547">
        <v>546</v>
      </c>
      <c r="B547" s="1">
        <v>43879</v>
      </c>
      <c r="C547">
        <v>386</v>
      </c>
    </row>
    <row r="548" spans="1:3" x14ac:dyDescent="0.4">
      <c r="A548">
        <v>547</v>
      </c>
      <c r="B548" s="1">
        <v>43880</v>
      </c>
      <c r="C548">
        <v>461</v>
      </c>
    </row>
    <row r="549" spans="1:3" x14ac:dyDescent="0.4">
      <c r="A549">
        <v>548</v>
      </c>
      <c r="B549" s="1">
        <v>43881</v>
      </c>
      <c r="C549">
        <v>518</v>
      </c>
    </row>
    <row r="550" spans="1:3" x14ac:dyDescent="0.4">
      <c r="A550">
        <v>549</v>
      </c>
      <c r="B550" s="1">
        <v>43882</v>
      </c>
      <c r="C550">
        <v>206</v>
      </c>
    </row>
    <row r="551" spans="1:3" x14ac:dyDescent="0.4">
      <c r="A551">
        <v>550</v>
      </c>
      <c r="B551" s="1">
        <v>43885</v>
      </c>
      <c r="C551">
        <v>996</v>
      </c>
    </row>
    <row r="552" spans="1:3" x14ac:dyDescent="0.4">
      <c r="A552">
        <v>551</v>
      </c>
      <c r="B552" s="1">
        <v>43886</v>
      </c>
      <c r="C552">
        <v>445</v>
      </c>
    </row>
    <row r="553" spans="1:3" x14ac:dyDescent="0.4">
      <c r="A553">
        <v>552</v>
      </c>
      <c r="B553" s="1">
        <v>43887</v>
      </c>
      <c r="C553">
        <v>528</v>
      </c>
    </row>
    <row r="554" spans="1:3" x14ac:dyDescent="0.4">
      <c r="A554">
        <v>553</v>
      </c>
      <c r="B554" s="1">
        <v>43888</v>
      </c>
      <c r="C554">
        <v>907</v>
      </c>
    </row>
    <row r="555" spans="1:3" x14ac:dyDescent="0.4">
      <c r="A555">
        <v>554</v>
      </c>
      <c r="B555" s="1">
        <v>43889</v>
      </c>
      <c r="C555">
        <v>780</v>
      </c>
    </row>
    <row r="556" spans="1:3" x14ac:dyDescent="0.4">
      <c r="A556">
        <v>555</v>
      </c>
      <c r="B556" s="1">
        <v>43892</v>
      </c>
      <c r="C556">
        <v>843</v>
      </c>
    </row>
    <row r="557" spans="1:3" x14ac:dyDescent="0.4">
      <c r="A557">
        <v>556</v>
      </c>
      <c r="B557" s="1">
        <v>43893</v>
      </c>
      <c r="C557">
        <v>178</v>
      </c>
    </row>
    <row r="558" spans="1:3" x14ac:dyDescent="0.4">
      <c r="A558">
        <v>557</v>
      </c>
      <c r="B558" s="1">
        <v>43894</v>
      </c>
      <c r="C558">
        <v>452</v>
      </c>
    </row>
    <row r="559" spans="1:3" x14ac:dyDescent="0.4">
      <c r="A559">
        <v>558</v>
      </c>
      <c r="B559" s="1">
        <v>43895</v>
      </c>
      <c r="C559">
        <v>73</v>
      </c>
    </row>
    <row r="560" spans="1:3" x14ac:dyDescent="0.4">
      <c r="A560">
        <v>559</v>
      </c>
      <c r="B560" s="1">
        <v>43896</v>
      </c>
      <c r="C560">
        <v>162</v>
      </c>
    </row>
    <row r="561" spans="1:3" x14ac:dyDescent="0.4">
      <c r="A561">
        <v>560</v>
      </c>
      <c r="B561" s="1">
        <v>43899</v>
      </c>
      <c r="C561">
        <v>921</v>
      </c>
    </row>
    <row r="562" spans="1:3" x14ac:dyDescent="0.4">
      <c r="A562">
        <v>561</v>
      </c>
      <c r="B562" s="1">
        <v>43900</v>
      </c>
      <c r="C562">
        <v>372</v>
      </c>
    </row>
    <row r="563" spans="1:3" x14ac:dyDescent="0.4">
      <c r="A563">
        <v>562</v>
      </c>
      <c r="B563" s="1">
        <v>43901</v>
      </c>
      <c r="C563">
        <v>168</v>
      </c>
    </row>
    <row r="564" spans="1:3" x14ac:dyDescent="0.4">
      <c r="A564">
        <v>563</v>
      </c>
      <c r="B564" s="1">
        <v>43902</v>
      </c>
      <c r="C564">
        <v>233</v>
      </c>
    </row>
    <row r="565" spans="1:3" x14ac:dyDescent="0.4">
      <c r="A565">
        <v>564</v>
      </c>
      <c r="B565" s="1">
        <v>43903</v>
      </c>
      <c r="C565">
        <v>504</v>
      </c>
    </row>
    <row r="566" spans="1:3" x14ac:dyDescent="0.4">
      <c r="A566">
        <v>565</v>
      </c>
      <c r="B566" s="1">
        <v>43906</v>
      </c>
      <c r="C566">
        <v>983</v>
      </c>
    </row>
    <row r="567" spans="1:3" x14ac:dyDescent="0.4">
      <c r="A567">
        <v>566</v>
      </c>
      <c r="B567" s="1">
        <v>43907</v>
      </c>
      <c r="C567">
        <v>679</v>
      </c>
    </row>
    <row r="568" spans="1:3" x14ac:dyDescent="0.4">
      <c r="A568">
        <v>567</v>
      </c>
      <c r="B568" s="1">
        <v>43908</v>
      </c>
      <c r="C568">
        <v>738</v>
      </c>
    </row>
    <row r="569" spans="1:3" x14ac:dyDescent="0.4">
      <c r="A569">
        <v>568</v>
      </c>
      <c r="B569" s="1">
        <v>43909</v>
      </c>
      <c r="C569">
        <v>376</v>
      </c>
    </row>
    <row r="570" spans="1:3" x14ac:dyDescent="0.4">
      <c r="A570">
        <v>569</v>
      </c>
      <c r="B570" s="1">
        <v>43910</v>
      </c>
      <c r="C570">
        <v>397</v>
      </c>
    </row>
    <row r="571" spans="1:3" x14ac:dyDescent="0.4">
      <c r="A571">
        <v>570</v>
      </c>
      <c r="B571" s="1">
        <v>43913</v>
      </c>
      <c r="C571">
        <v>63</v>
      </c>
    </row>
    <row r="572" spans="1:3" x14ac:dyDescent="0.4">
      <c r="A572">
        <v>571</v>
      </c>
      <c r="B572" s="1">
        <v>43914</v>
      </c>
      <c r="C572">
        <v>477</v>
      </c>
    </row>
    <row r="573" spans="1:3" x14ac:dyDescent="0.4">
      <c r="A573">
        <v>572</v>
      </c>
      <c r="B573" s="1">
        <v>43915</v>
      </c>
      <c r="C573">
        <v>509</v>
      </c>
    </row>
    <row r="574" spans="1:3" x14ac:dyDescent="0.4">
      <c r="A574">
        <v>573</v>
      </c>
      <c r="B574" s="1">
        <v>43916</v>
      </c>
      <c r="C574">
        <v>930</v>
      </c>
    </row>
    <row r="575" spans="1:3" x14ac:dyDescent="0.4">
      <c r="A575">
        <v>574</v>
      </c>
      <c r="B575" s="1">
        <v>43917</v>
      </c>
      <c r="C575">
        <v>938</v>
      </c>
    </row>
    <row r="576" spans="1:3" x14ac:dyDescent="0.4">
      <c r="A576">
        <v>575</v>
      </c>
      <c r="B576" s="1">
        <v>43920</v>
      </c>
      <c r="C576">
        <v>574</v>
      </c>
    </row>
    <row r="577" spans="1:3" x14ac:dyDescent="0.4">
      <c r="A577">
        <v>576</v>
      </c>
      <c r="B577" s="1">
        <v>43921</v>
      </c>
      <c r="C577">
        <v>724</v>
      </c>
    </row>
    <row r="578" spans="1:3" x14ac:dyDescent="0.4">
      <c r="A578">
        <v>577</v>
      </c>
      <c r="B578" s="1">
        <v>43922</v>
      </c>
      <c r="C578">
        <v>176</v>
      </c>
    </row>
    <row r="579" spans="1:3" x14ac:dyDescent="0.4">
      <c r="A579">
        <v>578</v>
      </c>
      <c r="B579" s="1">
        <v>43923</v>
      </c>
      <c r="C579">
        <v>10</v>
      </c>
    </row>
    <row r="580" spans="1:3" x14ac:dyDescent="0.4">
      <c r="A580">
        <v>579</v>
      </c>
      <c r="B580" s="1">
        <v>43924</v>
      </c>
      <c r="C580">
        <v>802</v>
      </c>
    </row>
    <row r="581" spans="1:3" x14ac:dyDescent="0.4">
      <c r="A581">
        <v>580</v>
      </c>
      <c r="B581" s="1">
        <v>43927</v>
      </c>
      <c r="C581">
        <v>602</v>
      </c>
    </row>
    <row r="582" spans="1:3" x14ac:dyDescent="0.4">
      <c r="A582">
        <v>581</v>
      </c>
      <c r="B582" s="1">
        <v>43928</v>
      </c>
      <c r="C582">
        <v>221</v>
      </c>
    </row>
    <row r="583" spans="1:3" x14ac:dyDescent="0.4">
      <c r="A583">
        <v>582</v>
      </c>
      <c r="B583" s="1">
        <v>43929</v>
      </c>
      <c r="C583">
        <v>925</v>
      </c>
    </row>
    <row r="584" spans="1:3" x14ac:dyDescent="0.4">
      <c r="A584">
        <v>583</v>
      </c>
      <c r="B584" s="1">
        <v>43930</v>
      </c>
      <c r="C584">
        <v>505</v>
      </c>
    </row>
    <row r="585" spans="1:3" x14ac:dyDescent="0.4">
      <c r="A585">
        <v>584</v>
      </c>
      <c r="B585" s="1">
        <v>43931</v>
      </c>
      <c r="C585">
        <v>182</v>
      </c>
    </row>
    <row r="586" spans="1:3" x14ac:dyDescent="0.4">
      <c r="A586">
        <v>585</v>
      </c>
      <c r="B586" s="1">
        <v>43934</v>
      </c>
      <c r="C586">
        <v>684</v>
      </c>
    </row>
    <row r="587" spans="1:3" x14ac:dyDescent="0.4">
      <c r="A587">
        <v>586</v>
      </c>
      <c r="B587" s="1">
        <v>43935</v>
      </c>
      <c r="C587">
        <v>909</v>
      </c>
    </row>
    <row r="588" spans="1:3" x14ac:dyDescent="0.4">
      <c r="A588">
        <v>587</v>
      </c>
      <c r="B588" s="1">
        <v>43936</v>
      </c>
      <c r="C588">
        <v>962</v>
      </c>
    </row>
    <row r="589" spans="1:3" x14ac:dyDescent="0.4">
      <c r="A589">
        <v>588</v>
      </c>
      <c r="B589" s="1">
        <v>43937</v>
      </c>
      <c r="C589">
        <v>10</v>
      </c>
    </row>
    <row r="590" spans="1:3" x14ac:dyDescent="0.4">
      <c r="A590">
        <v>589</v>
      </c>
      <c r="B590" s="1">
        <v>43938</v>
      </c>
      <c r="C590">
        <v>391</v>
      </c>
    </row>
    <row r="591" spans="1:3" x14ac:dyDescent="0.4">
      <c r="A591">
        <v>590</v>
      </c>
      <c r="B591" s="1">
        <v>43941</v>
      </c>
      <c r="C591">
        <v>950</v>
      </c>
    </row>
    <row r="592" spans="1:3" x14ac:dyDescent="0.4">
      <c r="A592">
        <v>591</v>
      </c>
      <c r="B592" s="1">
        <v>43942</v>
      </c>
      <c r="C592">
        <v>889</v>
      </c>
    </row>
    <row r="593" spans="1:3" x14ac:dyDescent="0.4">
      <c r="A593">
        <v>592</v>
      </c>
      <c r="B593" s="1">
        <v>43943</v>
      </c>
      <c r="C593">
        <v>489</v>
      </c>
    </row>
    <row r="594" spans="1:3" x14ac:dyDescent="0.4">
      <c r="A594">
        <v>593</v>
      </c>
      <c r="B594" s="1">
        <v>43944</v>
      </c>
      <c r="C594">
        <v>804</v>
      </c>
    </row>
    <row r="595" spans="1:3" x14ac:dyDescent="0.4">
      <c r="A595">
        <v>594</v>
      </c>
      <c r="B595" s="1">
        <v>43945</v>
      </c>
      <c r="C595">
        <v>654</v>
      </c>
    </row>
    <row r="596" spans="1:3" x14ac:dyDescent="0.4">
      <c r="A596">
        <v>595</v>
      </c>
      <c r="B596" s="1">
        <v>43948</v>
      </c>
      <c r="C596">
        <v>867</v>
      </c>
    </row>
    <row r="597" spans="1:3" x14ac:dyDescent="0.4">
      <c r="A597">
        <v>596</v>
      </c>
      <c r="B597" s="1">
        <v>43949</v>
      </c>
      <c r="C597">
        <v>843</v>
      </c>
    </row>
    <row r="598" spans="1:3" x14ac:dyDescent="0.4">
      <c r="A598">
        <v>597</v>
      </c>
      <c r="B598" s="1">
        <v>43950</v>
      </c>
      <c r="C598">
        <v>457</v>
      </c>
    </row>
    <row r="599" spans="1:3" x14ac:dyDescent="0.4">
      <c r="A599">
        <v>598</v>
      </c>
      <c r="B599" s="1">
        <v>43951</v>
      </c>
      <c r="C599">
        <v>54</v>
      </c>
    </row>
    <row r="600" spans="1:3" x14ac:dyDescent="0.4">
      <c r="A600">
        <v>599</v>
      </c>
      <c r="B600" s="1">
        <v>43952</v>
      </c>
      <c r="C600">
        <v>815</v>
      </c>
    </row>
    <row r="601" spans="1:3" x14ac:dyDescent="0.4">
      <c r="A601">
        <v>600</v>
      </c>
      <c r="B601" s="1">
        <v>43955</v>
      </c>
      <c r="C601">
        <v>534</v>
      </c>
    </row>
    <row r="602" spans="1:3" x14ac:dyDescent="0.4">
      <c r="A602">
        <v>601</v>
      </c>
      <c r="B602" s="1">
        <v>43956</v>
      </c>
      <c r="C602">
        <v>809</v>
      </c>
    </row>
    <row r="603" spans="1:3" x14ac:dyDescent="0.4">
      <c r="A603">
        <v>602</v>
      </c>
      <c r="B603" s="1">
        <v>43957</v>
      </c>
      <c r="C603">
        <v>348</v>
      </c>
    </row>
    <row r="604" spans="1:3" x14ac:dyDescent="0.4">
      <c r="A604">
        <v>603</v>
      </c>
      <c r="B604" s="1">
        <v>43958</v>
      </c>
      <c r="C604">
        <v>33</v>
      </c>
    </row>
    <row r="605" spans="1:3" x14ac:dyDescent="0.4">
      <c r="A605">
        <v>604</v>
      </c>
      <c r="B605" s="1">
        <v>43959</v>
      </c>
      <c r="C605">
        <v>278</v>
      </c>
    </row>
    <row r="606" spans="1:3" x14ac:dyDescent="0.4">
      <c r="A606">
        <v>605</v>
      </c>
      <c r="B606" s="1">
        <v>43962</v>
      </c>
      <c r="C606">
        <v>837</v>
      </c>
    </row>
    <row r="607" spans="1:3" x14ac:dyDescent="0.4">
      <c r="A607">
        <v>606</v>
      </c>
      <c r="B607" s="1">
        <v>43963</v>
      </c>
      <c r="C607">
        <v>996</v>
      </c>
    </row>
    <row r="608" spans="1:3" x14ac:dyDescent="0.4">
      <c r="A608">
        <v>607</v>
      </c>
      <c r="B608" s="1">
        <v>43964</v>
      </c>
      <c r="C608">
        <v>860</v>
      </c>
    </row>
    <row r="609" spans="1:3" x14ac:dyDescent="0.4">
      <c r="A609">
        <v>608</v>
      </c>
      <c r="B609" s="1">
        <v>43965</v>
      </c>
      <c r="C609">
        <v>700</v>
      </c>
    </row>
    <row r="610" spans="1:3" x14ac:dyDescent="0.4">
      <c r="A610">
        <v>609</v>
      </c>
      <c r="B610" s="1">
        <v>43966</v>
      </c>
      <c r="C610">
        <v>325</v>
      </c>
    </row>
    <row r="611" spans="1:3" x14ac:dyDescent="0.4">
      <c r="A611">
        <v>610</v>
      </c>
      <c r="B611" s="1">
        <v>43969</v>
      </c>
      <c r="C611">
        <v>803</v>
      </c>
    </row>
    <row r="612" spans="1:3" x14ac:dyDescent="0.4">
      <c r="A612">
        <v>611</v>
      </c>
      <c r="B612" s="1">
        <v>43970</v>
      </c>
      <c r="C612">
        <v>162</v>
      </c>
    </row>
    <row r="613" spans="1:3" x14ac:dyDescent="0.4">
      <c r="A613">
        <v>612</v>
      </c>
      <c r="B613" s="1">
        <v>43971</v>
      </c>
      <c r="C613">
        <v>729</v>
      </c>
    </row>
    <row r="614" spans="1:3" x14ac:dyDescent="0.4">
      <c r="A614">
        <v>613</v>
      </c>
      <c r="B614" s="1">
        <v>43972</v>
      </c>
      <c r="C614">
        <v>684</v>
      </c>
    </row>
    <row r="615" spans="1:3" x14ac:dyDescent="0.4">
      <c r="A615">
        <v>614</v>
      </c>
      <c r="B615" s="1">
        <v>43973</v>
      </c>
      <c r="C615">
        <v>406</v>
      </c>
    </row>
    <row r="616" spans="1:3" x14ac:dyDescent="0.4">
      <c r="A616">
        <v>615</v>
      </c>
      <c r="B616" s="1">
        <v>43976</v>
      </c>
      <c r="C616">
        <v>663</v>
      </c>
    </row>
    <row r="617" spans="1:3" x14ac:dyDescent="0.4">
      <c r="A617">
        <v>616</v>
      </c>
      <c r="B617" s="1">
        <v>43977</v>
      </c>
      <c r="C617">
        <v>178</v>
      </c>
    </row>
    <row r="618" spans="1:3" x14ac:dyDescent="0.4">
      <c r="A618">
        <v>617</v>
      </c>
      <c r="B618" s="1">
        <v>43978</v>
      </c>
      <c r="C618">
        <v>551</v>
      </c>
    </row>
    <row r="619" spans="1:3" x14ac:dyDescent="0.4">
      <c r="A619">
        <v>618</v>
      </c>
      <c r="B619" s="1">
        <v>43979</v>
      </c>
      <c r="C619">
        <v>343</v>
      </c>
    </row>
    <row r="620" spans="1:3" x14ac:dyDescent="0.4">
      <c r="A620">
        <v>619</v>
      </c>
      <c r="B620" s="1">
        <v>43980</v>
      </c>
      <c r="C620">
        <v>892</v>
      </c>
    </row>
    <row r="621" spans="1:3" x14ac:dyDescent="0.4">
      <c r="A621">
        <v>620</v>
      </c>
      <c r="B621" s="1">
        <v>43983</v>
      </c>
      <c r="C621">
        <v>536</v>
      </c>
    </row>
    <row r="622" spans="1:3" x14ac:dyDescent="0.4">
      <c r="A622">
        <v>621</v>
      </c>
      <c r="B622" s="1">
        <v>43984</v>
      </c>
      <c r="C622">
        <v>202</v>
      </c>
    </row>
    <row r="623" spans="1:3" x14ac:dyDescent="0.4">
      <c r="A623">
        <v>622</v>
      </c>
      <c r="B623" s="1">
        <v>43985</v>
      </c>
      <c r="C623">
        <v>697</v>
      </c>
    </row>
    <row r="624" spans="1:3" x14ac:dyDescent="0.4">
      <c r="A624">
        <v>623</v>
      </c>
      <c r="B624" s="1">
        <v>43986</v>
      </c>
      <c r="C624">
        <v>432</v>
      </c>
    </row>
    <row r="625" spans="1:3" x14ac:dyDescent="0.4">
      <c r="A625">
        <v>624</v>
      </c>
      <c r="B625" s="1">
        <v>43987</v>
      </c>
      <c r="C625">
        <v>863</v>
      </c>
    </row>
    <row r="626" spans="1:3" x14ac:dyDescent="0.4">
      <c r="A626">
        <v>625</v>
      </c>
      <c r="B626" s="1">
        <v>43990</v>
      </c>
      <c r="C626">
        <v>507</v>
      </c>
    </row>
    <row r="627" spans="1:3" x14ac:dyDescent="0.4">
      <c r="A627">
        <v>626</v>
      </c>
      <c r="B627" s="1">
        <v>43991</v>
      </c>
      <c r="C627">
        <v>744</v>
      </c>
    </row>
    <row r="628" spans="1:3" x14ac:dyDescent="0.4">
      <c r="A628">
        <v>627</v>
      </c>
      <c r="B628" s="1">
        <v>43992</v>
      </c>
      <c r="C628">
        <v>774</v>
      </c>
    </row>
    <row r="629" spans="1:3" x14ac:dyDescent="0.4">
      <c r="A629">
        <v>628</v>
      </c>
      <c r="B629" s="1">
        <v>43993</v>
      </c>
      <c r="C629">
        <v>383</v>
      </c>
    </row>
    <row r="630" spans="1:3" x14ac:dyDescent="0.4">
      <c r="A630">
        <v>629</v>
      </c>
      <c r="B630" s="1">
        <v>43994</v>
      </c>
      <c r="C630">
        <v>78</v>
      </c>
    </row>
    <row r="631" spans="1:3" x14ac:dyDescent="0.4">
      <c r="A631">
        <v>630</v>
      </c>
      <c r="B631" s="1">
        <v>43997</v>
      </c>
      <c r="C631">
        <v>712</v>
      </c>
    </row>
    <row r="632" spans="1:3" x14ac:dyDescent="0.4">
      <c r="A632">
        <v>631</v>
      </c>
      <c r="B632" s="1">
        <v>43998</v>
      </c>
      <c r="C632">
        <v>826</v>
      </c>
    </row>
    <row r="633" spans="1:3" x14ac:dyDescent="0.4">
      <c r="A633">
        <v>632</v>
      </c>
      <c r="B633" s="1">
        <v>43999</v>
      </c>
      <c r="C633">
        <v>153</v>
      </c>
    </row>
    <row r="634" spans="1:3" x14ac:dyDescent="0.4">
      <c r="A634">
        <v>633</v>
      </c>
      <c r="B634" s="1">
        <v>44000</v>
      </c>
      <c r="C634">
        <v>365</v>
      </c>
    </row>
    <row r="635" spans="1:3" x14ac:dyDescent="0.4">
      <c r="A635">
        <v>634</v>
      </c>
      <c r="B635" s="1">
        <v>44001</v>
      </c>
      <c r="C635">
        <v>734</v>
      </c>
    </row>
    <row r="636" spans="1:3" x14ac:dyDescent="0.4">
      <c r="A636">
        <v>635</v>
      </c>
      <c r="B636" s="1">
        <v>44004</v>
      </c>
      <c r="C636">
        <v>197</v>
      </c>
    </row>
    <row r="637" spans="1:3" x14ac:dyDescent="0.4">
      <c r="A637">
        <v>636</v>
      </c>
      <c r="B637" s="1">
        <v>44005</v>
      </c>
      <c r="C637">
        <v>988</v>
      </c>
    </row>
    <row r="638" spans="1:3" x14ac:dyDescent="0.4">
      <c r="A638">
        <v>637</v>
      </c>
      <c r="B638" s="1">
        <v>44006</v>
      </c>
      <c r="C638">
        <v>550</v>
      </c>
    </row>
    <row r="639" spans="1:3" x14ac:dyDescent="0.4">
      <c r="A639">
        <v>638</v>
      </c>
      <c r="B639" s="1">
        <v>44007</v>
      </c>
      <c r="C639">
        <v>981</v>
      </c>
    </row>
    <row r="640" spans="1:3" x14ac:dyDescent="0.4">
      <c r="A640">
        <v>639</v>
      </c>
      <c r="B640" s="1">
        <v>44008</v>
      </c>
      <c r="C640">
        <v>709</v>
      </c>
    </row>
    <row r="641" spans="1:3" x14ac:dyDescent="0.4">
      <c r="A641">
        <v>640</v>
      </c>
      <c r="B641" s="1">
        <v>44011</v>
      </c>
      <c r="C641">
        <v>801</v>
      </c>
    </row>
    <row r="642" spans="1:3" x14ac:dyDescent="0.4">
      <c r="A642">
        <v>641</v>
      </c>
      <c r="B642" s="1">
        <v>44012</v>
      </c>
      <c r="C642">
        <v>245</v>
      </c>
    </row>
    <row r="643" spans="1:3" x14ac:dyDescent="0.4">
      <c r="A643">
        <v>642</v>
      </c>
      <c r="B643" s="1">
        <v>44013</v>
      </c>
      <c r="C643">
        <v>358</v>
      </c>
    </row>
    <row r="644" spans="1:3" x14ac:dyDescent="0.4">
      <c r="A644">
        <v>643</v>
      </c>
      <c r="B644" s="1">
        <v>44014</v>
      </c>
      <c r="C644">
        <v>510</v>
      </c>
    </row>
    <row r="645" spans="1:3" x14ac:dyDescent="0.4">
      <c r="A645">
        <v>644</v>
      </c>
      <c r="B645" s="1">
        <v>44015</v>
      </c>
      <c r="C645">
        <v>464</v>
      </c>
    </row>
    <row r="646" spans="1:3" x14ac:dyDescent="0.4">
      <c r="A646">
        <v>645</v>
      </c>
      <c r="B646" s="1">
        <v>44018</v>
      </c>
      <c r="C646">
        <v>337</v>
      </c>
    </row>
    <row r="647" spans="1:3" x14ac:dyDescent="0.4">
      <c r="A647">
        <v>646</v>
      </c>
      <c r="B647" s="1">
        <v>44019</v>
      </c>
      <c r="C647">
        <v>112</v>
      </c>
    </row>
    <row r="648" spans="1:3" x14ac:dyDescent="0.4">
      <c r="A648">
        <v>647</v>
      </c>
      <c r="B648" s="1">
        <v>44020</v>
      </c>
      <c r="C648">
        <v>24</v>
      </c>
    </row>
    <row r="649" spans="1:3" x14ac:dyDescent="0.4">
      <c r="A649">
        <v>648</v>
      </c>
      <c r="B649" s="1">
        <v>44021</v>
      </c>
      <c r="C649">
        <v>339</v>
      </c>
    </row>
    <row r="650" spans="1:3" x14ac:dyDescent="0.4">
      <c r="A650">
        <v>649</v>
      </c>
      <c r="B650" s="1">
        <v>44022</v>
      </c>
      <c r="C650">
        <v>937</v>
      </c>
    </row>
    <row r="651" spans="1:3" x14ac:dyDescent="0.4">
      <c r="A651">
        <v>650</v>
      </c>
      <c r="B651" s="1">
        <v>44025</v>
      </c>
      <c r="C651">
        <v>182</v>
      </c>
    </row>
    <row r="652" spans="1:3" x14ac:dyDescent="0.4">
      <c r="A652">
        <v>651</v>
      </c>
      <c r="B652" s="1">
        <v>44026</v>
      </c>
      <c r="C652">
        <v>738</v>
      </c>
    </row>
    <row r="653" spans="1:3" x14ac:dyDescent="0.4">
      <c r="A653">
        <v>652</v>
      </c>
      <c r="B653" s="1">
        <v>44027</v>
      </c>
      <c r="C653">
        <v>697</v>
      </c>
    </row>
    <row r="654" spans="1:3" x14ac:dyDescent="0.4">
      <c r="A654">
        <v>653</v>
      </c>
      <c r="B654" s="1">
        <v>44028</v>
      </c>
      <c r="C654">
        <v>699</v>
      </c>
    </row>
    <row r="655" spans="1:3" x14ac:dyDescent="0.4">
      <c r="A655">
        <v>654</v>
      </c>
      <c r="B655" s="1">
        <v>44029</v>
      </c>
      <c r="C655">
        <v>613</v>
      </c>
    </row>
    <row r="656" spans="1:3" x14ac:dyDescent="0.4">
      <c r="A656">
        <v>655</v>
      </c>
      <c r="B656" s="1">
        <v>44032</v>
      </c>
      <c r="C656">
        <v>350</v>
      </c>
    </row>
    <row r="657" spans="1:3" x14ac:dyDescent="0.4">
      <c r="A657">
        <v>656</v>
      </c>
      <c r="B657" s="1">
        <v>44033</v>
      </c>
      <c r="C657">
        <v>378</v>
      </c>
    </row>
    <row r="658" spans="1:3" x14ac:dyDescent="0.4">
      <c r="A658">
        <v>657</v>
      </c>
      <c r="B658" s="1">
        <v>44034</v>
      </c>
      <c r="C658">
        <v>637</v>
      </c>
    </row>
    <row r="659" spans="1:3" x14ac:dyDescent="0.4">
      <c r="A659">
        <v>658</v>
      </c>
      <c r="B659" s="1">
        <v>44035</v>
      </c>
      <c r="C659">
        <v>97</v>
      </c>
    </row>
    <row r="660" spans="1:3" x14ac:dyDescent="0.4">
      <c r="A660">
        <v>659</v>
      </c>
      <c r="B660" s="1">
        <v>44036</v>
      </c>
      <c r="C660">
        <v>224</v>
      </c>
    </row>
    <row r="661" spans="1:3" x14ac:dyDescent="0.4">
      <c r="A661">
        <v>660</v>
      </c>
      <c r="B661" s="1">
        <v>44039</v>
      </c>
      <c r="C661">
        <v>495</v>
      </c>
    </row>
    <row r="662" spans="1:3" x14ac:dyDescent="0.4">
      <c r="A662">
        <v>661</v>
      </c>
      <c r="B662" s="1">
        <v>44040</v>
      </c>
      <c r="C662">
        <v>8</v>
      </c>
    </row>
    <row r="663" spans="1:3" x14ac:dyDescent="0.4">
      <c r="A663">
        <v>662</v>
      </c>
      <c r="B663" s="1">
        <v>44041</v>
      </c>
      <c r="C663">
        <v>902</v>
      </c>
    </row>
    <row r="664" spans="1:3" x14ac:dyDescent="0.4">
      <c r="A664">
        <v>663</v>
      </c>
      <c r="B664" s="1">
        <v>44042</v>
      </c>
      <c r="C664">
        <v>555</v>
      </c>
    </row>
    <row r="665" spans="1:3" x14ac:dyDescent="0.4">
      <c r="A665">
        <v>664</v>
      </c>
      <c r="B665" s="1">
        <v>44043</v>
      </c>
      <c r="C665">
        <v>130</v>
      </c>
    </row>
    <row r="666" spans="1:3" x14ac:dyDescent="0.4">
      <c r="A666">
        <v>665</v>
      </c>
      <c r="B666" s="1">
        <v>44046</v>
      </c>
      <c r="C666">
        <v>9</v>
      </c>
    </row>
    <row r="667" spans="1:3" x14ac:dyDescent="0.4">
      <c r="A667">
        <v>666</v>
      </c>
      <c r="B667" s="1">
        <v>44047</v>
      </c>
      <c r="C667">
        <v>113</v>
      </c>
    </row>
    <row r="668" spans="1:3" x14ac:dyDescent="0.4">
      <c r="A668">
        <v>667</v>
      </c>
      <c r="B668" s="1">
        <v>44048</v>
      </c>
      <c r="C668">
        <v>229</v>
      </c>
    </row>
    <row r="669" spans="1:3" x14ac:dyDescent="0.4">
      <c r="A669">
        <v>668</v>
      </c>
      <c r="B669" s="1">
        <v>44049</v>
      </c>
      <c r="C669">
        <v>796</v>
      </c>
    </row>
    <row r="670" spans="1:3" x14ac:dyDescent="0.4">
      <c r="A670">
        <v>669</v>
      </c>
      <c r="B670" s="1">
        <v>44050</v>
      </c>
      <c r="C670">
        <v>332</v>
      </c>
    </row>
    <row r="671" spans="1:3" x14ac:dyDescent="0.4">
      <c r="A671">
        <v>670</v>
      </c>
      <c r="B671" s="1">
        <v>44053</v>
      </c>
      <c r="C671">
        <v>681</v>
      </c>
    </row>
    <row r="672" spans="1:3" x14ac:dyDescent="0.4">
      <c r="A672">
        <v>671</v>
      </c>
      <c r="B672" s="1">
        <v>44054</v>
      </c>
      <c r="C672">
        <v>871</v>
      </c>
    </row>
    <row r="673" spans="1:3" x14ac:dyDescent="0.4">
      <c r="A673">
        <v>672</v>
      </c>
      <c r="B673" s="1">
        <v>44055</v>
      </c>
      <c r="C673">
        <v>640</v>
      </c>
    </row>
    <row r="674" spans="1:3" x14ac:dyDescent="0.4">
      <c r="A674">
        <v>673</v>
      </c>
      <c r="B674" s="1">
        <v>44056</v>
      </c>
      <c r="C674">
        <v>998</v>
      </c>
    </row>
    <row r="675" spans="1:3" x14ac:dyDescent="0.4">
      <c r="A675">
        <v>674</v>
      </c>
      <c r="B675" s="1">
        <v>44057</v>
      </c>
      <c r="C675">
        <v>132</v>
      </c>
    </row>
    <row r="676" spans="1:3" x14ac:dyDescent="0.4">
      <c r="A676">
        <v>675</v>
      </c>
      <c r="B676" s="1">
        <v>44060</v>
      </c>
      <c r="C676">
        <v>946</v>
      </c>
    </row>
    <row r="677" spans="1:3" x14ac:dyDescent="0.4">
      <c r="A677">
        <v>676</v>
      </c>
      <c r="B677" s="1">
        <v>44061</v>
      </c>
      <c r="C677">
        <v>858</v>
      </c>
    </row>
    <row r="678" spans="1:3" x14ac:dyDescent="0.4">
      <c r="A678">
        <v>677</v>
      </c>
      <c r="B678" s="1">
        <v>44062</v>
      </c>
      <c r="C678">
        <v>884</v>
      </c>
    </row>
    <row r="679" spans="1:3" x14ac:dyDescent="0.4">
      <c r="A679">
        <v>678</v>
      </c>
      <c r="B679" s="1">
        <v>44063</v>
      </c>
      <c r="C679">
        <v>611</v>
      </c>
    </row>
    <row r="680" spans="1:3" x14ac:dyDescent="0.4">
      <c r="A680">
        <v>679</v>
      </c>
      <c r="B680" s="1">
        <v>44064</v>
      </c>
      <c r="C680">
        <v>529</v>
      </c>
    </row>
    <row r="681" spans="1:3" x14ac:dyDescent="0.4">
      <c r="A681">
        <v>680</v>
      </c>
      <c r="B681" s="1">
        <v>44067</v>
      </c>
      <c r="C681">
        <v>317</v>
      </c>
    </row>
    <row r="682" spans="1:3" x14ac:dyDescent="0.4">
      <c r="A682">
        <v>681</v>
      </c>
      <c r="B682" s="1">
        <v>44068</v>
      </c>
      <c r="C682">
        <v>226</v>
      </c>
    </row>
    <row r="683" spans="1:3" x14ac:dyDescent="0.4">
      <c r="A683">
        <v>682</v>
      </c>
      <c r="B683" s="1">
        <v>44069</v>
      </c>
      <c r="C683">
        <v>687</v>
      </c>
    </row>
    <row r="684" spans="1:3" x14ac:dyDescent="0.4">
      <c r="A684">
        <v>683</v>
      </c>
      <c r="B684" s="1">
        <v>44070</v>
      </c>
      <c r="C684">
        <v>267</v>
      </c>
    </row>
    <row r="685" spans="1:3" x14ac:dyDescent="0.4">
      <c r="A685">
        <v>684</v>
      </c>
      <c r="B685" s="1">
        <v>44071</v>
      </c>
      <c r="C685">
        <v>930</v>
      </c>
    </row>
    <row r="686" spans="1:3" x14ac:dyDescent="0.4">
      <c r="A686">
        <v>685</v>
      </c>
      <c r="B686" s="1">
        <v>44074</v>
      </c>
      <c r="C686">
        <v>443</v>
      </c>
    </row>
    <row r="687" spans="1:3" x14ac:dyDescent="0.4">
      <c r="A687">
        <v>686</v>
      </c>
      <c r="B687" s="1">
        <v>44075</v>
      </c>
      <c r="C687">
        <v>838</v>
      </c>
    </row>
    <row r="688" spans="1:3" x14ac:dyDescent="0.4">
      <c r="A688">
        <v>687</v>
      </c>
      <c r="B688" s="1">
        <v>44076</v>
      </c>
      <c r="C688">
        <v>995</v>
      </c>
    </row>
    <row r="689" spans="1:3" x14ac:dyDescent="0.4">
      <c r="A689">
        <v>688</v>
      </c>
      <c r="B689" s="1">
        <v>44077</v>
      </c>
      <c r="C689">
        <v>716</v>
      </c>
    </row>
    <row r="690" spans="1:3" x14ac:dyDescent="0.4">
      <c r="A690">
        <v>689</v>
      </c>
      <c r="B690" s="1">
        <v>44078</v>
      </c>
      <c r="C690">
        <v>445</v>
      </c>
    </row>
    <row r="691" spans="1:3" x14ac:dyDescent="0.4">
      <c r="A691">
        <v>690</v>
      </c>
      <c r="B691" s="1">
        <v>44081</v>
      </c>
      <c r="C691">
        <v>793</v>
      </c>
    </row>
    <row r="692" spans="1:3" x14ac:dyDescent="0.4">
      <c r="A692">
        <v>691</v>
      </c>
      <c r="B692" s="1">
        <v>44082</v>
      </c>
      <c r="C692">
        <v>948</v>
      </c>
    </row>
    <row r="693" spans="1:3" x14ac:dyDescent="0.4">
      <c r="A693">
        <v>692</v>
      </c>
      <c r="B693" s="1">
        <v>44083</v>
      </c>
      <c r="C693">
        <v>461</v>
      </c>
    </row>
    <row r="694" spans="1:3" x14ac:dyDescent="0.4">
      <c r="A694">
        <v>693</v>
      </c>
      <c r="B694" s="1">
        <v>44084</v>
      </c>
      <c r="C694">
        <v>899</v>
      </c>
    </row>
    <row r="695" spans="1:3" x14ac:dyDescent="0.4">
      <c r="A695">
        <v>694</v>
      </c>
      <c r="B695" s="1">
        <v>44085</v>
      </c>
      <c r="C695">
        <v>195</v>
      </c>
    </row>
    <row r="696" spans="1:3" x14ac:dyDescent="0.4">
      <c r="A696">
        <v>695</v>
      </c>
      <c r="B696" s="1">
        <v>44088</v>
      </c>
      <c r="C696">
        <v>46</v>
      </c>
    </row>
    <row r="697" spans="1:3" x14ac:dyDescent="0.4">
      <c r="A697">
        <v>696</v>
      </c>
      <c r="B697" s="1">
        <v>44089</v>
      </c>
      <c r="C697">
        <v>848</v>
      </c>
    </row>
    <row r="698" spans="1:3" x14ac:dyDescent="0.4">
      <c r="A698">
        <v>697</v>
      </c>
      <c r="B698" s="1">
        <v>44090</v>
      </c>
      <c r="C698">
        <v>927</v>
      </c>
    </row>
    <row r="699" spans="1:3" x14ac:dyDescent="0.4">
      <c r="A699">
        <v>698</v>
      </c>
      <c r="B699" s="1">
        <v>44091</v>
      </c>
      <c r="C699">
        <v>376</v>
      </c>
    </row>
    <row r="700" spans="1:3" x14ac:dyDescent="0.4">
      <c r="A700">
        <v>699</v>
      </c>
      <c r="B700" s="1">
        <v>44092</v>
      </c>
      <c r="C700">
        <v>432</v>
      </c>
    </row>
    <row r="701" spans="1:3" x14ac:dyDescent="0.4">
      <c r="A701">
        <v>700</v>
      </c>
      <c r="B701" s="1">
        <v>44095</v>
      </c>
      <c r="C701">
        <v>240</v>
      </c>
    </row>
    <row r="702" spans="1:3" x14ac:dyDescent="0.4">
      <c r="A702">
        <v>701</v>
      </c>
      <c r="B702" s="1">
        <v>44096</v>
      </c>
      <c r="C702">
        <v>208</v>
      </c>
    </row>
    <row r="703" spans="1:3" x14ac:dyDescent="0.4">
      <c r="A703">
        <v>702</v>
      </c>
      <c r="B703" s="1">
        <v>44097</v>
      </c>
      <c r="C703">
        <v>365</v>
      </c>
    </row>
    <row r="704" spans="1:3" x14ac:dyDescent="0.4">
      <c r="A704">
        <v>703</v>
      </c>
      <c r="B704" s="1">
        <v>44098</v>
      </c>
      <c r="C704">
        <v>660</v>
      </c>
    </row>
    <row r="705" spans="1:3" x14ac:dyDescent="0.4">
      <c r="A705">
        <v>704</v>
      </c>
      <c r="B705" s="1">
        <v>44099</v>
      </c>
      <c r="C705">
        <v>40</v>
      </c>
    </row>
    <row r="706" spans="1:3" x14ac:dyDescent="0.4">
      <c r="A706">
        <v>705</v>
      </c>
      <c r="B706" s="1">
        <v>44102</v>
      </c>
      <c r="C706">
        <v>932</v>
      </c>
    </row>
    <row r="707" spans="1:3" x14ac:dyDescent="0.4">
      <c r="A707">
        <v>706</v>
      </c>
      <c r="B707" s="1">
        <v>44103</v>
      </c>
      <c r="C707">
        <v>969</v>
      </c>
    </row>
    <row r="708" spans="1:3" x14ac:dyDescent="0.4">
      <c r="A708">
        <v>707</v>
      </c>
      <c r="B708" s="1">
        <v>44104</v>
      </c>
      <c r="C708">
        <v>130</v>
      </c>
    </row>
    <row r="709" spans="1:3" x14ac:dyDescent="0.4">
      <c r="A709">
        <v>708</v>
      </c>
      <c r="B709" s="1">
        <v>44105</v>
      </c>
      <c r="C709">
        <v>659</v>
      </c>
    </row>
    <row r="710" spans="1:3" x14ac:dyDescent="0.4">
      <c r="A710">
        <v>709</v>
      </c>
      <c r="B710" s="1">
        <v>44106</v>
      </c>
      <c r="C710">
        <v>40</v>
      </c>
    </row>
    <row r="711" spans="1:3" x14ac:dyDescent="0.4">
      <c r="A711">
        <v>710</v>
      </c>
      <c r="B711" s="1">
        <v>44109</v>
      </c>
      <c r="C711">
        <v>160</v>
      </c>
    </row>
    <row r="712" spans="1:3" x14ac:dyDescent="0.4">
      <c r="A712">
        <v>711</v>
      </c>
      <c r="B712" s="1">
        <v>44110</v>
      </c>
      <c r="C712">
        <v>472</v>
      </c>
    </row>
    <row r="713" spans="1:3" x14ac:dyDescent="0.4">
      <c r="A713">
        <v>712</v>
      </c>
      <c r="B713" s="1">
        <v>44111</v>
      </c>
      <c r="C713">
        <v>944</v>
      </c>
    </row>
    <row r="714" spans="1:3" x14ac:dyDescent="0.4">
      <c r="A714">
        <v>713</v>
      </c>
      <c r="B714" s="1">
        <v>44112</v>
      </c>
      <c r="C714">
        <v>277</v>
      </c>
    </row>
    <row r="715" spans="1:3" x14ac:dyDescent="0.4">
      <c r="A715">
        <v>714</v>
      </c>
      <c r="B715" s="1">
        <v>44113</v>
      </c>
      <c r="C715">
        <v>820</v>
      </c>
    </row>
    <row r="716" spans="1:3" x14ac:dyDescent="0.4">
      <c r="A716">
        <v>715</v>
      </c>
      <c r="B716" s="1">
        <v>44116</v>
      </c>
      <c r="C716">
        <v>979</v>
      </c>
    </row>
    <row r="717" spans="1:3" x14ac:dyDescent="0.4">
      <c r="A717">
        <v>716</v>
      </c>
      <c r="B717" s="1">
        <v>44117</v>
      </c>
      <c r="C717">
        <v>300</v>
      </c>
    </row>
    <row r="718" spans="1:3" x14ac:dyDescent="0.4">
      <c r="A718">
        <v>717</v>
      </c>
      <c r="B718" s="1">
        <v>44118</v>
      </c>
      <c r="C718">
        <v>424</v>
      </c>
    </row>
    <row r="719" spans="1:3" x14ac:dyDescent="0.4">
      <c r="A719">
        <v>718</v>
      </c>
      <c r="B719" s="1">
        <v>44119</v>
      </c>
      <c r="C719">
        <v>650</v>
      </c>
    </row>
    <row r="720" spans="1:3" x14ac:dyDescent="0.4">
      <c r="A720">
        <v>719</v>
      </c>
      <c r="B720" s="1">
        <v>44120</v>
      </c>
      <c r="C720">
        <v>680</v>
      </c>
    </row>
    <row r="721" spans="1:3" x14ac:dyDescent="0.4">
      <c r="A721">
        <v>720</v>
      </c>
      <c r="B721" s="1">
        <v>44123</v>
      </c>
      <c r="C721">
        <v>829</v>
      </c>
    </row>
    <row r="722" spans="1:3" x14ac:dyDescent="0.4">
      <c r="A722">
        <v>721</v>
      </c>
      <c r="B722" s="1">
        <v>44124</v>
      </c>
      <c r="C722">
        <v>963</v>
      </c>
    </row>
    <row r="723" spans="1:3" x14ac:dyDescent="0.4">
      <c r="A723">
        <v>722</v>
      </c>
      <c r="B723" s="1">
        <v>44125</v>
      </c>
      <c r="C723">
        <v>777</v>
      </c>
    </row>
    <row r="724" spans="1:3" x14ac:dyDescent="0.4">
      <c r="A724">
        <v>723</v>
      </c>
      <c r="B724" s="1">
        <v>44126</v>
      </c>
      <c r="C724">
        <v>118</v>
      </c>
    </row>
    <row r="725" spans="1:3" x14ac:dyDescent="0.4">
      <c r="A725">
        <v>724</v>
      </c>
      <c r="B725" s="1">
        <v>44127</v>
      </c>
      <c r="C725">
        <v>846</v>
      </c>
    </row>
    <row r="726" spans="1:3" x14ac:dyDescent="0.4">
      <c r="A726">
        <v>725</v>
      </c>
      <c r="B726" s="1">
        <v>44130</v>
      </c>
      <c r="C726">
        <v>937</v>
      </c>
    </row>
    <row r="727" spans="1:3" x14ac:dyDescent="0.4">
      <c r="A727">
        <v>726</v>
      </c>
      <c r="B727" s="1">
        <v>44131</v>
      </c>
      <c r="C727">
        <v>129</v>
      </c>
    </row>
    <row r="728" spans="1:3" x14ac:dyDescent="0.4">
      <c r="A728">
        <v>727</v>
      </c>
      <c r="B728" s="1">
        <v>44132</v>
      </c>
      <c r="C728">
        <v>862</v>
      </c>
    </row>
    <row r="729" spans="1:3" x14ac:dyDescent="0.4">
      <c r="A729">
        <v>728</v>
      </c>
      <c r="B729" s="1">
        <v>44133</v>
      </c>
      <c r="C729">
        <v>481</v>
      </c>
    </row>
    <row r="730" spans="1:3" x14ac:dyDescent="0.4">
      <c r="A730">
        <v>729</v>
      </c>
      <c r="B730" s="1">
        <v>44134</v>
      </c>
      <c r="C730">
        <v>458</v>
      </c>
    </row>
    <row r="731" spans="1:3" x14ac:dyDescent="0.4">
      <c r="A731">
        <v>730</v>
      </c>
      <c r="B731" s="1">
        <v>44137</v>
      </c>
      <c r="C731">
        <v>761</v>
      </c>
    </row>
    <row r="732" spans="1:3" x14ac:dyDescent="0.4">
      <c r="A732">
        <v>731</v>
      </c>
      <c r="B732" s="1">
        <v>44138</v>
      </c>
      <c r="C732">
        <v>210</v>
      </c>
    </row>
    <row r="733" spans="1:3" x14ac:dyDescent="0.4">
      <c r="A733">
        <v>732</v>
      </c>
      <c r="B733" s="1">
        <v>44139</v>
      </c>
      <c r="C733">
        <v>322</v>
      </c>
    </row>
    <row r="734" spans="1:3" x14ac:dyDescent="0.4">
      <c r="A734">
        <v>733</v>
      </c>
      <c r="B734" s="1">
        <v>44140</v>
      </c>
      <c r="C734">
        <v>993</v>
      </c>
    </row>
    <row r="735" spans="1:3" x14ac:dyDescent="0.4">
      <c r="A735">
        <v>734</v>
      </c>
      <c r="B735" s="1">
        <v>44141</v>
      </c>
      <c r="C735">
        <v>415</v>
      </c>
    </row>
    <row r="736" spans="1:3" x14ac:dyDescent="0.4">
      <c r="A736">
        <v>735</v>
      </c>
      <c r="B736" s="1">
        <v>44144</v>
      </c>
      <c r="C736">
        <v>174</v>
      </c>
    </row>
    <row r="737" spans="1:3" x14ac:dyDescent="0.4">
      <c r="A737">
        <v>736</v>
      </c>
      <c r="B737" s="1">
        <v>44145</v>
      </c>
      <c r="C737">
        <v>242</v>
      </c>
    </row>
    <row r="738" spans="1:3" x14ac:dyDescent="0.4">
      <c r="A738">
        <v>737</v>
      </c>
      <c r="B738" s="1">
        <v>44146</v>
      </c>
      <c r="C738">
        <v>287</v>
      </c>
    </row>
    <row r="739" spans="1:3" x14ac:dyDescent="0.4">
      <c r="A739">
        <v>738</v>
      </c>
      <c r="B739" s="1">
        <v>44147</v>
      </c>
      <c r="C739">
        <v>475</v>
      </c>
    </row>
    <row r="740" spans="1:3" x14ac:dyDescent="0.4">
      <c r="A740">
        <v>739</v>
      </c>
      <c r="B740" s="1">
        <v>44148</v>
      </c>
      <c r="C740">
        <v>922</v>
      </c>
    </row>
    <row r="741" spans="1:3" x14ac:dyDescent="0.4">
      <c r="A741">
        <v>740</v>
      </c>
      <c r="B741" s="1">
        <v>44151</v>
      </c>
      <c r="C741">
        <v>842</v>
      </c>
    </row>
    <row r="742" spans="1:3" x14ac:dyDescent="0.4">
      <c r="A742">
        <v>741</v>
      </c>
      <c r="B742" s="1">
        <v>44152</v>
      </c>
      <c r="C742">
        <v>136</v>
      </c>
    </row>
    <row r="743" spans="1:3" x14ac:dyDescent="0.4">
      <c r="A743">
        <v>742</v>
      </c>
      <c r="B743" s="1">
        <v>44153</v>
      </c>
      <c r="C743">
        <v>346</v>
      </c>
    </row>
    <row r="744" spans="1:3" x14ac:dyDescent="0.4">
      <c r="A744">
        <v>743</v>
      </c>
      <c r="B744" s="1">
        <v>44154</v>
      </c>
      <c r="C744">
        <v>0</v>
      </c>
    </row>
    <row r="745" spans="1:3" x14ac:dyDescent="0.4">
      <c r="A745">
        <v>744</v>
      </c>
      <c r="B745" s="1">
        <v>44155</v>
      </c>
      <c r="C745">
        <v>321</v>
      </c>
    </row>
    <row r="746" spans="1:3" x14ac:dyDescent="0.4">
      <c r="A746">
        <v>745</v>
      </c>
      <c r="B746" s="1">
        <v>44158</v>
      </c>
      <c r="C746">
        <v>14</v>
      </c>
    </row>
    <row r="747" spans="1:3" x14ac:dyDescent="0.4">
      <c r="A747">
        <v>746</v>
      </c>
      <c r="B747" s="1">
        <v>44159</v>
      </c>
      <c r="C747">
        <v>998</v>
      </c>
    </row>
    <row r="748" spans="1:3" x14ac:dyDescent="0.4">
      <c r="A748">
        <v>747</v>
      </c>
      <c r="B748" s="1">
        <v>44160</v>
      </c>
      <c r="C748">
        <v>945</v>
      </c>
    </row>
    <row r="749" spans="1:3" x14ac:dyDescent="0.4">
      <c r="A749">
        <v>748</v>
      </c>
      <c r="B749" s="1">
        <v>44161</v>
      </c>
      <c r="C749">
        <v>171</v>
      </c>
    </row>
    <row r="750" spans="1:3" x14ac:dyDescent="0.4">
      <c r="A750">
        <v>749</v>
      </c>
      <c r="B750" s="1">
        <v>44162</v>
      </c>
      <c r="C750">
        <v>282</v>
      </c>
    </row>
    <row r="751" spans="1:3" x14ac:dyDescent="0.4">
      <c r="A751">
        <v>750</v>
      </c>
      <c r="B751" s="1">
        <v>44165</v>
      </c>
      <c r="C751">
        <v>571</v>
      </c>
    </row>
    <row r="752" spans="1:3" x14ac:dyDescent="0.4">
      <c r="A752">
        <v>751</v>
      </c>
      <c r="B752" s="1">
        <v>44166</v>
      </c>
      <c r="C752">
        <v>659</v>
      </c>
    </row>
    <row r="753" spans="1:3" x14ac:dyDescent="0.4">
      <c r="A753">
        <v>752</v>
      </c>
      <c r="B753" s="1">
        <v>44167</v>
      </c>
      <c r="C753">
        <v>729</v>
      </c>
    </row>
    <row r="754" spans="1:3" x14ac:dyDescent="0.4">
      <c r="A754">
        <v>753</v>
      </c>
      <c r="B754" s="1">
        <v>44168</v>
      </c>
      <c r="C754">
        <v>275</v>
      </c>
    </row>
    <row r="755" spans="1:3" x14ac:dyDescent="0.4">
      <c r="A755">
        <v>754</v>
      </c>
      <c r="B755" s="1">
        <v>44169</v>
      </c>
      <c r="C755">
        <v>201</v>
      </c>
    </row>
    <row r="756" spans="1:3" x14ac:dyDescent="0.4">
      <c r="A756">
        <v>755</v>
      </c>
      <c r="B756" s="1">
        <v>44172</v>
      </c>
      <c r="C756">
        <v>314</v>
      </c>
    </row>
    <row r="757" spans="1:3" x14ac:dyDescent="0.4">
      <c r="A757">
        <v>756</v>
      </c>
      <c r="B757" s="1">
        <v>44173</v>
      </c>
      <c r="C757">
        <v>898</v>
      </c>
    </row>
    <row r="758" spans="1:3" x14ac:dyDescent="0.4">
      <c r="A758">
        <v>757</v>
      </c>
      <c r="B758" s="1">
        <v>44174</v>
      </c>
      <c r="C758">
        <v>693</v>
      </c>
    </row>
    <row r="759" spans="1:3" x14ac:dyDescent="0.4">
      <c r="A759">
        <v>758</v>
      </c>
      <c r="B759" s="1">
        <v>44175</v>
      </c>
      <c r="C759">
        <v>823</v>
      </c>
    </row>
    <row r="760" spans="1:3" x14ac:dyDescent="0.4">
      <c r="A760">
        <v>759</v>
      </c>
      <c r="B760" s="1">
        <v>44176</v>
      </c>
      <c r="C760">
        <v>831</v>
      </c>
    </row>
    <row r="761" spans="1:3" x14ac:dyDescent="0.4">
      <c r="A761">
        <v>760</v>
      </c>
      <c r="B761" s="1">
        <v>44179</v>
      </c>
      <c r="C761">
        <v>688</v>
      </c>
    </row>
    <row r="762" spans="1:3" x14ac:dyDescent="0.4">
      <c r="A762">
        <v>761</v>
      </c>
      <c r="B762" s="1">
        <v>44180</v>
      </c>
      <c r="C762">
        <v>377</v>
      </c>
    </row>
    <row r="763" spans="1:3" x14ac:dyDescent="0.4">
      <c r="A763">
        <v>762</v>
      </c>
      <c r="B763" s="1">
        <v>44181</v>
      </c>
      <c r="C763">
        <v>364</v>
      </c>
    </row>
    <row r="764" spans="1:3" x14ac:dyDescent="0.4">
      <c r="A764">
        <v>763</v>
      </c>
      <c r="B764" s="1">
        <v>44182</v>
      </c>
      <c r="C764">
        <v>711</v>
      </c>
    </row>
    <row r="765" spans="1:3" x14ac:dyDescent="0.4">
      <c r="A765">
        <v>764</v>
      </c>
      <c r="B765" s="1">
        <v>44183</v>
      </c>
      <c r="C765">
        <v>17</v>
      </c>
    </row>
    <row r="766" spans="1:3" x14ac:dyDescent="0.4">
      <c r="A766">
        <v>765</v>
      </c>
      <c r="B766" s="1">
        <v>44186</v>
      </c>
      <c r="C766">
        <v>421</v>
      </c>
    </row>
    <row r="767" spans="1:3" x14ac:dyDescent="0.4">
      <c r="A767">
        <v>766</v>
      </c>
      <c r="B767" s="1">
        <v>44187</v>
      </c>
      <c r="C767">
        <v>689</v>
      </c>
    </row>
    <row r="768" spans="1:3" x14ac:dyDescent="0.4">
      <c r="A768">
        <v>767</v>
      </c>
      <c r="B768" s="1">
        <v>44188</v>
      </c>
      <c r="C768">
        <v>485</v>
      </c>
    </row>
    <row r="769" spans="1:3" x14ac:dyDescent="0.4">
      <c r="A769">
        <v>768</v>
      </c>
      <c r="B769" s="1">
        <v>44189</v>
      </c>
      <c r="C769">
        <v>316</v>
      </c>
    </row>
    <row r="770" spans="1:3" x14ac:dyDescent="0.4">
      <c r="A770">
        <v>769</v>
      </c>
      <c r="B770" s="1">
        <v>44190</v>
      </c>
      <c r="C770">
        <v>588</v>
      </c>
    </row>
    <row r="771" spans="1:3" x14ac:dyDescent="0.4">
      <c r="A771">
        <v>770</v>
      </c>
      <c r="B771" s="1">
        <v>44193</v>
      </c>
      <c r="C771">
        <v>925</v>
      </c>
    </row>
    <row r="772" spans="1:3" x14ac:dyDescent="0.4">
      <c r="A772">
        <v>771</v>
      </c>
      <c r="B772" s="1">
        <v>44194</v>
      </c>
      <c r="C772">
        <v>439</v>
      </c>
    </row>
    <row r="773" spans="1:3" x14ac:dyDescent="0.4">
      <c r="A773">
        <v>772</v>
      </c>
      <c r="B773" s="1">
        <v>44195</v>
      </c>
      <c r="C773">
        <v>13</v>
      </c>
    </row>
    <row r="774" spans="1:3" x14ac:dyDescent="0.4">
      <c r="A774">
        <v>773</v>
      </c>
      <c r="B774" s="1">
        <v>44200</v>
      </c>
      <c r="C774">
        <v>489</v>
      </c>
    </row>
    <row r="775" spans="1:3" x14ac:dyDescent="0.4">
      <c r="A775">
        <v>774</v>
      </c>
      <c r="B775" s="1">
        <v>44201</v>
      </c>
      <c r="C775">
        <v>715</v>
      </c>
    </row>
    <row r="776" spans="1:3" x14ac:dyDescent="0.4">
      <c r="A776">
        <v>775</v>
      </c>
      <c r="B776" s="1">
        <v>44202</v>
      </c>
      <c r="C776">
        <v>325</v>
      </c>
    </row>
    <row r="777" spans="1:3" x14ac:dyDescent="0.4">
      <c r="A777">
        <v>776</v>
      </c>
      <c r="B777" s="1">
        <v>44203</v>
      </c>
      <c r="C777">
        <v>762</v>
      </c>
    </row>
    <row r="778" spans="1:3" x14ac:dyDescent="0.4">
      <c r="A778">
        <v>777</v>
      </c>
      <c r="B778" s="1">
        <v>44204</v>
      </c>
      <c r="C778">
        <v>229</v>
      </c>
    </row>
    <row r="779" spans="1:3" x14ac:dyDescent="0.4">
      <c r="A779">
        <v>778</v>
      </c>
      <c r="B779" s="1">
        <v>44207</v>
      </c>
      <c r="C779">
        <v>51</v>
      </c>
    </row>
    <row r="780" spans="1:3" x14ac:dyDescent="0.4">
      <c r="A780">
        <v>779</v>
      </c>
      <c r="B780" s="1">
        <v>44208</v>
      </c>
      <c r="C780">
        <v>197</v>
      </c>
    </row>
    <row r="781" spans="1:3" x14ac:dyDescent="0.4">
      <c r="A781">
        <v>780</v>
      </c>
      <c r="B781" s="1">
        <v>44209</v>
      </c>
      <c r="C781">
        <v>517</v>
      </c>
    </row>
    <row r="782" spans="1:3" x14ac:dyDescent="0.4">
      <c r="A782">
        <v>781</v>
      </c>
      <c r="B782" s="1">
        <v>44210</v>
      </c>
      <c r="C782">
        <v>53</v>
      </c>
    </row>
    <row r="783" spans="1:3" x14ac:dyDescent="0.4">
      <c r="A783">
        <v>782</v>
      </c>
      <c r="B783" s="1">
        <v>44211</v>
      </c>
      <c r="C783">
        <v>740</v>
      </c>
    </row>
    <row r="784" spans="1:3" x14ac:dyDescent="0.4">
      <c r="A784">
        <v>783</v>
      </c>
      <c r="B784" s="1">
        <v>44214</v>
      </c>
      <c r="C784">
        <v>240</v>
      </c>
    </row>
    <row r="785" spans="1:3" x14ac:dyDescent="0.4">
      <c r="A785">
        <v>784</v>
      </c>
      <c r="B785" s="1">
        <v>44215</v>
      </c>
      <c r="C785">
        <v>355</v>
      </c>
    </row>
    <row r="786" spans="1:3" x14ac:dyDescent="0.4">
      <c r="A786">
        <v>785</v>
      </c>
      <c r="B786" s="1">
        <v>44216</v>
      </c>
      <c r="C786">
        <v>294</v>
      </c>
    </row>
    <row r="787" spans="1:3" x14ac:dyDescent="0.4">
      <c r="A787">
        <v>786</v>
      </c>
      <c r="B787" s="1">
        <v>44217</v>
      </c>
      <c r="C787">
        <v>923</v>
      </c>
    </row>
    <row r="788" spans="1:3" x14ac:dyDescent="0.4">
      <c r="A788">
        <v>787</v>
      </c>
      <c r="B788" s="1">
        <v>44218</v>
      </c>
      <c r="C788">
        <v>635</v>
      </c>
    </row>
    <row r="789" spans="1:3" x14ac:dyDescent="0.4">
      <c r="A789">
        <v>788</v>
      </c>
      <c r="B789" s="1">
        <v>44221</v>
      </c>
      <c r="C789">
        <v>196</v>
      </c>
    </row>
    <row r="790" spans="1:3" x14ac:dyDescent="0.4">
      <c r="A790">
        <v>789</v>
      </c>
      <c r="B790" s="1">
        <v>44222</v>
      </c>
      <c r="C790">
        <v>240</v>
      </c>
    </row>
    <row r="791" spans="1:3" x14ac:dyDescent="0.4">
      <c r="A791">
        <v>790</v>
      </c>
      <c r="B791" s="1">
        <v>44223</v>
      </c>
      <c r="C791">
        <v>602</v>
      </c>
    </row>
    <row r="792" spans="1:3" x14ac:dyDescent="0.4">
      <c r="A792">
        <v>791</v>
      </c>
      <c r="B792" s="1">
        <v>44224</v>
      </c>
      <c r="C792">
        <v>951</v>
      </c>
    </row>
    <row r="793" spans="1:3" x14ac:dyDescent="0.4">
      <c r="A793">
        <v>792</v>
      </c>
      <c r="B793" s="1">
        <v>44225</v>
      </c>
      <c r="C793">
        <v>698</v>
      </c>
    </row>
    <row r="794" spans="1:3" x14ac:dyDescent="0.4">
      <c r="A794">
        <v>793</v>
      </c>
      <c r="B794" s="1">
        <v>44228</v>
      </c>
      <c r="C794">
        <v>514</v>
      </c>
    </row>
    <row r="795" spans="1:3" x14ac:dyDescent="0.4">
      <c r="A795">
        <v>794</v>
      </c>
      <c r="B795" s="1">
        <v>44229</v>
      </c>
      <c r="C795">
        <v>509</v>
      </c>
    </row>
    <row r="796" spans="1:3" x14ac:dyDescent="0.4">
      <c r="A796">
        <v>795</v>
      </c>
      <c r="B796" s="1">
        <v>44230</v>
      </c>
      <c r="C796">
        <v>398</v>
      </c>
    </row>
    <row r="797" spans="1:3" x14ac:dyDescent="0.4">
      <c r="A797">
        <v>796</v>
      </c>
      <c r="B797" s="1">
        <v>44231</v>
      </c>
      <c r="C797">
        <v>704</v>
      </c>
    </row>
    <row r="798" spans="1:3" x14ac:dyDescent="0.4">
      <c r="A798">
        <v>797</v>
      </c>
      <c r="B798" s="1">
        <v>44232</v>
      </c>
      <c r="C798">
        <v>281</v>
      </c>
    </row>
    <row r="799" spans="1:3" x14ac:dyDescent="0.4">
      <c r="A799">
        <v>798</v>
      </c>
      <c r="B799" s="1">
        <v>44235</v>
      </c>
      <c r="C799">
        <v>357</v>
      </c>
    </row>
    <row r="800" spans="1:3" x14ac:dyDescent="0.4">
      <c r="A800">
        <v>799</v>
      </c>
      <c r="B800" s="1">
        <v>44236</v>
      </c>
      <c r="C800">
        <v>486</v>
      </c>
    </row>
    <row r="801" spans="1:3" x14ac:dyDescent="0.4">
      <c r="A801">
        <v>800</v>
      </c>
      <c r="B801" s="1">
        <v>44237</v>
      </c>
      <c r="C801">
        <v>843</v>
      </c>
    </row>
    <row r="802" spans="1:3" x14ac:dyDescent="0.4">
      <c r="A802">
        <v>801</v>
      </c>
      <c r="B802" s="1">
        <v>44238</v>
      </c>
      <c r="C802">
        <v>641</v>
      </c>
    </row>
    <row r="803" spans="1:3" x14ac:dyDescent="0.4">
      <c r="A803">
        <v>802</v>
      </c>
      <c r="B803" s="1">
        <v>44239</v>
      </c>
      <c r="C803">
        <v>0</v>
      </c>
    </row>
    <row r="804" spans="1:3" x14ac:dyDescent="0.4">
      <c r="A804">
        <v>803</v>
      </c>
      <c r="B804" s="1">
        <v>44242</v>
      </c>
      <c r="C804">
        <v>744</v>
      </c>
    </row>
    <row r="805" spans="1:3" x14ac:dyDescent="0.4">
      <c r="A805">
        <v>804</v>
      </c>
      <c r="B805" s="1">
        <v>44243</v>
      </c>
      <c r="C805">
        <v>785</v>
      </c>
    </row>
    <row r="806" spans="1:3" x14ac:dyDescent="0.4">
      <c r="A806">
        <v>805</v>
      </c>
      <c r="B806" s="1">
        <v>44244</v>
      </c>
      <c r="C806">
        <v>3</v>
      </c>
    </row>
    <row r="807" spans="1:3" x14ac:dyDescent="0.4">
      <c r="A807">
        <v>806</v>
      </c>
      <c r="B807" s="1">
        <v>44245</v>
      </c>
      <c r="C807">
        <v>912</v>
      </c>
    </row>
    <row r="808" spans="1:3" x14ac:dyDescent="0.4">
      <c r="A808">
        <v>807</v>
      </c>
      <c r="B808" s="1">
        <v>44246</v>
      </c>
      <c r="C808">
        <v>154</v>
      </c>
    </row>
    <row r="809" spans="1:3" x14ac:dyDescent="0.4">
      <c r="A809">
        <v>808</v>
      </c>
      <c r="B809" s="1">
        <v>44249</v>
      </c>
      <c r="C809">
        <v>179</v>
      </c>
    </row>
    <row r="810" spans="1:3" x14ac:dyDescent="0.4">
      <c r="A810">
        <v>809</v>
      </c>
      <c r="B810" s="1">
        <v>44250</v>
      </c>
      <c r="C810">
        <v>862</v>
      </c>
    </row>
    <row r="811" spans="1:3" x14ac:dyDescent="0.4">
      <c r="A811">
        <v>810</v>
      </c>
      <c r="B811" s="1">
        <v>44251</v>
      </c>
      <c r="C811">
        <v>385</v>
      </c>
    </row>
    <row r="812" spans="1:3" x14ac:dyDescent="0.4">
      <c r="A812">
        <v>811</v>
      </c>
      <c r="B812" s="1">
        <v>44252</v>
      </c>
      <c r="C812">
        <v>997</v>
      </c>
    </row>
    <row r="813" spans="1:3" x14ac:dyDescent="0.4">
      <c r="A813">
        <v>812</v>
      </c>
      <c r="B813" s="1">
        <v>44253</v>
      </c>
      <c r="C813">
        <v>298</v>
      </c>
    </row>
    <row r="814" spans="1:3" x14ac:dyDescent="0.4">
      <c r="A814">
        <v>813</v>
      </c>
      <c r="B814" s="1">
        <v>44256</v>
      </c>
      <c r="C814">
        <v>246</v>
      </c>
    </row>
    <row r="815" spans="1:3" x14ac:dyDescent="0.4">
      <c r="A815">
        <v>814</v>
      </c>
      <c r="B815" s="1">
        <v>44257</v>
      </c>
      <c r="C815">
        <v>934</v>
      </c>
    </row>
    <row r="816" spans="1:3" x14ac:dyDescent="0.4">
      <c r="A816">
        <v>815</v>
      </c>
      <c r="B816" s="1">
        <v>44258</v>
      </c>
      <c r="C816">
        <v>291</v>
      </c>
    </row>
    <row r="817" spans="1:3" x14ac:dyDescent="0.4">
      <c r="A817">
        <v>816</v>
      </c>
      <c r="B817" s="1">
        <v>44259</v>
      </c>
      <c r="C817">
        <v>931</v>
      </c>
    </row>
    <row r="818" spans="1:3" x14ac:dyDescent="0.4">
      <c r="A818">
        <v>817</v>
      </c>
      <c r="B818" s="1">
        <v>44260</v>
      </c>
      <c r="C818">
        <v>831</v>
      </c>
    </row>
    <row r="819" spans="1:3" x14ac:dyDescent="0.4">
      <c r="A819">
        <v>818</v>
      </c>
      <c r="B819" s="1">
        <v>44263</v>
      </c>
      <c r="C819">
        <v>97</v>
      </c>
    </row>
    <row r="820" spans="1:3" x14ac:dyDescent="0.4">
      <c r="A820">
        <v>819</v>
      </c>
      <c r="B820" s="1">
        <v>44264</v>
      </c>
      <c r="C820">
        <v>807</v>
      </c>
    </row>
    <row r="821" spans="1:3" x14ac:dyDescent="0.4">
      <c r="A821">
        <v>820</v>
      </c>
      <c r="B821" s="1">
        <v>44265</v>
      </c>
      <c r="C821">
        <v>566</v>
      </c>
    </row>
    <row r="822" spans="1:3" x14ac:dyDescent="0.4">
      <c r="A822">
        <v>821</v>
      </c>
      <c r="B822" s="1">
        <v>44266</v>
      </c>
      <c r="C822">
        <v>767</v>
      </c>
    </row>
    <row r="823" spans="1:3" x14ac:dyDescent="0.4">
      <c r="A823">
        <v>822</v>
      </c>
      <c r="B823" s="1">
        <v>44267</v>
      </c>
      <c r="C823">
        <v>759</v>
      </c>
    </row>
    <row r="824" spans="1:3" x14ac:dyDescent="0.4">
      <c r="A824">
        <v>823</v>
      </c>
      <c r="B824" s="1">
        <v>44270</v>
      </c>
      <c r="C824">
        <v>351</v>
      </c>
    </row>
    <row r="825" spans="1:3" x14ac:dyDescent="0.4">
      <c r="A825">
        <v>824</v>
      </c>
      <c r="B825" s="1">
        <v>44271</v>
      </c>
      <c r="C825">
        <v>642</v>
      </c>
    </row>
    <row r="826" spans="1:3" x14ac:dyDescent="0.4">
      <c r="A826">
        <v>825</v>
      </c>
      <c r="B826" s="1">
        <v>44272</v>
      </c>
      <c r="C826">
        <v>881</v>
      </c>
    </row>
    <row r="827" spans="1:3" x14ac:dyDescent="0.4">
      <c r="A827">
        <v>826</v>
      </c>
      <c r="B827" s="1">
        <v>44273</v>
      </c>
      <c r="C827">
        <v>347</v>
      </c>
    </row>
    <row r="828" spans="1:3" x14ac:dyDescent="0.4">
      <c r="A828">
        <v>827</v>
      </c>
      <c r="B828" s="1">
        <v>44274</v>
      </c>
      <c r="C828">
        <v>989</v>
      </c>
    </row>
    <row r="829" spans="1:3" x14ac:dyDescent="0.4">
      <c r="A829">
        <v>828</v>
      </c>
      <c r="B829" s="1">
        <v>44277</v>
      </c>
      <c r="C829">
        <v>48</v>
      </c>
    </row>
    <row r="830" spans="1:3" x14ac:dyDescent="0.4">
      <c r="A830">
        <v>829</v>
      </c>
      <c r="B830" s="1">
        <v>44278</v>
      </c>
      <c r="C830">
        <v>369</v>
      </c>
    </row>
    <row r="831" spans="1:3" x14ac:dyDescent="0.4">
      <c r="A831">
        <v>830</v>
      </c>
      <c r="B831" s="1">
        <v>44279</v>
      </c>
      <c r="C831">
        <v>876</v>
      </c>
    </row>
    <row r="832" spans="1:3" x14ac:dyDescent="0.4">
      <c r="A832">
        <v>831</v>
      </c>
      <c r="B832" s="1">
        <v>44280</v>
      </c>
      <c r="C832">
        <v>548</v>
      </c>
    </row>
    <row r="833" spans="1:3" x14ac:dyDescent="0.4">
      <c r="A833">
        <v>832</v>
      </c>
      <c r="B833" s="1">
        <v>44281</v>
      </c>
      <c r="C833">
        <v>20</v>
      </c>
    </row>
    <row r="834" spans="1:3" x14ac:dyDescent="0.4">
      <c r="A834">
        <v>833</v>
      </c>
      <c r="B834" s="1">
        <v>44284</v>
      </c>
      <c r="C834">
        <v>574</v>
      </c>
    </row>
    <row r="835" spans="1:3" x14ac:dyDescent="0.4">
      <c r="A835">
        <v>834</v>
      </c>
      <c r="B835" s="1">
        <v>44285</v>
      </c>
      <c r="C835">
        <v>526</v>
      </c>
    </row>
    <row r="836" spans="1:3" x14ac:dyDescent="0.4">
      <c r="A836">
        <v>835</v>
      </c>
      <c r="B836" s="1">
        <v>44286</v>
      </c>
      <c r="C836">
        <v>985</v>
      </c>
    </row>
    <row r="837" spans="1:3" x14ac:dyDescent="0.4">
      <c r="A837">
        <v>836</v>
      </c>
      <c r="B837" s="1">
        <v>44287</v>
      </c>
      <c r="C837">
        <v>655</v>
      </c>
    </row>
    <row r="838" spans="1:3" x14ac:dyDescent="0.4">
      <c r="A838">
        <v>837</v>
      </c>
      <c r="B838" s="1">
        <v>44288</v>
      </c>
      <c r="C838">
        <v>933</v>
      </c>
    </row>
    <row r="839" spans="1:3" x14ac:dyDescent="0.4">
      <c r="A839">
        <v>838</v>
      </c>
      <c r="B839" s="1">
        <v>44291</v>
      </c>
      <c r="C839">
        <v>415</v>
      </c>
    </row>
    <row r="840" spans="1:3" x14ac:dyDescent="0.4">
      <c r="A840">
        <v>839</v>
      </c>
      <c r="B840" s="1">
        <v>44292</v>
      </c>
      <c r="C840">
        <v>53</v>
      </c>
    </row>
    <row r="841" spans="1:3" x14ac:dyDescent="0.4">
      <c r="A841">
        <v>840</v>
      </c>
      <c r="B841" s="1">
        <v>44293</v>
      </c>
      <c r="C841">
        <v>742</v>
      </c>
    </row>
    <row r="842" spans="1:3" x14ac:dyDescent="0.4">
      <c r="A842">
        <v>841</v>
      </c>
      <c r="B842" s="1">
        <v>44294</v>
      </c>
      <c r="C842">
        <v>611</v>
      </c>
    </row>
    <row r="843" spans="1:3" x14ac:dyDescent="0.4">
      <c r="A843">
        <v>842</v>
      </c>
      <c r="B843" s="1">
        <v>44295</v>
      </c>
      <c r="C843">
        <v>684</v>
      </c>
    </row>
    <row r="844" spans="1:3" x14ac:dyDescent="0.4">
      <c r="A844">
        <v>843</v>
      </c>
      <c r="B844" s="1">
        <v>44298</v>
      </c>
      <c r="C844">
        <v>178</v>
      </c>
    </row>
    <row r="845" spans="1:3" x14ac:dyDescent="0.4">
      <c r="A845">
        <v>844</v>
      </c>
      <c r="B845" s="1">
        <v>44299</v>
      </c>
      <c r="C845">
        <v>136</v>
      </c>
    </row>
    <row r="846" spans="1:3" x14ac:dyDescent="0.4">
      <c r="A846">
        <v>845</v>
      </c>
      <c r="B846" s="1">
        <v>44300</v>
      </c>
      <c r="C846">
        <v>680</v>
      </c>
    </row>
    <row r="847" spans="1:3" x14ac:dyDescent="0.4">
      <c r="A847">
        <v>846</v>
      </c>
      <c r="B847" s="1">
        <v>44301</v>
      </c>
      <c r="C847">
        <v>16</v>
      </c>
    </row>
    <row r="848" spans="1:3" x14ac:dyDescent="0.4">
      <c r="A848">
        <v>847</v>
      </c>
      <c r="B848" s="1">
        <v>44302</v>
      </c>
      <c r="C848">
        <v>623</v>
      </c>
    </row>
    <row r="849" spans="1:3" x14ac:dyDescent="0.4">
      <c r="A849">
        <v>848</v>
      </c>
      <c r="B849" s="1">
        <v>44305</v>
      </c>
      <c r="C849">
        <v>750</v>
      </c>
    </row>
    <row r="850" spans="1:3" x14ac:dyDescent="0.4">
      <c r="A850">
        <v>849</v>
      </c>
      <c r="B850" s="1">
        <v>44306</v>
      </c>
      <c r="C850">
        <v>526</v>
      </c>
    </row>
    <row r="851" spans="1:3" x14ac:dyDescent="0.4">
      <c r="A851">
        <v>850</v>
      </c>
      <c r="B851" s="1">
        <v>44307</v>
      </c>
      <c r="C851">
        <v>258</v>
      </c>
    </row>
    <row r="852" spans="1:3" x14ac:dyDescent="0.4">
      <c r="A852">
        <v>851</v>
      </c>
      <c r="B852" s="1">
        <v>44308</v>
      </c>
      <c r="C852">
        <v>148</v>
      </c>
    </row>
    <row r="853" spans="1:3" x14ac:dyDescent="0.4">
      <c r="A853">
        <v>852</v>
      </c>
      <c r="B853" s="1">
        <v>44309</v>
      </c>
      <c r="C853">
        <v>762</v>
      </c>
    </row>
    <row r="854" spans="1:3" x14ac:dyDescent="0.4">
      <c r="A854">
        <v>853</v>
      </c>
      <c r="B854" s="1">
        <v>44312</v>
      </c>
      <c r="C854">
        <v>109</v>
      </c>
    </row>
    <row r="855" spans="1:3" x14ac:dyDescent="0.4">
      <c r="A855">
        <v>854</v>
      </c>
      <c r="B855" s="1">
        <v>44313</v>
      </c>
      <c r="C855">
        <v>53</v>
      </c>
    </row>
    <row r="856" spans="1:3" x14ac:dyDescent="0.4">
      <c r="A856">
        <v>855</v>
      </c>
      <c r="B856" s="1">
        <v>44314</v>
      </c>
      <c r="C856">
        <v>537</v>
      </c>
    </row>
    <row r="857" spans="1:3" x14ac:dyDescent="0.4">
      <c r="A857">
        <v>856</v>
      </c>
      <c r="B857" s="1">
        <v>44315</v>
      </c>
      <c r="C857">
        <v>755</v>
      </c>
    </row>
    <row r="858" spans="1:3" x14ac:dyDescent="0.4">
      <c r="A858">
        <v>857</v>
      </c>
      <c r="B858" s="1">
        <v>44316</v>
      </c>
      <c r="C858">
        <v>50</v>
      </c>
    </row>
    <row r="859" spans="1:3" x14ac:dyDescent="0.4">
      <c r="A859">
        <v>858</v>
      </c>
      <c r="B859" s="1">
        <v>44319</v>
      </c>
      <c r="C859">
        <v>971</v>
      </c>
    </row>
    <row r="860" spans="1:3" x14ac:dyDescent="0.4">
      <c r="A860">
        <v>859</v>
      </c>
      <c r="B860" s="1">
        <v>44320</v>
      </c>
      <c r="C860">
        <v>465</v>
      </c>
    </row>
    <row r="861" spans="1:3" x14ac:dyDescent="0.4">
      <c r="A861">
        <v>860</v>
      </c>
      <c r="B861" s="1">
        <v>44321</v>
      </c>
      <c r="C861">
        <v>782</v>
      </c>
    </row>
    <row r="862" spans="1:3" x14ac:dyDescent="0.4">
      <c r="A862">
        <v>861</v>
      </c>
      <c r="B862" s="1">
        <v>44322</v>
      </c>
      <c r="C862">
        <v>475</v>
      </c>
    </row>
    <row r="863" spans="1:3" x14ac:dyDescent="0.4">
      <c r="A863">
        <v>862</v>
      </c>
      <c r="B863" s="1">
        <v>44323</v>
      </c>
      <c r="C863">
        <v>68</v>
      </c>
    </row>
    <row r="864" spans="1:3" x14ac:dyDescent="0.4">
      <c r="A864">
        <v>863</v>
      </c>
      <c r="B864" s="1">
        <v>44326</v>
      </c>
      <c r="C864">
        <v>860</v>
      </c>
    </row>
    <row r="865" spans="1:3" x14ac:dyDescent="0.4">
      <c r="A865">
        <v>864</v>
      </c>
      <c r="B865" s="1">
        <v>44327</v>
      </c>
      <c r="C865">
        <v>753</v>
      </c>
    </row>
    <row r="866" spans="1:3" x14ac:dyDescent="0.4">
      <c r="A866">
        <v>865</v>
      </c>
      <c r="B866" s="1">
        <v>44328</v>
      </c>
      <c r="C866">
        <v>265</v>
      </c>
    </row>
    <row r="867" spans="1:3" x14ac:dyDescent="0.4">
      <c r="A867">
        <v>866</v>
      </c>
      <c r="B867" s="1">
        <v>44329</v>
      </c>
      <c r="C867">
        <v>958</v>
      </c>
    </row>
    <row r="868" spans="1:3" x14ac:dyDescent="0.4">
      <c r="A868">
        <v>867</v>
      </c>
      <c r="B868" s="1">
        <v>44330</v>
      </c>
      <c r="C868">
        <v>863</v>
      </c>
    </row>
    <row r="869" spans="1:3" x14ac:dyDescent="0.4">
      <c r="A869">
        <v>868</v>
      </c>
      <c r="B869" s="1">
        <v>44333</v>
      </c>
      <c r="C869">
        <v>615</v>
      </c>
    </row>
    <row r="870" spans="1:3" x14ac:dyDescent="0.4">
      <c r="A870">
        <v>869</v>
      </c>
      <c r="B870" s="1">
        <v>44334</v>
      </c>
      <c r="C870">
        <v>270</v>
      </c>
    </row>
    <row r="871" spans="1:3" x14ac:dyDescent="0.4">
      <c r="A871">
        <v>870</v>
      </c>
      <c r="B871" s="1">
        <v>44335</v>
      </c>
      <c r="C871">
        <v>855</v>
      </c>
    </row>
    <row r="872" spans="1:3" x14ac:dyDescent="0.4">
      <c r="A872">
        <v>871</v>
      </c>
      <c r="B872" s="1">
        <v>44336</v>
      </c>
      <c r="C872">
        <v>130</v>
      </c>
    </row>
    <row r="873" spans="1:3" x14ac:dyDescent="0.4">
      <c r="A873">
        <v>872</v>
      </c>
      <c r="B873" s="1">
        <v>44337</v>
      </c>
      <c r="C873">
        <v>151</v>
      </c>
    </row>
    <row r="874" spans="1:3" x14ac:dyDescent="0.4">
      <c r="A874">
        <v>873</v>
      </c>
      <c r="B874" s="1">
        <v>44340</v>
      </c>
      <c r="C874">
        <v>52</v>
      </c>
    </row>
    <row r="875" spans="1:3" x14ac:dyDescent="0.4">
      <c r="A875">
        <v>874</v>
      </c>
      <c r="B875" s="1">
        <v>44341</v>
      </c>
      <c r="C875">
        <v>369</v>
      </c>
    </row>
    <row r="876" spans="1:3" x14ac:dyDescent="0.4">
      <c r="A876">
        <v>875</v>
      </c>
      <c r="B876" s="1">
        <v>44342</v>
      </c>
      <c r="C876">
        <v>576</v>
      </c>
    </row>
    <row r="877" spans="1:3" x14ac:dyDescent="0.4">
      <c r="A877">
        <v>876</v>
      </c>
      <c r="B877" s="1">
        <v>44343</v>
      </c>
      <c r="C877">
        <v>635</v>
      </c>
    </row>
    <row r="878" spans="1:3" x14ac:dyDescent="0.4">
      <c r="A878">
        <v>877</v>
      </c>
      <c r="B878" s="1">
        <v>44344</v>
      </c>
      <c r="C878">
        <v>282</v>
      </c>
    </row>
    <row r="879" spans="1:3" x14ac:dyDescent="0.4">
      <c r="A879">
        <v>878</v>
      </c>
      <c r="B879" s="1">
        <v>44347</v>
      </c>
      <c r="C879">
        <v>493</v>
      </c>
    </row>
    <row r="880" spans="1:3" x14ac:dyDescent="0.4">
      <c r="A880">
        <v>879</v>
      </c>
      <c r="B880" s="1">
        <v>44348</v>
      </c>
      <c r="C880">
        <v>117</v>
      </c>
    </row>
    <row r="881" spans="1:3" x14ac:dyDescent="0.4">
      <c r="A881">
        <v>880</v>
      </c>
      <c r="B881" s="1">
        <v>44349</v>
      </c>
      <c r="C881">
        <v>948</v>
      </c>
    </row>
    <row r="882" spans="1:3" x14ac:dyDescent="0.4">
      <c r="A882">
        <v>881</v>
      </c>
      <c r="B882" s="1">
        <v>44350</v>
      </c>
      <c r="C882">
        <v>633</v>
      </c>
    </row>
    <row r="883" spans="1:3" x14ac:dyDescent="0.4">
      <c r="A883">
        <v>882</v>
      </c>
      <c r="B883" s="1">
        <v>44351</v>
      </c>
      <c r="C883">
        <v>227</v>
      </c>
    </row>
    <row r="884" spans="1:3" x14ac:dyDescent="0.4">
      <c r="A884">
        <v>883</v>
      </c>
      <c r="B884" s="1">
        <v>44354</v>
      </c>
      <c r="C884">
        <v>118</v>
      </c>
    </row>
    <row r="885" spans="1:3" x14ac:dyDescent="0.4">
      <c r="A885">
        <v>884</v>
      </c>
      <c r="B885" s="1">
        <v>44355</v>
      </c>
      <c r="C885">
        <v>841</v>
      </c>
    </row>
    <row r="886" spans="1:3" x14ac:dyDescent="0.4">
      <c r="A886">
        <v>885</v>
      </c>
      <c r="B886" s="1">
        <v>44356</v>
      </c>
      <c r="C886">
        <v>736</v>
      </c>
    </row>
    <row r="887" spans="1:3" x14ac:dyDescent="0.4">
      <c r="A887">
        <v>886</v>
      </c>
      <c r="B887" s="1">
        <v>44357</v>
      </c>
      <c r="C887">
        <v>746</v>
      </c>
    </row>
    <row r="888" spans="1:3" x14ac:dyDescent="0.4">
      <c r="A888">
        <v>887</v>
      </c>
      <c r="B888" s="1">
        <v>44358</v>
      </c>
      <c r="C888">
        <v>695</v>
      </c>
    </row>
    <row r="889" spans="1:3" x14ac:dyDescent="0.4">
      <c r="A889">
        <v>888</v>
      </c>
      <c r="B889" s="1">
        <v>44361</v>
      </c>
      <c r="C889">
        <v>901</v>
      </c>
    </row>
    <row r="890" spans="1:3" x14ac:dyDescent="0.4">
      <c r="A890">
        <v>889</v>
      </c>
      <c r="B890" s="1">
        <v>44362</v>
      </c>
      <c r="C890">
        <v>108</v>
      </c>
    </row>
    <row r="891" spans="1:3" x14ac:dyDescent="0.4">
      <c r="A891">
        <v>890</v>
      </c>
      <c r="B891" s="1">
        <v>44363</v>
      </c>
      <c r="C891">
        <v>553</v>
      </c>
    </row>
    <row r="892" spans="1:3" x14ac:dyDescent="0.4">
      <c r="A892">
        <v>891</v>
      </c>
      <c r="B892" s="1">
        <v>44364</v>
      </c>
      <c r="C892">
        <v>89</v>
      </c>
    </row>
    <row r="893" spans="1:3" x14ac:dyDescent="0.4">
      <c r="A893">
        <v>892</v>
      </c>
      <c r="B893" s="1">
        <v>44365</v>
      </c>
      <c r="C893">
        <v>752</v>
      </c>
    </row>
    <row r="894" spans="1:3" x14ac:dyDescent="0.4">
      <c r="A894">
        <v>893</v>
      </c>
      <c r="B894" s="1">
        <v>44368</v>
      </c>
      <c r="C894">
        <v>367</v>
      </c>
    </row>
    <row r="895" spans="1:3" x14ac:dyDescent="0.4">
      <c r="A895">
        <v>894</v>
      </c>
      <c r="B895" s="1">
        <v>44369</v>
      </c>
      <c r="C895">
        <v>400</v>
      </c>
    </row>
    <row r="896" spans="1:3" x14ac:dyDescent="0.4">
      <c r="A896">
        <v>895</v>
      </c>
      <c r="B896" s="1">
        <v>44370</v>
      </c>
      <c r="C896">
        <v>836</v>
      </c>
    </row>
    <row r="897" spans="1:3" x14ac:dyDescent="0.4">
      <c r="A897">
        <v>896</v>
      </c>
      <c r="B897" s="1">
        <v>44371</v>
      </c>
      <c r="C897">
        <v>153</v>
      </c>
    </row>
    <row r="898" spans="1:3" x14ac:dyDescent="0.4">
      <c r="A898">
        <v>897</v>
      </c>
      <c r="B898" s="1">
        <v>44372</v>
      </c>
      <c r="C898">
        <v>93</v>
      </c>
    </row>
    <row r="899" spans="1:3" x14ac:dyDescent="0.4">
      <c r="A899">
        <v>898</v>
      </c>
      <c r="B899" s="1">
        <v>44375</v>
      </c>
      <c r="C899">
        <v>479</v>
      </c>
    </row>
    <row r="900" spans="1:3" x14ac:dyDescent="0.4">
      <c r="A900">
        <v>899</v>
      </c>
      <c r="B900" s="1">
        <v>44376</v>
      </c>
      <c r="C900">
        <v>736</v>
      </c>
    </row>
    <row r="901" spans="1:3" x14ac:dyDescent="0.4">
      <c r="A901">
        <v>900</v>
      </c>
      <c r="B901" s="1">
        <v>44377</v>
      </c>
      <c r="C901">
        <v>389</v>
      </c>
    </row>
    <row r="902" spans="1:3" x14ac:dyDescent="0.4">
      <c r="A902">
        <v>901</v>
      </c>
      <c r="B902" s="1">
        <v>44378</v>
      </c>
      <c r="C902">
        <v>472</v>
      </c>
    </row>
    <row r="903" spans="1:3" x14ac:dyDescent="0.4">
      <c r="A903">
        <v>902</v>
      </c>
      <c r="B903" s="1">
        <v>44379</v>
      </c>
      <c r="C903">
        <v>759</v>
      </c>
    </row>
    <row r="904" spans="1:3" x14ac:dyDescent="0.4">
      <c r="A904">
        <v>903</v>
      </c>
      <c r="B904" s="1">
        <v>44382</v>
      </c>
      <c r="C904">
        <v>591</v>
      </c>
    </row>
    <row r="905" spans="1:3" x14ac:dyDescent="0.4">
      <c r="A905">
        <v>904</v>
      </c>
      <c r="B905" s="1">
        <v>44383</v>
      </c>
      <c r="C905">
        <v>641</v>
      </c>
    </row>
    <row r="906" spans="1:3" x14ac:dyDescent="0.4">
      <c r="A906">
        <v>905</v>
      </c>
      <c r="B906" s="1">
        <v>44384</v>
      </c>
      <c r="C906">
        <v>888</v>
      </c>
    </row>
    <row r="907" spans="1:3" x14ac:dyDescent="0.4">
      <c r="A907">
        <v>906</v>
      </c>
      <c r="B907" s="1">
        <v>44385</v>
      </c>
      <c r="C907">
        <v>758</v>
      </c>
    </row>
    <row r="908" spans="1:3" x14ac:dyDescent="0.4">
      <c r="A908">
        <v>907</v>
      </c>
      <c r="B908" s="1">
        <v>44386</v>
      </c>
      <c r="C908">
        <v>292</v>
      </c>
    </row>
    <row r="909" spans="1:3" x14ac:dyDescent="0.4">
      <c r="A909">
        <v>908</v>
      </c>
      <c r="B909" s="1">
        <v>44389</v>
      </c>
      <c r="C909">
        <v>768</v>
      </c>
    </row>
    <row r="910" spans="1:3" x14ac:dyDescent="0.4">
      <c r="A910">
        <v>909</v>
      </c>
      <c r="B910" s="1">
        <v>44390</v>
      </c>
      <c r="C910">
        <v>293</v>
      </c>
    </row>
    <row r="911" spans="1:3" x14ac:dyDescent="0.4">
      <c r="A911">
        <v>910</v>
      </c>
      <c r="B911" s="1">
        <v>44391</v>
      </c>
      <c r="C911">
        <v>740</v>
      </c>
    </row>
    <row r="912" spans="1:3" x14ac:dyDescent="0.4">
      <c r="A912">
        <v>911</v>
      </c>
      <c r="B912" s="1">
        <v>44392</v>
      </c>
      <c r="C912">
        <v>920</v>
      </c>
    </row>
    <row r="913" spans="1:3" x14ac:dyDescent="0.4">
      <c r="A913">
        <v>912</v>
      </c>
      <c r="B913" s="1">
        <v>44393</v>
      </c>
      <c r="C913">
        <v>90</v>
      </c>
    </row>
    <row r="914" spans="1:3" x14ac:dyDescent="0.4">
      <c r="A914">
        <v>913</v>
      </c>
      <c r="B914" s="1">
        <v>44396</v>
      </c>
      <c r="C914">
        <v>415</v>
      </c>
    </row>
    <row r="915" spans="1:3" x14ac:dyDescent="0.4">
      <c r="A915">
        <v>914</v>
      </c>
      <c r="B915" s="1">
        <v>44397</v>
      </c>
      <c r="C915">
        <v>900</v>
      </c>
    </row>
    <row r="916" spans="1:3" x14ac:dyDescent="0.4">
      <c r="A916">
        <v>915</v>
      </c>
      <c r="B916" s="1">
        <v>44398</v>
      </c>
      <c r="C916">
        <v>803</v>
      </c>
    </row>
    <row r="917" spans="1:3" x14ac:dyDescent="0.4">
      <c r="A917">
        <v>916</v>
      </c>
      <c r="B917" s="1">
        <v>44399</v>
      </c>
      <c r="C917">
        <v>764</v>
      </c>
    </row>
    <row r="918" spans="1:3" x14ac:dyDescent="0.4">
      <c r="A918">
        <v>917</v>
      </c>
      <c r="B918" s="1">
        <v>44400</v>
      </c>
      <c r="C918">
        <v>378</v>
      </c>
    </row>
    <row r="919" spans="1:3" x14ac:dyDescent="0.4">
      <c r="A919">
        <v>918</v>
      </c>
      <c r="B919" s="1">
        <v>44403</v>
      </c>
      <c r="C919">
        <v>388</v>
      </c>
    </row>
    <row r="920" spans="1:3" x14ac:dyDescent="0.4">
      <c r="A920">
        <v>919</v>
      </c>
      <c r="B920" s="1">
        <v>44404</v>
      </c>
      <c r="C920">
        <v>556</v>
      </c>
    </row>
    <row r="921" spans="1:3" x14ac:dyDescent="0.4">
      <c r="A921">
        <v>920</v>
      </c>
      <c r="B921" s="1">
        <v>44405</v>
      </c>
      <c r="C921">
        <v>614</v>
      </c>
    </row>
    <row r="922" spans="1:3" x14ac:dyDescent="0.4">
      <c r="A922">
        <v>921</v>
      </c>
      <c r="B922" s="1">
        <v>44406</v>
      </c>
      <c r="C922">
        <v>764</v>
      </c>
    </row>
    <row r="923" spans="1:3" x14ac:dyDescent="0.4">
      <c r="A923">
        <v>922</v>
      </c>
      <c r="B923" s="1">
        <v>44407</v>
      </c>
      <c r="C923">
        <v>704</v>
      </c>
    </row>
    <row r="924" spans="1:3" x14ac:dyDescent="0.4">
      <c r="A924">
        <v>923</v>
      </c>
      <c r="B924" s="1">
        <v>44410</v>
      </c>
      <c r="C924">
        <v>239</v>
      </c>
    </row>
    <row r="925" spans="1:3" x14ac:dyDescent="0.4">
      <c r="A925">
        <v>924</v>
      </c>
      <c r="B925" s="1">
        <v>44411</v>
      </c>
      <c r="C925">
        <v>240</v>
      </c>
    </row>
    <row r="926" spans="1:3" x14ac:dyDescent="0.4">
      <c r="A926">
        <v>925</v>
      </c>
      <c r="B926" s="1">
        <v>44412</v>
      </c>
      <c r="C926">
        <v>696</v>
      </c>
    </row>
    <row r="927" spans="1:3" x14ac:dyDescent="0.4">
      <c r="A927">
        <v>926</v>
      </c>
      <c r="B927" s="1">
        <v>44413</v>
      </c>
      <c r="C927">
        <v>345</v>
      </c>
    </row>
    <row r="928" spans="1:3" x14ac:dyDescent="0.4">
      <c r="A928">
        <v>927</v>
      </c>
      <c r="B928" s="1">
        <v>44414</v>
      </c>
      <c r="C928">
        <v>163</v>
      </c>
    </row>
    <row r="929" spans="1:3" x14ac:dyDescent="0.4">
      <c r="A929">
        <v>928</v>
      </c>
      <c r="B929" s="1">
        <v>44417</v>
      </c>
      <c r="C929">
        <v>419</v>
      </c>
    </row>
    <row r="930" spans="1:3" x14ac:dyDescent="0.4">
      <c r="A930">
        <v>929</v>
      </c>
      <c r="B930" s="1">
        <v>44418</v>
      </c>
      <c r="C930">
        <v>599</v>
      </c>
    </row>
    <row r="931" spans="1:3" x14ac:dyDescent="0.4">
      <c r="A931">
        <v>930</v>
      </c>
      <c r="B931" s="1">
        <v>44419</v>
      </c>
      <c r="C931">
        <v>261</v>
      </c>
    </row>
    <row r="932" spans="1:3" x14ac:dyDescent="0.4">
      <c r="A932">
        <v>931</v>
      </c>
      <c r="B932" s="1">
        <v>44420</v>
      </c>
      <c r="C932">
        <v>745</v>
      </c>
    </row>
    <row r="933" spans="1:3" x14ac:dyDescent="0.4">
      <c r="A933">
        <v>932</v>
      </c>
      <c r="B933" s="1">
        <v>44421</v>
      </c>
      <c r="C933">
        <v>707</v>
      </c>
    </row>
    <row r="934" spans="1:3" x14ac:dyDescent="0.4">
      <c r="A934">
        <v>933</v>
      </c>
      <c r="B934" s="1">
        <v>44424</v>
      </c>
      <c r="C934">
        <v>746</v>
      </c>
    </row>
    <row r="935" spans="1:3" x14ac:dyDescent="0.4">
      <c r="A935">
        <v>934</v>
      </c>
      <c r="B935" s="1">
        <v>44425</v>
      </c>
      <c r="C935">
        <v>630</v>
      </c>
    </row>
    <row r="936" spans="1:3" x14ac:dyDescent="0.4">
      <c r="A936">
        <v>935</v>
      </c>
      <c r="B936" s="1">
        <v>44426</v>
      </c>
      <c r="C936">
        <v>144</v>
      </c>
    </row>
    <row r="937" spans="1:3" x14ac:dyDescent="0.4">
      <c r="A937">
        <v>936</v>
      </c>
      <c r="B937" s="1">
        <v>44427</v>
      </c>
      <c r="C937">
        <v>34</v>
      </c>
    </row>
    <row r="938" spans="1:3" x14ac:dyDescent="0.4">
      <c r="A938">
        <v>937</v>
      </c>
      <c r="B938" s="1">
        <v>44428</v>
      </c>
      <c r="C938">
        <v>862</v>
      </c>
    </row>
    <row r="939" spans="1:3" x14ac:dyDescent="0.4">
      <c r="A939">
        <v>938</v>
      </c>
      <c r="B939" s="1">
        <v>44431</v>
      </c>
      <c r="C939">
        <v>128</v>
      </c>
    </row>
    <row r="940" spans="1:3" x14ac:dyDescent="0.4">
      <c r="A940">
        <v>939</v>
      </c>
      <c r="B940" s="1">
        <v>44432</v>
      </c>
      <c r="C940">
        <v>841</v>
      </c>
    </row>
    <row r="941" spans="1:3" x14ac:dyDescent="0.4">
      <c r="A941">
        <v>940</v>
      </c>
      <c r="B941" s="1">
        <v>44433</v>
      </c>
      <c r="C941">
        <v>760</v>
      </c>
    </row>
    <row r="942" spans="1:3" x14ac:dyDescent="0.4">
      <c r="A942">
        <v>941</v>
      </c>
      <c r="B942" s="1">
        <v>44434</v>
      </c>
      <c r="C942">
        <v>987</v>
      </c>
    </row>
    <row r="943" spans="1:3" x14ac:dyDescent="0.4">
      <c r="A943">
        <v>942</v>
      </c>
      <c r="B943" s="1">
        <v>44435</v>
      </c>
      <c r="C943">
        <v>413</v>
      </c>
    </row>
    <row r="944" spans="1:3" x14ac:dyDescent="0.4">
      <c r="A944">
        <v>943</v>
      </c>
      <c r="B944" s="1">
        <v>44438</v>
      </c>
      <c r="C944">
        <v>412</v>
      </c>
    </row>
    <row r="945" spans="1:3" x14ac:dyDescent="0.4">
      <c r="A945">
        <v>944</v>
      </c>
      <c r="B945" s="1">
        <v>44439</v>
      </c>
      <c r="C945">
        <v>335</v>
      </c>
    </row>
    <row r="946" spans="1:3" x14ac:dyDescent="0.4">
      <c r="A946">
        <v>945</v>
      </c>
      <c r="B946" s="1">
        <v>44440</v>
      </c>
      <c r="C946">
        <v>502</v>
      </c>
    </row>
    <row r="947" spans="1:3" x14ac:dyDescent="0.4">
      <c r="A947">
        <v>946</v>
      </c>
      <c r="B947" s="1">
        <v>44441</v>
      </c>
      <c r="C947">
        <v>933</v>
      </c>
    </row>
    <row r="948" spans="1:3" x14ac:dyDescent="0.4">
      <c r="A948">
        <v>947</v>
      </c>
      <c r="B948" s="1">
        <v>44442</v>
      </c>
      <c r="C948">
        <v>99</v>
      </c>
    </row>
    <row r="949" spans="1:3" x14ac:dyDescent="0.4">
      <c r="A949">
        <v>948</v>
      </c>
      <c r="B949" s="1">
        <v>44445</v>
      </c>
      <c r="C949">
        <v>595</v>
      </c>
    </row>
    <row r="950" spans="1:3" x14ac:dyDescent="0.4">
      <c r="A950">
        <v>949</v>
      </c>
      <c r="B950" s="1">
        <v>44446</v>
      </c>
      <c r="C950">
        <v>59</v>
      </c>
    </row>
    <row r="951" spans="1:3" x14ac:dyDescent="0.4">
      <c r="A951">
        <v>950</v>
      </c>
      <c r="B951" s="1">
        <v>44447</v>
      </c>
      <c r="C951">
        <v>547</v>
      </c>
    </row>
    <row r="952" spans="1:3" x14ac:dyDescent="0.4">
      <c r="A952">
        <v>951</v>
      </c>
      <c r="B952" s="1">
        <v>44448</v>
      </c>
      <c r="C952">
        <v>916</v>
      </c>
    </row>
    <row r="953" spans="1:3" x14ac:dyDescent="0.4">
      <c r="A953">
        <v>952</v>
      </c>
      <c r="B953" s="1">
        <v>44449</v>
      </c>
      <c r="C953">
        <v>931</v>
      </c>
    </row>
    <row r="954" spans="1:3" x14ac:dyDescent="0.4">
      <c r="A954">
        <v>953</v>
      </c>
      <c r="B954" s="1">
        <v>44452</v>
      </c>
      <c r="C954">
        <v>40</v>
      </c>
    </row>
    <row r="955" spans="1:3" x14ac:dyDescent="0.4">
      <c r="A955">
        <v>954</v>
      </c>
      <c r="B955" s="1">
        <v>44453</v>
      </c>
      <c r="C955">
        <v>468</v>
      </c>
    </row>
    <row r="956" spans="1:3" x14ac:dyDescent="0.4">
      <c r="A956">
        <v>955</v>
      </c>
      <c r="B956" s="1">
        <v>44454</v>
      </c>
      <c r="C956">
        <v>32</v>
      </c>
    </row>
    <row r="957" spans="1:3" x14ac:dyDescent="0.4">
      <c r="A957">
        <v>956</v>
      </c>
      <c r="B957" s="1">
        <v>44455</v>
      </c>
      <c r="C957">
        <v>662</v>
      </c>
    </row>
    <row r="958" spans="1:3" x14ac:dyDescent="0.4">
      <c r="A958">
        <v>957</v>
      </c>
      <c r="B958" s="1">
        <v>44456</v>
      </c>
      <c r="C958">
        <v>714</v>
      </c>
    </row>
    <row r="959" spans="1:3" x14ac:dyDescent="0.4">
      <c r="A959">
        <v>958</v>
      </c>
      <c r="B959" s="1">
        <v>44459</v>
      </c>
      <c r="C959">
        <v>723</v>
      </c>
    </row>
    <row r="960" spans="1:3" x14ac:dyDescent="0.4">
      <c r="A960">
        <v>959</v>
      </c>
      <c r="B960" s="1">
        <v>44460</v>
      </c>
      <c r="C960">
        <v>114</v>
      </c>
    </row>
    <row r="961" spans="1:3" x14ac:dyDescent="0.4">
      <c r="A961">
        <v>960</v>
      </c>
      <c r="B961" s="1">
        <v>44461</v>
      </c>
      <c r="C961">
        <v>708</v>
      </c>
    </row>
    <row r="962" spans="1:3" x14ac:dyDescent="0.4">
      <c r="A962">
        <v>961</v>
      </c>
      <c r="B962" s="1">
        <v>44462</v>
      </c>
      <c r="C962">
        <v>975</v>
      </c>
    </row>
    <row r="963" spans="1:3" x14ac:dyDescent="0.4">
      <c r="A963">
        <v>962</v>
      </c>
      <c r="B963" s="1">
        <v>44463</v>
      </c>
      <c r="C963">
        <v>262</v>
      </c>
    </row>
    <row r="964" spans="1:3" x14ac:dyDescent="0.4">
      <c r="A964">
        <v>963</v>
      </c>
      <c r="B964" s="1">
        <v>44466</v>
      </c>
      <c r="C964">
        <v>275</v>
      </c>
    </row>
    <row r="965" spans="1:3" x14ac:dyDescent="0.4">
      <c r="A965">
        <v>964</v>
      </c>
      <c r="B965" s="1">
        <v>44467</v>
      </c>
      <c r="C965">
        <v>226</v>
      </c>
    </row>
    <row r="966" spans="1:3" x14ac:dyDescent="0.4">
      <c r="A966">
        <v>965</v>
      </c>
      <c r="B966" s="1">
        <v>44468</v>
      </c>
      <c r="C966">
        <v>610</v>
      </c>
    </row>
    <row r="967" spans="1:3" x14ac:dyDescent="0.4">
      <c r="A967">
        <v>966</v>
      </c>
      <c r="B967" s="1">
        <v>44469</v>
      </c>
      <c r="C967">
        <v>606</v>
      </c>
    </row>
    <row r="968" spans="1:3" x14ac:dyDescent="0.4">
      <c r="A968">
        <v>967</v>
      </c>
      <c r="B968" s="1">
        <v>44470</v>
      </c>
      <c r="C968">
        <v>910</v>
      </c>
    </row>
    <row r="969" spans="1:3" x14ac:dyDescent="0.4">
      <c r="A969">
        <v>968</v>
      </c>
      <c r="B969" s="1">
        <v>44473</v>
      </c>
      <c r="C969">
        <v>876</v>
      </c>
    </row>
    <row r="970" spans="1:3" x14ac:dyDescent="0.4">
      <c r="A970">
        <v>969</v>
      </c>
      <c r="B970" s="1">
        <v>44474</v>
      </c>
      <c r="C970">
        <v>33</v>
      </c>
    </row>
    <row r="971" spans="1:3" x14ac:dyDescent="0.4">
      <c r="A971">
        <v>970</v>
      </c>
      <c r="B971" s="1">
        <v>44475</v>
      </c>
      <c r="C971">
        <v>649</v>
      </c>
    </row>
    <row r="972" spans="1:3" x14ac:dyDescent="0.4">
      <c r="A972">
        <v>971</v>
      </c>
      <c r="B972" s="1">
        <v>44476</v>
      </c>
      <c r="C972">
        <v>716</v>
      </c>
    </row>
    <row r="973" spans="1:3" x14ac:dyDescent="0.4">
      <c r="A973">
        <v>972</v>
      </c>
      <c r="B973" s="1">
        <v>44477</v>
      </c>
      <c r="C973">
        <v>71</v>
      </c>
    </row>
    <row r="974" spans="1:3" x14ac:dyDescent="0.4">
      <c r="A974">
        <v>973</v>
      </c>
      <c r="B974" s="1">
        <v>44480</v>
      </c>
      <c r="C974">
        <v>473</v>
      </c>
    </row>
    <row r="975" spans="1:3" x14ac:dyDescent="0.4">
      <c r="A975">
        <v>974</v>
      </c>
      <c r="B975" s="1">
        <v>44481</v>
      </c>
      <c r="C975">
        <v>461</v>
      </c>
    </row>
    <row r="976" spans="1:3" x14ac:dyDescent="0.4">
      <c r="A976">
        <v>975</v>
      </c>
      <c r="B976" s="1">
        <v>44482</v>
      </c>
      <c r="C976">
        <v>642</v>
      </c>
    </row>
    <row r="977" spans="1:3" x14ac:dyDescent="0.4">
      <c r="A977">
        <v>976</v>
      </c>
      <c r="B977" s="1">
        <v>44483</v>
      </c>
      <c r="C977">
        <v>19</v>
      </c>
    </row>
    <row r="978" spans="1:3" x14ac:dyDescent="0.4">
      <c r="A978">
        <v>977</v>
      </c>
      <c r="B978" s="1">
        <v>44484</v>
      </c>
      <c r="C978">
        <v>968</v>
      </c>
    </row>
    <row r="979" spans="1:3" x14ac:dyDescent="0.4">
      <c r="A979">
        <v>978</v>
      </c>
      <c r="B979" s="1">
        <v>44487</v>
      </c>
      <c r="C979">
        <v>527</v>
      </c>
    </row>
    <row r="980" spans="1:3" x14ac:dyDescent="0.4">
      <c r="A980">
        <v>979</v>
      </c>
      <c r="B980" s="1">
        <v>44488</v>
      </c>
      <c r="C980">
        <v>491</v>
      </c>
    </row>
    <row r="981" spans="1:3" x14ac:dyDescent="0.4">
      <c r="A981">
        <v>980</v>
      </c>
      <c r="B981" s="1">
        <v>44489</v>
      </c>
      <c r="C981">
        <v>353</v>
      </c>
    </row>
    <row r="982" spans="1:3" x14ac:dyDescent="0.4">
      <c r="A982">
        <v>981</v>
      </c>
      <c r="B982" s="1">
        <v>44490</v>
      </c>
      <c r="C982">
        <v>722</v>
      </c>
    </row>
    <row r="983" spans="1:3" x14ac:dyDescent="0.4">
      <c r="A983">
        <v>982</v>
      </c>
      <c r="B983" s="1">
        <v>44491</v>
      </c>
      <c r="C983">
        <v>426</v>
      </c>
    </row>
    <row r="984" spans="1:3" x14ac:dyDescent="0.4">
      <c r="A984">
        <v>983</v>
      </c>
      <c r="B984" s="1">
        <v>44494</v>
      </c>
      <c r="C984">
        <v>970</v>
      </c>
    </row>
    <row r="985" spans="1:3" x14ac:dyDescent="0.4">
      <c r="A985">
        <v>984</v>
      </c>
      <c r="B985" s="1">
        <v>44495</v>
      </c>
      <c r="C985">
        <v>495</v>
      </c>
    </row>
    <row r="986" spans="1:3" x14ac:dyDescent="0.4">
      <c r="A986">
        <v>985</v>
      </c>
      <c r="B986" s="1">
        <v>44496</v>
      </c>
      <c r="C986">
        <v>488</v>
      </c>
    </row>
    <row r="987" spans="1:3" x14ac:dyDescent="0.4">
      <c r="A987">
        <v>986</v>
      </c>
      <c r="B987" s="1">
        <v>44497</v>
      </c>
      <c r="C987">
        <v>187</v>
      </c>
    </row>
    <row r="988" spans="1:3" x14ac:dyDescent="0.4">
      <c r="A988">
        <v>987</v>
      </c>
      <c r="B988" s="1">
        <v>44498</v>
      </c>
      <c r="C988">
        <v>236</v>
      </c>
    </row>
    <row r="989" spans="1:3" x14ac:dyDescent="0.4">
      <c r="A989">
        <v>988</v>
      </c>
      <c r="B989" s="1">
        <v>44501</v>
      </c>
      <c r="C989">
        <v>42</v>
      </c>
    </row>
    <row r="990" spans="1:3" x14ac:dyDescent="0.4">
      <c r="A990">
        <v>989</v>
      </c>
      <c r="B990" s="1">
        <v>44502</v>
      </c>
      <c r="C990">
        <v>265</v>
      </c>
    </row>
    <row r="991" spans="1:3" x14ac:dyDescent="0.4">
      <c r="A991">
        <v>990</v>
      </c>
      <c r="B991" s="1">
        <v>44503</v>
      </c>
      <c r="C991">
        <v>188</v>
      </c>
    </row>
    <row r="992" spans="1:3" x14ac:dyDescent="0.4">
      <c r="A992">
        <v>991</v>
      </c>
      <c r="B992" s="1">
        <v>44504</v>
      </c>
      <c r="C992">
        <v>63</v>
      </c>
    </row>
    <row r="993" spans="1:3" x14ac:dyDescent="0.4">
      <c r="A993">
        <v>992</v>
      </c>
      <c r="B993" s="1">
        <v>44505</v>
      </c>
      <c r="C993">
        <v>169</v>
      </c>
    </row>
    <row r="994" spans="1:3" x14ac:dyDescent="0.4">
      <c r="A994">
        <v>993</v>
      </c>
      <c r="B994" s="1">
        <v>44508</v>
      </c>
      <c r="C994">
        <v>576</v>
      </c>
    </row>
    <row r="995" spans="1:3" x14ac:dyDescent="0.4">
      <c r="A995">
        <v>994</v>
      </c>
      <c r="B995" s="1">
        <v>44509</v>
      </c>
      <c r="C995">
        <v>24</v>
      </c>
    </row>
    <row r="996" spans="1:3" x14ac:dyDescent="0.4">
      <c r="A996">
        <v>995</v>
      </c>
      <c r="B996" s="1">
        <v>44510</v>
      </c>
      <c r="C996">
        <v>905</v>
      </c>
    </row>
    <row r="997" spans="1:3" x14ac:dyDescent="0.4">
      <c r="A997">
        <v>996</v>
      </c>
      <c r="B997" s="1">
        <v>44511</v>
      </c>
      <c r="C997">
        <v>748</v>
      </c>
    </row>
    <row r="998" spans="1:3" x14ac:dyDescent="0.4">
      <c r="A998">
        <v>997</v>
      </c>
      <c r="B998" s="1">
        <v>44512</v>
      </c>
      <c r="C998">
        <v>635</v>
      </c>
    </row>
    <row r="999" spans="1:3" x14ac:dyDescent="0.4">
      <c r="A999">
        <v>998</v>
      </c>
      <c r="B999" s="1">
        <v>44515</v>
      </c>
      <c r="C999">
        <v>245</v>
      </c>
    </row>
    <row r="1000" spans="1:3" x14ac:dyDescent="0.4">
      <c r="A1000">
        <v>999</v>
      </c>
      <c r="B1000" s="1">
        <v>44516</v>
      </c>
      <c r="C1000">
        <v>313</v>
      </c>
    </row>
    <row r="1001" spans="1:3" x14ac:dyDescent="0.4">
      <c r="A1001">
        <v>1000</v>
      </c>
      <c r="B1001" s="1">
        <v>44517</v>
      </c>
      <c r="C1001">
        <v>967</v>
      </c>
    </row>
    <row r="1002" spans="1:3" x14ac:dyDescent="0.4">
      <c r="A1002">
        <v>1001</v>
      </c>
      <c r="B1002" s="1">
        <v>44518</v>
      </c>
      <c r="C1002">
        <v>802</v>
      </c>
    </row>
    <row r="1003" spans="1:3" x14ac:dyDescent="0.4">
      <c r="A1003">
        <v>1002</v>
      </c>
      <c r="B1003" s="1">
        <v>44519</v>
      </c>
      <c r="C1003">
        <v>571</v>
      </c>
    </row>
    <row r="1004" spans="1:3" x14ac:dyDescent="0.4">
      <c r="A1004">
        <v>1003</v>
      </c>
      <c r="B1004" s="1">
        <v>44522</v>
      </c>
      <c r="C1004">
        <v>363</v>
      </c>
    </row>
    <row r="1005" spans="1:3" x14ac:dyDescent="0.4">
      <c r="A1005">
        <v>1004</v>
      </c>
      <c r="B1005" s="1">
        <v>44523</v>
      </c>
      <c r="C1005">
        <v>549</v>
      </c>
    </row>
    <row r="1006" spans="1:3" x14ac:dyDescent="0.4">
      <c r="A1006">
        <v>1005</v>
      </c>
      <c r="B1006" s="1">
        <v>44524</v>
      </c>
      <c r="C1006">
        <v>448</v>
      </c>
    </row>
    <row r="1007" spans="1:3" x14ac:dyDescent="0.4">
      <c r="A1007">
        <v>1006</v>
      </c>
      <c r="B1007" s="1">
        <v>44525</v>
      </c>
      <c r="C1007">
        <v>357</v>
      </c>
    </row>
    <row r="1008" spans="1:3" x14ac:dyDescent="0.4">
      <c r="A1008">
        <v>1007</v>
      </c>
      <c r="B1008" s="1">
        <v>44526</v>
      </c>
      <c r="C1008">
        <v>931</v>
      </c>
    </row>
    <row r="1009" spans="1:3" x14ac:dyDescent="0.4">
      <c r="A1009">
        <v>1008</v>
      </c>
      <c r="B1009" s="1">
        <v>44529</v>
      </c>
      <c r="C1009">
        <v>935</v>
      </c>
    </row>
    <row r="1010" spans="1:3" x14ac:dyDescent="0.4">
      <c r="A1010">
        <v>1009</v>
      </c>
      <c r="B1010" s="1">
        <v>44530</v>
      </c>
      <c r="C1010">
        <v>840</v>
      </c>
    </row>
    <row r="1011" spans="1:3" x14ac:dyDescent="0.4">
      <c r="A1011">
        <v>1010</v>
      </c>
      <c r="B1011" s="1">
        <v>44531</v>
      </c>
      <c r="C1011">
        <v>126</v>
      </c>
    </row>
    <row r="1012" spans="1:3" x14ac:dyDescent="0.4">
      <c r="A1012">
        <v>1011</v>
      </c>
      <c r="B1012" s="1">
        <v>44532</v>
      </c>
      <c r="C1012">
        <v>398</v>
      </c>
    </row>
    <row r="1013" spans="1:3" x14ac:dyDescent="0.4">
      <c r="A1013">
        <v>1012</v>
      </c>
      <c r="B1013" s="1">
        <v>44533</v>
      </c>
      <c r="C1013">
        <v>856</v>
      </c>
    </row>
    <row r="1014" spans="1:3" x14ac:dyDescent="0.4">
      <c r="A1014">
        <v>1013</v>
      </c>
      <c r="B1014" s="1">
        <v>44536</v>
      </c>
      <c r="C1014">
        <v>75</v>
      </c>
    </row>
    <row r="1015" spans="1:3" x14ac:dyDescent="0.4">
      <c r="A1015">
        <v>1014</v>
      </c>
      <c r="B1015" s="1">
        <v>44537</v>
      </c>
      <c r="C1015">
        <v>871</v>
      </c>
    </row>
    <row r="1016" spans="1:3" x14ac:dyDescent="0.4">
      <c r="A1016">
        <v>1015</v>
      </c>
      <c r="B1016" s="1">
        <v>44538</v>
      </c>
      <c r="C1016">
        <v>570</v>
      </c>
    </row>
    <row r="1017" spans="1:3" x14ac:dyDescent="0.4">
      <c r="A1017">
        <v>1016</v>
      </c>
      <c r="B1017" s="1">
        <v>44539</v>
      </c>
      <c r="C1017">
        <v>398</v>
      </c>
    </row>
    <row r="1018" spans="1:3" x14ac:dyDescent="0.4">
      <c r="A1018">
        <v>1017</v>
      </c>
      <c r="B1018" s="1">
        <v>44540</v>
      </c>
      <c r="C1018">
        <v>540</v>
      </c>
    </row>
    <row r="1019" spans="1:3" x14ac:dyDescent="0.4">
      <c r="A1019">
        <v>1018</v>
      </c>
      <c r="B1019" s="1">
        <v>44543</v>
      </c>
      <c r="C1019">
        <v>418</v>
      </c>
    </row>
    <row r="1020" spans="1:3" x14ac:dyDescent="0.4">
      <c r="A1020">
        <v>1019</v>
      </c>
      <c r="B1020" s="1">
        <v>44544</v>
      </c>
      <c r="C1020">
        <v>702</v>
      </c>
    </row>
    <row r="1021" spans="1:3" x14ac:dyDescent="0.4">
      <c r="A1021">
        <v>1020</v>
      </c>
      <c r="B1021" s="1">
        <v>44545</v>
      </c>
      <c r="C1021">
        <v>728</v>
      </c>
    </row>
    <row r="1022" spans="1:3" x14ac:dyDescent="0.4">
      <c r="A1022">
        <v>1021</v>
      </c>
      <c r="B1022" s="1">
        <v>44546</v>
      </c>
      <c r="C1022">
        <v>74</v>
      </c>
    </row>
    <row r="1023" spans="1:3" x14ac:dyDescent="0.4">
      <c r="A1023">
        <v>1022</v>
      </c>
      <c r="B1023" s="1">
        <v>44547</v>
      </c>
      <c r="C1023">
        <v>50</v>
      </c>
    </row>
    <row r="1024" spans="1:3" x14ac:dyDescent="0.4">
      <c r="A1024">
        <v>1023</v>
      </c>
      <c r="B1024" s="1">
        <v>44550</v>
      </c>
      <c r="C1024">
        <v>245</v>
      </c>
    </row>
    <row r="1025" spans="1:3" x14ac:dyDescent="0.4">
      <c r="A1025">
        <v>1024</v>
      </c>
      <c r="B1025" s="1">
        <v>44551</v>
      </c>
      <c r="C1025">
        <v>858</v>
      </c>
    </row>
    <row r="1026" spans="1:3" x14ac:dyDescent="0.4">
      <c r="A1026">
        <v>1025</v>
      </c>
      <c r="B1026" s="1">
        <v>44552</v>
      </c>
      <c r="C1026">
        <v>365</v>
      </c>
    </row>
    <row r="1027" spans="1:3" x14ac:dyDescent="0.4">
      <c r="A1027">
        <v>1026</v>
      </c>
      <c r="B1027" s="1">
        <v>44553</v>
      </c>
      <c r="C1027">
        <v>486</v>
      </c>
    </row>
    <row r="1028" spans="1:3" x14ac:dyDescent="0.4">
      <c r="A1028">
        <v>1027</v>
      </c>
      <c r="B1028" s="1">
        <v>44554</v>
      </c>
      <c r="C1028">
        <v>69</v>
      </c>
    </row>
    <row r="1029" spans="1:3" x14ac:dyDescent="0.4">
      <c r="A1029">
        <v>1028</v>
      </c>
      <c r="B1029" s="1">
        <v>44557</v>
      </c>
      <c r="C1029">
        <v>692</v>
      </c>
    </row>
    <row r="1030" spans="1:3" x14ac:dyDescent="0.4">
      <c r="A1030">
        <v>1029</v>
      </c>
      <c r="B1030" s="1">
        <v>44558</v>
      </c>
      <c r="C1030">
        <v>553</v>
      </c>
    </row>
    <row r="1031" spans="1:3" x14ac:dyDescent="0.4">
      <c r="A1031">
        <v>1030</v>
      </c>
      <c r="B1031" s="1">
        <v>44559</v>
      </c>
      <c r="C1031">
        <v>737</v>
      </c>
    </row>
    <row r="1032" spans="1:3" x14ac:dyDescent="0.4">
      <c r="A1032">
        <v>1031</v>
      </c>
      <c r="B1032" s="1">
        <v>44560</v>
      </c>
      <c r="C1032">
        <v>131</v>
      </c>
    </row>
    <row r="1033" spans="1:3" x14ac:dyDescent="0.4">
      <c r="A1033">
        <v>1032</v>
      </c>
      <c r="B1033" s="1">
        <v>44565</v>
      </c>
      <c r="C1033">
        <v>394</v>
      </c>
    </row>
    <row r="1034" spans="1:3" x14ac:dyDescent="0.4">
      <c r="A1034">
        <v>1033</v>
      </c>
      <c r="B1034" s="1">
        <v>44566</v>
      </c>
      <c r="C1034">
        <v>917</v>
      </c>
    </row>
    <row r="1035" spans="1:3" x14ac:dyDescent="0.4">
      <c r="A1035">
        <v>1034</v>
      </c>
      <c r="B1035" s="1">
        <v>44567</v>
      </c>
      <c r="C1035">
        <v>201</v>
      </c>
    </row>
    <row r="1036" spans="1:3" x14ac:dyDescent="0.4">
      <c r="A1036">
        <v>1035</v>
      </c>
      <c r="B1036" s="1">
        <v>44568</v>
      </c>
      <c r="C1036">
        <v>698</v>
      </c>
    </row>
    <row r="1037" spans="1:3" x14ac:dyDescent="0.4">
      <c r="A1037">
        <v>1036</v>
      </c>
      <c r="B1037" s="1">
        <v>44571</v>
      </c>
      <c r="C1037">
        <v>758</v>
      </c>
    </row>
    <row r="1038" spans="1:3" x14ac:dyDescent="0.4">
      <c r="A1038">
        <v>1037</v>
      </c>
      <c r="B1038" s="1">
        <v>44572</v>
      </c>
      <c r="C1038">
        <v>906</v>
      </c>
    </row>
    <row r="1039" spans="1:3" x14ac:dyDescent="0.4">
      <c r="A1039">
        <v>1038</v>
      </c>
      <c r="B1039" s="1">
        <v>44573</v>
      </c>
      <c r="C1039">
        <v>372</v>
      </c>
    </row>
    <row r="1040" spans="1:3" x14ac:dyDescent="0.4">
      <c r="A1040">
        <v>1039</v>
      </c>
      <c r="B1040" s="1">
        <v>44574</v>
      </c>
      <c r="C1040">
        <v>387</v>
      </c>
    </row>
    <row r="1041" spans="1:3" x14ac:dyDescent="0.4">
      <c r="A1041">
        <v>1040</v>
      </c>
      <c r="B1041" s="1">
        <v>44575</v>
      </c>
      <c r="C1041">
        <v>946</v>
      </c>
    </row>
    <row r="1042" spans="1:3" x14ac:dyDescent="0.4">
      <c r="A1042">
        <v>1041</v>
      </c>
      <c r="B1042" s="1">
        <v>44578</v>
      </c>
      <c r="C1042">
        <v>529</v>
      </c>
    </row>
    <row r="1043" spans="1:3" x14ac:dyDescent="0.4">
      <c r="A1043">
        <v>1042</v>
      </c>
      <c r="B1043" s="1">
        <v>44579</v>
      </c>
      <c r="C1043">
        <v>118</v>
      </c>
    </row>
    <row r="1044" spans="1:3" x14ac:dyDescent="0.4">
      <c r="A1044">
        <v>1043</v>
      </c>
      <c r="B1044" s="1">
        <v>44580</v>
      </c>
      <c r="C1044">
        <v>330</v>
      </c>
    </row>
    <row r="1045" spans="1:3" x14ac:dyDescent="0.4">
      <c r="A1045">
        <v>1044</v>
      </c>
      <c r="B1045" s="1">
        <v>44581</v>
      </c>
      <c r="C1045">
        <v>739</v>
      </c>
    </row>
    <row r="1046" spans="1:3" x14ac:dyDescent="0.4">
      <c r="A1046">
        <v>1045</v>
      </c>
      <c r="B1046" s="1">
        <v>44582</v>
      </c>
      <c r="C1046">
        <v>597</v>
      </c>
    </row>
    <row r="1047" spans="1:3" x14ac:dyDescent="0.4">
      <c r="A1047">
        <v>1046</v>
      </c>
      <c r="B1047" s="1">
        <v>44585</v>
      </c>
      <c r="C1047">
        <v>207</v>
      </c>
    </row>
    <row r="1048" spans="1:3" x14ac:dyDescent="0.4">
      <c r="A1048">
        <v>1047</v>
      </c>
      <c r="B1048" s="1">
        <v>44586</v>
      </c>
      <c r="C1048">
        <v>607</v>
      </c>
    </row>
    <row r="1049" spans="1:3" x14ac:dyDescent="0.4">
      <c r="A1049">
        <v>1048</v>
      </c>
      <c r="B1049" s="1">
        <v>44587</v>
      </c>
      <c r="C1049">
        <v>988</v>
      </c>
    </row>
    <row r="1050" spans="1:3" x14ac:dyDescent="0.4">
      <c r="A1050">
        <v>1049</v>
      </c>
      <c r="B1050" s="1">
        <v>44588</v>
      </c>
      <c r="C1050">
        <v>995</v>
      </c>
    </row>
    <row r="1051" spans="1:3" x14ac:dyDescent="0.4">
      <c r="A1051">
        <v>1050</v>
      </c>
      <c r="B1051" s="1">
        <v>44589</v>
      </c>
      <c r="C1051">
        <v>355</v>
      </c>
    </row>
    <row r="1052" spans="1:3" x14ac:dyDescent="0.4">
      <c r="A1052">
        <v>1051</v>
      </c>
      <c r="B1052" s="1">
        <v>44592</v>
      </c>
      <c r="C1052">
        <v>125</v>
      </c>
    </row>
    <row r="1053" spans="1:3" x14ac:dyDescent="0.4">
      <c r="A1053">
        <v>1052</v>
      </c>
      <c r="B1053" s="1">
        <v>44593</v>
      </c>
      <c r="C1053">
        <v>372</v>
      </c>
    </row>
    <row r="1054" spans="1:3" x14ac:dyDescent="0.4">
      <c r="A1054">
        <v>1053</v>
      </c>
      <c r="B1054" s="1">
        <v>44594</v>
      </c>
      <c r="C1054">
        <v>160</v>
      </c>
    </row>
    <row r="1055" spans="1:3" x14ac:dyDescent="0.4">
      <c r="A1055">
        <v>1054</v>
      </c>
      <c r="B1055" s="1">
        <v>44595</v>
      </c>
      <c r="C1055">
        <v>839</v>
      </c>
    </row>
    <row r="1056" spans="1:3" x14ac:dyDescent="0.4">
      <c r="A1056">
        <v>1055</v>
      </c>
      <c r="B1056" s="1">
        <v>44596</v>
      </c>
      <c r="C1056">
        <v>94</v>
      </c>
    </row>
    <row r="1057" spans="1:3" x14ac:dyDescent="0.4">
      <c r="A1057">
        <v>1056</v>
      </c>
      <c r="B1057" s="1">
        <v>44599</v>
      </c>
      <c r="C1057">
        <v>138</v>
      </c>
    </row>
    <row r="1058" spans="1:3" x14ac:dyDescent="0.4">
      <c r="A1058">
        <v>1057</v>
      </c>
      <c r="B1058" s="1">
        <v>44600</v>
      </c>
      <c r="C1058">
        <v>355</v>
      </c>
    </row>
    <row r="1059" spans="1:3" x14ac:dyDescent="0.4">
      <c r="A1059">
        <v>1058</v>
      </c>
      <c r="B1059" s="1">
        <v>44601</v>
      </c>
      <c r="C1059">
        <v>8</v>
      </c>
    </row>
    <row r="1060" spans="1:3" x14ac:dyDescent="0.4">
      <c r="A1060">
        <v>1059</v>
      </c>
      <c r="B1060" s="1">
        <v>44602</v>
      </c>
      <c r="C1060">
        <v>577</v>
      </c>
    </row>
    <row r="1061" spans="1:3" x14ac:dyDescent="0.4">
      <c r="A1061">
        <v>1060</v>
      </c>
      <c r="B1061" s="1">
        <v>44603</v>
      </c>
      <c r="C1061">
        <v>888</v>
      </c>
    </row>
    <row r="1062" spans="1:3" x14ac:dyDescent="0.4">
      <c r="A1062">
        <v>1061</v>
      </c>
      <c r="B1062" s="1">
        <v>44606</v>
      </c>
      <c r="C1062">
        <v>973</v>
      </c>
    </row>
    <row r="1063" spans="1:3" x14ac:dyDescent="0.4">
      <c r="A1063">
        <v>1062</v>
      </c>
      <c r="B1063" s="1">
        <v>44607</v>
      </c>
      <c r="C1063">
        <v>280</v>
      </c>
    </row>
    <row r="1064" spans="1:3" x14ac:dyDescent="0.4">
      <c r="A1064">
        <v>1063</v>
      </c>
      <c r="B1064" s="1">
        <v>44608</v>
      </c>
      <c r="C1064">
        <v>494</v>
      </c>
    </row>
    <row r="1065" spans="1:3" x14ac:dyDescent="0.4">
      <c r="A1065">
        <v>1064</v>
      </c>
      <c r="B1065" s="1">
        <v>44609</v>
      </c>
      <c r="C1065">
        <v>719</v>
      </c>
    </row>
    <row r="1066" spans="1:3" x14ac:dyDescent="0.4">
      <c r="A1066">
        <v>1065</v>
      </c>
      <c r="B1066" s="1">
        <v>44610</v>
      </c>
      <c r="C1066">
        <v>98</v>
      </c>
    </row>
    <row r="1067" spans="1:3" x14ac:dyDescent="0.4">
      <c r="A1067">
        <v>1066</v>
      </c>
      <c r="B1067" s="1">
        <v>44613</v>
      </c>
      <c r="C1067">
        <v>991</v>
      </c>
    </row>
    <row r="1068" spans="1:3" x14ac:dyDescent="0.4">
      <c r="A1068">
        <v>1067</v>
      </c>
      <c r="B1068" s="1">
        <v>44614</v>
      </c>
      <c r="C1068">
        <v>481</v>
      </c>
    </row>
    <row r="1069" spans="1:3" x14ac:dyDescent="0.4">
      <c r="A1069">
        <v>1068</v>
      </c>
      <c r="B1069" s="1">
        <v>44615</v>
      </c>
      <c r="C1069">
        <v>520</v>
      </c>
    </row>
    <row r="1070" spans="1:3" x14ac:dyDescent="0.4">
      <c r="A1070">
        <v>1069</v>
      </c>
      <c r="B1070" s="1">
        <v>44616</v>
      </c>
      <c r="C1070">
        <v>811</v>
      </c>
    </row>
    <row r="1071" spans="1:3" x14ac:dyDescent="0.4">
      <c r="A1071">
        <v>1070</v>
      </c>
      <c r="B1071" s="1">
        <v>44617</v>
      </c>
      <c r="C1071">
        <v>951</v>
      </c>
    </row>
    <row r="1072" spans="1:3" x14ac:dyDescent="0.4">
      <c r="A1072">
        <v>1071</v>
      </c>
      <c r="B1072" s="1">
        <v>44620</v>
      </c>
      <c r="C1072">
        <v>358</v>
      </c>
    </row>
    <row r="1073" spans="1:3" x14ac:dyDescent="0.4">
      <c r="A1073">
        <v>1072</v>
      </c>
      <c r="B1073" s="1">
        <v>44621</v>
      </c>
      <c r="C1073">
        <v>463</v>
      </c>
    </row>
    <row r="1074" spans="1:3" x14ac:dyDescent="0.4">
      <c r="A1074">
        <v>1073</v>
      </c>
      <c r="B1074" s="1">
        <v>44622</v>
      </c>
      <c r="C1074">
        <v>735</v>
      </c>
    </row>
    <row r="1075" spans="1:3" x14ac:dyDescent="0.4">
      <c r="A1075">
        <v>1074</v>
      </c>
      <c r="B1075" s="1">
        <v>44623</v>
      </c>
      <c r="C1075">
        <v>907</v>
      </c>
    </row>
    <row r="1076" spans="1:3" x14ac:dyDescent="0.4">
      <c r="A1076">
        <v>1075</v>
      </c>
      <c r="B1076" s="1">
        <v>44624</v>
      </c>
      <c r="C1076">
        <v>432</v>
      </c>
    </row>
    <row r="1077" spans="1:3" x14ac:dyDescent="0.4">
      <c r="A1077">
        <v>1076</v>
      </c>
      <c r="B1077" s="1">
        <v>44627</v>
      </c>
      <c r="C1077">
        <v>493</v>
      </c>
    </row>
    <row r="1078" spans="1:3" x14ac:dyDescent="0.4">
      <c r="A1078">
        <v>1077</v>
      </c>
      <c r="B1078" s="1">
        <v>44628</v>
      </c>
      <c r="C1078">
        <v>348</v>
      </c>
    </row>
    <row r="1079" spans="1:3" x14ac:dyDescent="0.4">
      <c r="A1079">
        <v>1078</v>
      </c>
      <c r="B1079" s="1">
        <v>44629</v>
      </c>
      <c r="C1079">
        <v>516</v>
      </c>
    </row>
    <row r="1080" spans="1:3" x14ac:dyDescent="0.4">
      <c r="A1080">
        <v>1079</v>
      </c>
      <c r="B1080" s="1">
        <v>44630</v>
      </c>
      <c r="C1080">
        <v>920</v>
      </c>
    </row>
    <row r="1081" spans="1:3" x14ac:dyDescent="0.4">
      <c r="A1081">
        <v>1080</v>
      </c>
      <c r="B1081" s="1">
        <v>44631</v>
      </c>
      <c r="C1081">
        <v>790</v>
      </c>
    </row>
    <row r="1082" spans="1:3" x14ac:dyDescent="0.4">
      <c r="A1082">
        <v>1081</v>
      </c>
      <c r="B1082" s="1">
        <v>44634</v>
      </c>
      <c r="C1082">
        <v>552</v>
      </c>
    </row>
    <row r="1083" spans="1:3" x14ac:dyDescent="0.4">
      <c r="A1083">
        <v>1082</v>
      </c>
      <c r="B1083" s="1">
        <v>44635</v>
      </c>
      <c r="C1083">
        <v>805</v>
      </c>
    </row>
    <row r="1084" spans="1:3" x14ac:dyDescent="0.4">
      <c r="A1084">
        <v>1083</v>
      </c>
      <c r="B1084" s="1">
        <v>44636</v>
      </c>
      <c r="C1084">
        <v>567</v>
      </c>
    </row>
    <row r="1085" spans="1:3" x14ac:dyDescent="0.4">
      <c r="A1085">
        <v>1084</v>
      </c>
      <c r="B1085" s="1">
        <v>44637</v>
      </c>
      <c r="C1085">
        <v>798</v>
      </c>
    </row>
    <row r="1086" spans="1:3" x14ac:dyDescent="0.4">
      <c r="A1086">
        <v>1085</v>
      </c>
      <c r="B1086" s="1">
        <v>44638</v>
      </c>
      <c r="C1086">
        <v>529</v>
      </c>
    </row>
    <row r="1087" spans="1:3" x14ac:dyDescent="0.4">
      <c r="A1087">
        <v>1086</v>
      </c>
      <c r="B1087" s="1">
        <v>44641</v>
      </c>
      <c r="C1087">
        <v>133</v>
      </c>
    </row>
    <row r="1088" spans="1:3" x14ac:dyDescent="0.4">
      <c r="A1088">
        <v>1087</v>
      </c>
      <c r="B1088" s="1">
        <v>44642</v>
      </c>
      <c r="C1088">
        <v>428</v>
      </c>
    </row>
    <row r="1089" spans="1:3" x14ac:dyDescent="0.4">
      <c r="A1089">
        <v>1088</v>
      </c>
      <c r="B1089" s="1">
        <v>44643</v>
      </c>
      <c r="C1089">
        <v>28</v>
      </c>
    </row>
    <row r="1090" spans="1:3" x14ac:dyDescent="0.4">
      <c r="A1090">
        <v>1089</v>
      </c>
      <c r="B1090" s="1">
        <v>44644</v>
      </c>
      <c r="C1090">
        <v>959</v>
      </c>
    </row>
    <row r="1091" spans="1:3" x14ac:dyDescent="0.4">
      <c r="A1091">
        <v>1090</v>
      </c>
      <c r="B1091" s="1">
        <v>44645</v>
      </c>
      <c r="C1091">
        <v>928</v>
      </c>
    </row>
    <row r="1092" spans="1:3" x14ac:dyDescent="0.4">
      <c r="A1092">
        <v>1091</v>
      </c>
      <c r="B1092" s="1">
        <v>44648</v>
      </c>
      <c r="C1092">
        <v>943</v>
      </c>
    </row>
    <row r="1093" spans="1:3" x14ac:dyDescent="0.4">
      <c r="A1093">
        <v>1092</v>
      </c>
      <c r="B1093" s="1">
        <v>44649</v>
      </c>
      <c r="C1093">
        <v>515</v>
      </c>
    </row>
    <row r="1094" spans="1:3" x14ac:dyDescent="0.4">
      <c r="A1094">
        <v>1093</v>
      </c>
      <c r="B1094" s="1">
        <v>44650</v>
      </c>
      <c r="C1094">
        <v>522</v>
      </c>
    </row>
    <row r="1095" spans="1:3" x14ac:dyDescent="0.4">
      <c r="A1095">
        <v>1094</v>
      </c>
      <c r="B1095" s="1">
        <v>44651</v>
      </c>
      <c r="C1095">
        <v>733</v>
      </c>
    </row>
    <row r="1096" spans="1:3" x14ac:dyDescent="0.4">
      <c r="A1096">
        <v>1095</v>
      </c>
      <c r="B1096" s="1">
        <v>44652</v>
      </c>
      <c r="C1096">
        <v>194</v>
      </c>
    </row>
    <row r="1097" spans="1:3" x14ac:dyDescent="0.4">
      <c r="A1097">
        <v>1096</v>
      </c>
      <c r="B1097" s="1">
        <v>44655</v>
      </c>
      <c r="C1097">
        <v>60</v>
      </c>
    </row>
    <row r="1098" spans="1:3" x14ac:dyDescent="0.4">
      <c r="A1098">
        <v>1097</v>
      </c>
      <c r="B1098" s="1">
        <v>44656</v>
      </c>
      <c r="C1098">
        <v>106</v>
      </c>
    </row>
    <row r="1099" spans="1:3" x14ac:dyDescent="0.4">
      <c r="A1099">
        <v>1098</v>
      </c>
      <c r="B1099" s="1">
        <v>44657</v>
      </c>
      <c r="C1099">
        <v>922</v>
      </c>
    </row>
    <row r="1100" spans="1:3" x14ac:dyDescent="0.4">
      <c r="A1100">
        <v>1099</v>
      </c>
      <c r="B1100" s="1">
        <v>44658</v>
      </c>
      <c r="C1100">
        <v>622</v>
      </c>
    </row>
    <row r="1101" spans="1:3" x14ac:dyDescent="0.4">
      <c r="A1101">
        <v>1100</v>
      </c>
      <c r="B1101" s="1">
        <v>44659</v>
      </c>
      <c r="C1101">
        <v>683</v>
      </c>
    </row>
    <row r="1102" spans="1:3" x14ac:dyDescent="0.4">
      <c r="A1102">
        <v>1101</v>
      </c>
      <c r="B1102" s="1">
        <v>44662</v>
      </c>
      <c r="C1102">
        <v>391</v>
      </c>
    </row>
    <row r="1103" spans="1:3" x14ac:dyDescent="0.4">
      <c r="A1103">
        <v>1102</v>
      </c>
      <c r="B1103" s="1">
        <v>44663</v>
      </c>
      <c r="C1103">
        <v>338</v>
      </c>
    </row>
    <row r="1104" spans="1:3" x14ac:dyDescent="0.4">
      <c r="A1104">
        <v>1103</v>
      </c>
      <c r="B1104" s="1">
        <v>44664</v>
      </c>
      <c r="C1104">
        <v>882</v>
      </c>
    </row>
    <row r="1105" spans="1:3" x14ac:dyDescent="0.4">
      <c r="A1105">
        <v>1104</v>
      </c>
      <c r="B1105" s="1">
        <v>44665</v>
      </c>
      <c r="C1105">
        <v>859</v>
      </c>
    </row>
    <row r="1106" spans="1:3" x14ac:dyDescent="0.4">
      <c r="A1106">
        <v>1105</v>
      </c>
      <c r="B1106" s="1">
        <v>44666</v>
      </c>
      <c r="C1106">
        <v>451</v>
      </c>
    </row>
    <row r="1107" spans="1:3" x14ac:dyDescent="0.4">
      <c r="A1107">
        <v>1106</v>
      </c>
      <c r="B1107" s="1">
        <v>44669</v>
      </c>
      <c r="C1107">
        <v>950</v>
      </c>
    </row>
    <row r="1108" spans="1:3" x14ac:dyDescent="0.4">
      <c r="A1108">
        <v>1107</v>
      </c>
      <c r="B1108" s="1">
        <v>44670</v>
      </c>
      <c r="C1108">
        <v>124</v>
      </c>
    </row>
    <row r="1109" spans="1:3" x14ac:dyDescent="0.4">
      <c r="A1109">
        <v>1108</v>
      </c>
      <c r="B1109" s="1">
        <v>44671</v>
      </c>
      <c r="C1109">
        <v>162</v>
      </c>
    </row>
    <row r="1110" spans="1:3" x14ac:dyDescent="0.4">
      <c r="A1110">
        <v>1109</v>
      </c>
      <c r="B1110" s="1">
        <v>44672</v>
      </c>
      <c r="C1110">
        <v>40</v>
      </c>
    </row>
    <row r="1111" spans="1:3" x14ac:dyDescent="0.4">
      <c r="A1111">
        <v>1110</v>
      </c>
      <c r="B1111" s="1">
        <v>44673</v>
      </c>
      <c r="C1111">
        <v>193</v>
      </c>
    </row>
    <row r="1112" spans="1:3" x14ac:dyDescent="0.4">
      <c r="A1112">
        <v>1111</v>
      </c>
      <c r="B1112" s="1">
        <v>44676</v>
      </c>
      <c r="C1112">
        <v>696</v>
      </c>
    </row>
    <row r="1113" spans="1:3" x14ac:dyDescent="0.4">
      <c r="A1113">
        <v>1112</v>
      </c>
      <c r="B1113" s="1">
        <v>44677</v>
      </c>
      <c r="C1113">
        <v>939</v>
      </c>
    </row>
    <row r="1114" spans="1:3" x14ac:dyDescent="0.4">
      <c r="A1114">
        <v>1113</v>
      </c>
      <c r="B1114" s="1">
        <v>44678</v>
      </c>
      <c r="C1114">
        <v>183</v>
      </c>
    </row>
    <row r="1115" spans="1:3" x14ac:dyDescent="0.4">
      <c r="A1115">
        <v>1114</v>
      </c>
      <c r="B1115" s="1">
        <v>44679</v>
      </c>
      <c r="C1115">
        <v>621</v>
      </c>
    </row>
    <row r="1116" spans="1:3" x14ac:dyDescent="0.4">
      <c r="A1116">
        <v>1115</v>
      </c>
      <c r="B1116" s="1">
        <v>44680</v>
      </c>
      <c r="C1116">
        <v>226</v>
      </c>
    </row>
    <row r="1117" spans="1:3" x14ac:dyDescent="0.4">
      <c r="A1117">
        <v>1116</v>
      </c>
      <c r="B1117" s="1">
        <v>44683</v>
      </c>
      <c r="C1117">
        <v>468</v>
      </c>
    </row>
    <row r="1118" spans="1:3" x14ac:dyDescent="0.4">
      <c r="A1118">
        <v>1117</v>
      </c>
      <c r="B1118" s="1">
        <v>44684</v>
      </c>
      <c r="C1118">
        <v>985</v>
      </c>
    </row>
    <row r="1119" spans="1:3" x14ac:dyDescent="0.4">
      <c r="A1119">
        <v>1118</v>
      </c>
      <c r="B1119" s="1">
        <v>44685</v>
      </c>
      <c r="C1119">
        <v>394</v>
      </c>
    </row>
    <row r="1120" spans="1:3" x14ac:dyDescent="0.4">
      <c r="A1120">
        <v>1119</v>
      </c>
      <c r="B1120" s="1">
        <v>44686</v>
      </c>
      <c r="C1120">
        <v>655</v>
      </c>
    </row>
    <row r="1121" spans="1:3" x14ac:dyDescent="0.4">
      <c r="A1121">
        <v>1120</v>
      </c>
      <c r="B1121" s="1">
        <v>44687</v>
      </c>
      <c r="C1121">
        <v>529</v>
      </c>
    </row>
    <row r="1122" spans="1:3" x14ac:dyDescent="0.4">
      <c r="A1122">
        <v>1121</v>
      </c>
      <c r="B1122" s="1">
        <v>44690</v>
      </c>
      <c r="C1122">
        <v>283</v>
      </c>
    </row>
    <row r="1123" spans="1:3" x14ac:dyDescent="0.4">
      <c r="A1123">
        <v>1122</v>
      </c>
      <c r="B1123" s="1">
        <v>44691</v>
      </c>
      <c r="C1123">
        <v>408</v>
      </c>
    </row>
    <row r="1124" spans="1:3" x14ac:dyDescent="0.4">
      <c r="A1124">
        <v>1123</v>
      </c>
      <c r="B1124" s="1">
        <v>44692</v>
      </c>
      <c r="C1124">
        <v>713</v>
      </c>
    </row>
    <row r="1125" spans="1:3" x14ac:dyDescent="0.4">
      <c r="A1125">
        <v>1124</v>
      </c>
      <c r="B1125" s="1">
        <v>44693</v>
      </c>
      <c r="C1125">
        <v>264</v>
      </c>
    </row>
    <row r="1126" spans="1:3" x14ac:dyDescent="0.4">
      <c r="A1126">
        <v>1125</v>
      </c>
      <c r="B1126" s="1">
        <v>44694</v>
      </c>
      <c r="C1126">
        <v>612</v>
      </c>
    </row>
    <row r="1127" spans="1:3" x14ac:dyDescent="0.4">
      <c r="A1127">
        <v>1126</v>
      </c>
      <c r="B1127" s="1">
        <v>44697</v>
      </c>
      <c r="C1127">
        <v>981</v>
      </c>
    </row>
    <row r="1128" spans="1:3" x14ac:dyDescent="0.4">
      <c r="A1128">
        <v>1127</v>
      </c>
      <c r="B1128" s="1">
        <v>44698</v>
      </c>
      <c r="C1128">
        <v>150</v>
      </c>
    </row>
    <row r="1129" spans="1:3" x14ac:dyDescent="0.4">
      <c r="A1129">
        <v>1128</v>
      </c>
      <c r="B1129" s="1">
        <v>44699</v>
      </c>
      <c r="C1129">
        <v>7</v>
      </c>
    </row>
    <row r="1130" spans="1:3" x14ac:dyDescent="0.4">
      <c r="A1130">
        <v>1129</v>
      </c>
      <c r="B1130" s="1">
        <v>44700</v>
      </c>
      <c r="C1130">
        <v>603</v>
      </c>
    </row>
    <row r="1131" spans="1:3" x14ac:dyDescent="0.4">
      <c r="A1131">
        <v>1130</v>
      </c>
      <c r="B1131" s="1">
        <v>44701</v>
      </c>
      <c r="C1131">
        <v>941</v>
      </c>
    </row>
    <row r="1132" spans="1:3" x14ac:dyDescent="0.4">
      <c r="A1132">
        <v>1131</v>
      </c>
      <c r="B1132" s="1">
        <v>44704</v>
      </c>
      <c r="C1132">
        <v>319</v>
      </c>
    </row>
    <row r="1133" spans="1:3" x14ac:dyDescent="0.4">
      <c r="A1133">
        <v>1132</v>
      </c>
      <c r="B1133" s="1">
        <v>44705</v>
      </c>
      <c r="C1133">
        <v>123</v>
      </c>
    </row>
    <row r="1134" spans="1:3" x14ac:dyDescent="0.4">
      <c r="A1134">
        <v>1133</v>
      </c>
      <c r="B1134" s="1">
        <v>44706</v>
      </c>
      <c r="C1134">
        <v>940</v>
      </c>
    </row>
    <row r="1135" spans="1:3" x14ac:dyDescent="0.4">
      <c r="A1135">
        <v>1134</v>
      </c>
      <c r="B1135" s="1">
        <v>44707</v>
      </c>
      <c r="C1135">
        <v>544</v>
      </c>
    </row>
    <row r="1136" spans="1:3" x14ac:dyDescent="0.4">
      <c r="A1136">
        <v>1135</v>
      </c>
      <c r="B1136" s="1">
        <v>44708</v>
      </c>
      <c r="C1136">
        <v>431</v>
      </c>
    </row>
    <row r="1137" spans="1:3" x14ac:dyDescent="0.4">
      <c r="A1137">
        <v>1136</v>
      </c>
      <c r="B1137" s="1">
        <v>44711</v>
      </c>
      <c r="C1137">
        <v>250</v>
      </c>
    </row>
    <row r="1138" spans="1:3" x14ac:dyDescent="0.4">
      <c r="A1138">
        <v>1137</v>
      </c>
      <c r="B1138" s="1">
        <v>44712</v>
      </c>
      <c r="C1138">
        <v>790</v>
      </c>
    </row>
    <row r="1139" spans="1:3" x14ac:dyDescent="0.4">
      <c r="A1139">
        <v>1138</v>
      </c>
      <c r="B1139" s="1">
        <v>44713</v>
      </c>
      <c r="C1139">
        <v>30</v>
      </c>
    </row>
    <row r="1140" spans="1:3" x14ac:dyDescent="0.4">
      <c r="A1140">
        <v>1139</v>
      </c>
      <c r="B1140" s="1">
        <v>44714</v>
      </c>
      <c r="C1140">
        <v>44</v>
      </c>
    </row>
    <row r="1141" spans="1:3" x14ac:dyDescent="0.4">
      <c r="A1141">
        <v>1140</v>
      </c>
      <c r="B1141" s="1">
        <v>44715</v>
      </c>
      <c r="C1141">
        <v>677</v>
      </c>
    </row>
    <row r="1142" spans="1:3" x14ac:dyDescent="0.4">
      <c r="A1142">
        <v>1141</v>
      </c>
      <c r="B1142" s="1">
        <v>44718</v>
      </c>
      <c r="C1142">
        <v>739</v>
      </c>
    </row>
    <row r="1143" spans="1:3" x14ac:dyDescent="0.4">
      <c r="A1143">
        <v>1142</v>
      </c>
      <c r="B1143" s="1">
        <v>44719</v>
      </c>
      <c r="C1143">
        <v>936</v>
      </c>
    </row>
    <row r="1144" spans="1:3" x14ac:dyDescent="0.4">
      <c r="A1144">
        <v>1143</v>
      </c>
      <c r="B1144" s="1">
        <v>44720</v>
      </c>
      <c r="C1144">
        <v>640</v>
      </c>
    </row>
    <row r="1145" spans="1:3" x14ac:dyDescent="0.4">
      <c r="A1145">
        <v>1144</v>
      </c>
      <c r="B1145" s="1">
        <v>44721</v>
      </c>
      <c r="C1145">
        <v>415</v>
      </c>
    </row>
    <row r="1146" spans="1:3" x14ac:dyDescent="0.4">
      <c r="A1146">
        <v>1145</v>
      </c>
      <c r="B1146" s="1">
        <v>44722</v>
      </c>
      <c r="C1146">
        <v>274</v>
      </c>
    </row>
    <row r="1147" spans="1:3" x14ac:dyDescent="0.4">
      <c r="A1147">
        <v>1146</v>
      </c>
      <c r="B1147" s="1">
        <v>44725</v>
      </c>
      <c r="C1147">
        <v>272</v>
      </c>
    </row>
    <row r="1148" spans="1:3" x14ac:dyDescent="0.4">
      <c r="A1148">
        <v>1147</v>
      </c>
      <c r="B1148" s="1">
        <v>44726</v>
      </c>
      <c r="C1148">
        <v>753</v>
      </c>
    </row>
    <row r="1149" spans="1:3" x14ac:dyDescent="0.4">
      <c r="A1149">
        <v>1148</v>
      </c>
      <c r="B1149" s="1">
        <v>44727</v>
      </c>
      <c r="C1149">
        <v>492</v>
      </c>
    </row>
    <row r="1150" spans="1:3" x14ac:dyDescent="0.4">
      <c r="A1150">
        <v>1149</v>
      </c>
      <c r="B1150" s="1">
        <v>44728</v>
      </c>
      <c r="C1150">
        <v>597</v>
      </c>
    </row>
    <row r="1151" spans="1:3" x14ac:dyDescent="0.4">
      <c r="A1151">
        <v>1150</v>
      </c>
      <c r="B1151" s="1">
        <v>44729</v>
      </c>
      <c r="C1151">
        <v>87</v>
      </c>
    </row>
    <row r="1152" spans="1:3" x14ac:dyDescent="0.4">
      <c r="A1152">
        <v>1151</v>
      </c>
      <c r="B1152" s="1">
        <v>44732</v>
      </c>
      <c r="C1152">
        <v>112</v>
      </c>
    </row>
    <row r="1153" spans="1:3" x14ac:dyDescent="0.4">
      <c r="A1153">
        <v>1152</v>
      </c>
      <c r="B1153" s="1">
        <v>44733</v>
      </c>
      <c r="C1153">
        <v>445</v>
      </c>
    </row>
    <row r="1154" spans="1:3" x14ac:dyDescent="0.4">
      <c r="A1154">
        <v>1153</v>
      </c>
      <c r="B1154" s="1">
        <v>44734</v>
      </c>
      <c r="C1154">
        <v>377</v>
      </c>
    </row>
    <row r="1155" spans="1:3" x14ac:dyDescent="0.4">
      <c r="A1155">
        <v>1154</v>
      </c>
      <c r="B1155" s="1">
        <v>44735</v>
      </c>
      <c r="C1155">
        <v>844</v>
      </c>
    </row>
    <row r="1156" spans="1:3" x14ac:dyDescent="0.4">
      <c r="A1156">
        <v>1155</v>
      </c>
      <c r="B1156" s="1">
        <v>44736</v>
      </c>
      <c r="C1156">
        <v>959</v>
      </c>
    </row>
    <row r="1157" spans="1:3" x14ac:dyDescent="0.4">
      <c r="A1157">
        <v>1156</v>
      </c>
      <c r="B1157" s="1">
        <v>44739</v>
      </c>
      <c r="C1157">
        <v>953</v>
      </c>
    </row>
    <row r="1158" spans="1:3" x14ac:dyDescent="0.4">
      <c r="A1158">
        <v>1157</v>
      </c>
      <c r="B1158" s="1">
        <v>44740</v>
      </c>
      <c r="C1158">
        <v>98</v>
      </c>
    </row>
    <row r="1159" spans="1:3" x14ac:dyDescent="0.4">
      <c r="A1159">
        <v>1158</v>
      </c>
      <c r="B1159" s="1">
        <v>44741</v>
      </c>
      <c r="C1159">
        <v>483</v>
      </c>
    </row>
    <row r="1160" spans="1:3" x14ac:dyDescent="0.4">
      <c r="A1160">
        <v>1159</v>
      </c>
      <c r="B1160" s="1">
        <v>44742</v>
      </c>
      <c r="C1160">
        <v>134</v>
      </c>
    </row>
    <row r="1161" spans="1:3" x14ac:dyDescent="0.4">
      <c r="A1161">
        <v>1160</v>
      </c>
      <c r="B1161" s="1">
        <v>44743</v>
      </c>
      <c r="C1161">
        <v>89</v>
      </c>
    </row>
    <row r="1162" spans="1:3" x14ac:dyDescent="0.4">
      <c r="A1162">
        <v>1161</v>
      </c>
      <c r="B1162" s="1">
        <v>44746</v>
      </c>
      <c r="C1162">
        <v>671</v>
      </c>
    </row>
    <row r="1163" spans="1:3" x14ac:dyDescent="0.4">
      <c r="A1163">
        <v>1162</v>
      </c>
      <c r="B1163" s="1">
        <v>44747</v>
      </c>
      <c r="C1163">
        <v>640</v>
      </c>
    </row>
    <row r="1164" spans="1:3" x14ac:dyDescent="0.4">
      <c r="A1164">
        <v>1163</v>
      </c>
      <c r="B1164" s="1">
        <v>44748</v>
      </c>
      <c r="C1164">
        <v>771</v>
      </c>
    </row>
    <row r="1165" spans="1:3" x14ac:dyDescent="0.4">
      <c r="A1165">
        <v>1164</v>
      </c>
      <c r="B1165" s="1">
        <v>44749</v>
      </c>
      <c r="C1165">
        <v>628</v>
      </c>
    </row>
    <row r="1166" spans="1:3" x14ac:dyDescent="0.4">
      <c r="A1166">
        <v>1165</v>
      </c>
      <c r="B1166" s="1">
        <v>44750</v>
      </c>
      <c r="C1166">
        <v>641</v>
      </c>
    </row>
    <row r="1167" spans="1:3" x14ac:dyDescent="0.4">
      <c r="A1167">
        <v>1166</v>
      </c>
      <c r="B1167" s="1">
        <v>44753</v>
      </c>
      <c r="C1167">
        <v>606</v>
      </c>
    </row>
    <row r="1168" spans="1:3" x14ac:dyDescent="0.4">
      <c r="A1168">
        <v>1167</v>
      </c>
      <c r="B1168" s="1">
        <v>44754</v>
      </c>
      <c r="C1168">
        <v>43</v>
      </c>
    </row>
    <row r="1169" spans="1:3" x14ac:dyDescent="0.4">
      <c r="A1169">
        <v>1168</v>
      </c>
      <c r="B1169" s="1">
        <v>44755</v>
      </c>
      <c r="C1169">
        <v>689</v>
      </c>
    </row>
    <row r="1170" spans="1:3" x14ac:dyDescent="0.4">
      <c r="A1170">
        <v>1169</v>
      </c>
      <c r="B1170" s="1">
        <v>44756</v>
      </c>
      <c r="C1170">
        <v>949</v>
      </c>
    </row>
    <row r="1171" spans="1:3" x14ac:dyDescent="0.4">
      <c r="A1171">
        <v>1170</v>
      </c>
      <c r="B1171" s="1">
        <v>44757</v>
      </c>
      <c r="C1171">
        <v>359</v>
      </c>
    </row>
    <row r="1172" spans="1:3" x14ac:dyDescent="0.4">
      <c r="A1172">
        <v>1171</v>
      </c>
      <c r="B1172" s="1">
        <v>44760</v>
      </c>
      <c r="C1172">
        <v>994</v>
      </c>
    </row>
    <row r="1173" spans="1:3" x14ac:dyDescent="0.4">
      <c r="A1173">
        <v>1172</v>
      </c>
      <c r="B1173" s="1">
        <v>44761</v>
      </c>
      <c r="C1173">
        <v>459</v>
      </c>
    </row>
    <row r="1174" spans="1:3" x14ac:dyDescent="0.4">
      <c r="A1174">
        <v>1173</v>
      </c>
      <c r="B1174" s="1">
        <v>44762</v>
      </c>
      <c r="C1174">
        <v>941</v>
      </c>
    </row>
    <row r="1175" spans="1:3" x14ac:dyDescent="0.4">
      <c r="A1175">
        <v>1174</v>
      </c>
      <c r="B1175" s="1">
        <v>44763</v>
      </c>
      <c r="C1175">
        <v>217</v>
      </c>
    </row>
    <row r="1176" spans="1:3" x14ac:dyDescent="0.4">
      <c r="A1176">
        <v>1175</v>
      </c>
      <c r="B1176" s="1">
        <v>44764</v>
      </c>
      <c r="C1176">
        <v>414</v>
      </c>
    </row>
    <row r="1177" spans="1:3" x14ac:dyDescent="0.4">
      <c r="A1177">
        <v>1176</v>
      </c>
      <c r="B1177" s="1">
        <v>44767</v>
      </c>
      <c r="C1177">
        <v>370</v>
      </c>
    </row>
    <row r="1178" spans="1:3" x14ac:dyDescent="0.4">
      <c r="A1178">
        <v>1177</v>
      </c>
      <c r="B1178" s="1">
        <v>44768</v>
      </c>
      <c r="C1178">
        <v>208</v>
      </c>
    </row>
    <row r="1179" spans="1:3" x14ac:dyDescent="0.4">
      <c r="A1179">
        <v>1178</v>
      </c>
      <c r="B1179" s="1">
        <v>44769</v>
      </c>
      <c r="C1179">
        <v>47</v>
      </c>
    </row>
    <row r="1180" spans="1:3" x14ac:dyDescent="0.4">
      <c r="A1180">
        <v>1179</v>
      </c>
      <c r="B1180" s="1">
        <v>44770</v>
      </c>
      <c r="C1180">
        <v>691</v>
      </c>
    </row>
    <row r="1181" spans="1:3" x14ac:dyDescent="0.4">
      <c r="A1181">
        <v>1180</v>
      </c>
      <c r="B1181" s="1">
        <v>44771</v>
      </c>
      <c r="C1181">
        <v>705</v>
      </c>
    </row>
    <row r="1182" spans="1:3" x14ac:dyDescent="0.4">
      <c r="A1182">
        <v>1181</v>
      </c>
      <c r="B1182" s="1">
        <v>44774</v>
      </c>
      <c r="C1182">
        <v>827</v>
      </c>
    </row>
    <row r="1183" spans="1:3" x14ac:dyDescent="0.4">
      <c r="A1183">
        <v>1182</v>
      </c>
      <c r="B1183" s="1">
        <v>44775</v>
      </c>
      <c r="C1183">
        <v>890</v>
      </c>
    </row>
    <row r="1184" spans="1:3" x14ac:dyDescent="0.4">
      <c r="A1184">
        <v>1183</v>
      </c>
      <c r="B1184" s="1">
        <v>44776</v>
      </c>
      <c r="C1184">
        <v>818</v>
      </c>
    </row>
    <row r="1185" spans="1:3" x14ac:dyDescent="0.4">
      <c r="A1185">
        <v>1184</v>
      </c>
      <c r="B1185" s="1">
        <v>44777</v>
      </c>
      <c r="C1185">
        <v>475</v>
      </c>
    </row>
    <row r="1186" spans="1:3" x14ac:dyDescent="0.4">
      <c r="A1186">
        <v>1185</v>
      </c>
      <c r="B1186" s="1">
        <v>44778</v>
      </c>
      <c r="C1186">
        <v>509</v>
      </c>
    </row>
    <row r="1187" spans="1:3" x14ac:dyDescent="0.4">
      <c r="A1187">
        <v>1186</v>
      </c>
      <c r="B1187" s="1">
        <v>44781</v>
      </c>
      <c r="C1187">
        <v>546</v>
      </c>
    </row>
    <row r="1188" spans="1:3" x14ac:dyDescent="0.4">
      <c r="A1188">
        <v>1187</v>
      </c>
      <c r="B1188" s="1">
        <v>44782</v>
      </c>
      <c r="C1188">
        <v>498</v>
      </c>
    </row>
    <row r="1189" spans="1:3" x14ac:dyDescent="0.4">
      <c r="A1189">
        <v>1188</v>
      </c>
      <c r="B1189" s="1">
        <v>44783</v>
      </c>
      <c r="C1189">
        <v>257</v>
      </c>
    </row>
    <row r="1190" spans="1:3" x14ac:dyDescent="0.4">
      <c r="A1190">
        <v>1189</v>
      </c>
      <c r="B1190" s="1">
        <v>44784</v>
      </c>
      <c r="C1190">
        <v>802</v>
      </c>
    </row>
    <row r="1191" spans="1:3" x14ac:dyDescent="0.4">
      <c r="A1191">
        <v>1190</v>
      </c>
      <c r="B1191" s="1">
        <v>44785</v>
      </c>
      <c r="C1191">
        <v>731</v>
      </c>
    </row>
    <row r="1192" spans="1:3" x14ac:dyDescent="0.4">
      <c r="A1192">
        <v>1191</v>
      </c>
      <c r="B1192" s="1">
        <v>44788</v>
      </c>
      <c r="C1192">
        <v>33</v>
      </c>
    </row>
    <row r="1193" spans="1:3" x14ac:dyDescent="0.4">
      <c r="A1193">
        <v>1192</v>
      </c>
      <c r="B1193" s="1">
        <v>44789</v>
      </c>
      <c r="C1193">
        <v>624</v>
      </c>
    </row>
    <row r="1194" spans="1:3" x14ac:dyDescent="0.4">
      <c r="A1194">
        <v>1193</v>
      </c>
      <c r="B1194" s="1">
        <v>44790</v>
      </c>
      <c r="C1194">
        <v>287</v>
      </c>
    </row>
    <row r="1195" spans="1:3" x14ac:dyDescent="0.4">
      <c r="A1195">
        <v>1194</v>
      </c>
      <c r="B1195" s="1">
        <v>44791</v>
      </c>
      <c r="C1195">
        <v>302</v>
      </c>
    </row>
    <row r="1196" spans="1:3" x14ac:dyDescent="0.4">
      <c r="A1196">
        <v>1195</v>
      </c>
      <c r="B1196" s="1">
        <v>44792</v>
      </c>
      <c r="C1196">
        <v>462</v>
      </c>
    </row>
    <row r="1197" spans="1:3" x14ac:dyDescent="0.4">
      <c r="A1197">
        <v>1196</v>
      </c>
      <c r="B1197" s="1">
        <v>44795</v>
      </c>
      <c r="C1197">
        <v>849</v>
      </c>
    </row>
    <row r="1198" spans="1:3" x14ac:dyDescent="0.4">
      <c r="A1198">
        <v>1197</v>
      </c>
      <c r="B1198" s="1">
        <v>44796</v>
      </c>
      <c r="C1198">
        <v>48</v>
      </c>
    </row>
    <row r="1199" spans="1:3" x14ac:dyDescent="0.4">
      <c r="A1199">
        <v>1198</v>
      </c>
      <c r="B1199" s="1">
        <v>44797</v>
      </c>
      <c r="C1199">
        <v>877</v>
      </c>
    </row>
    <row r="1200" spans="1:3" x14ac:dyDescent="0.4">
      <c r="A1200">
        <v>1199</v>
      </c>
      <c r="B1200" s="1">
        <v>44798</v>
      </c>
      <c r="C1200">
        <v>252</v>
      </c>
    </row>
    <row r="1201" spans="1:3" x14ac:dyDescent="0.4">
      <c r="A1201">
        <v>1200</v>
      </c>
      <c r="B1201" s="1">
        <v>44799</v>
      </c>
      <c r="C1201">
        <v>514</v>
      </c>
    </row>
    <row r="1202" spans="1:3" x14ac:dyDescent="0.4">
      <c r="A1202">
        <v>1201</v>
      </c>
      <c r="B1202" s="1">
        <v>44802</v>
      </c>
      <c r="C1202">
        <v>988</v>
      </c>
    </row>
    <row r="1203" spans="1:3" x14ac:dyDescent="0.4">
      <c r="A1203">
        <v>1202</v>
      </c>
      <c r="B1203" s="1">
        <v>44803</v>
      </c>
      <c r="C1203">
        <v>879</v>
      </c>
    </row>
    <row r="1204" spans="1:3" x14ac:dyDescent="0.4">
      <c r="A1204">
        <v>1203</v>
      </c>
      <c r="B1204" s="1">
        <v>44804</v>
      </c>
      <c r="C1204">
        <v>685</v>
      </c>
    </row>
    <row r="1205" spans="1:3" x14ac:dyDescent="0.4">
      <c r="A1205">
        <v>1204</v>
      </c>
      <c r="B1205" s="1">
        <v>44805</v>
      </c>
      <c r="C1205">
        <v>353</v>
      </c>
    </row>
    <row r="1206" spans="1:3" x14ac:dyDescent="0.4">
      <c r="A1206">
        <v>1205</v>
      </c>
      <c r="B1206" s="1">
        <v>44806</v>
      </c>
      <c r="C1206">
        <v>347</v>
      </c>
    </row>
    <row r="1207" spans="1:3" x14ac:dyDescent="0.4">
      <c r="A1207">
        <v>1206</v>
      </c>
      <c r="B1207" s="1">
        <v>44809</v>
      </c>
      <c r="C1207">
        <v>591</v>
      </c>
    </row>
    <row r="1208" spans="1:3" x14ac:dyDescent="0.4">
      <c r="A1208">
        <v>1207</v>
      </c>
      <c r="B1208" s="1">
        <v>44810</v>
      </c>
      <c r="C1208">
        <v>114</v>
      </c>
    </row>
    <row r="1209" spans="1:3" x14ac:dyDescent="0.4">
      <c r="A1209">
        <v>1208</v>
      </c>
      <c r="B1209" s="1">
        <v>44811</v>
      </c>
      <c r="C1209">
        <v>892</v>
      </c>
    </row>
    <row r="1210" spans="1:3" x14ac:dyDescent="0.4">
      <c r="A1210">
        <v>1209</v>
      </c>
      <c r="B1210" s="1">
        <v>44812</v>
      </c>
      <c r="C1210">
        <v>20</v>
      </c>
    </row>
    <row r="1211" spans="1:3" x14ac:dyDescent="0.4">
      <c r="A1211">
        <v>1210</v>
      </c>
      <c r="B1211" s="1">
        <v>44813</v>
      </c>
      <c r="C1211">
        <v>566</v>
      </c>
    </row>
    <row r="1212" spans="1:3" x14ac:dyDescent="0.4">
      <c r="A1212">
        <v>1211</v>
      </c>
      <c r="B1212" s="1">
        <v>44816</v>
      </c>
      <c r="C1212">
        <v>411</v>
      </c>
    </row>
    <row r="1213" spans="1:3" x14ac:dyDescent="0.4">
      <c r="A1213">
        <v>1212</v>
      </c>
      <c r="B1213" s="1">
        <v>44817</v>
      </c>
      <c r="C1213">
        <v>170</v>
      </c>
    </row>
    <row r="1214" spans="1:3" x14ac:dyDescent="0.4">
      <c r="A1214">
        <v>1213</v>
      </c>
      <c r="B1214" s="1">
        <v>44818</v>
      </c>
      <c r="C1214">
        <v>318</v>
      </c>
    </row>
    <row r="1215" spans="1:3" x14ac:dyDescent="0.4">
      <c r="A1215">
        <v>1214</v>
      </c>
      <c r="B1215" s="1">
        <v>44819</v>
      </c>
      <c r="C1215">
        <v>988</v>
      </c>
    </row>
    <row r="1216" spans="1:3" x14ac:dyDescent="0.4">
      <c r="A1216">
        <v>1215</v>
      </c>
      <c r="B1216" s="1">
        <v>44820</v>
      </c>
      <c r="C1216">
        <v>979</v>
      </c>
    </row>
    <row r="1217" spans="1:3" x14ac:dyDescent="0.4">
      <c r="A1217">
        <v>1216</v>
      </c>
      <c r="B1217" s="1">
        <v>44823</v>
      </c>
      <c r="C1217">
        <v>445</v>
      </c>
    </row>
    <row r="1218" spans="1:3" x14ac:dyDescent="0.4">
      <c r="A1218">
        <v>1217</v>
      </c>
      <c r="B1218" s="1">
        <v>44824</v>
      </c>
      <c r="C1218">
        <v>232</v>
      </c>
    </row>
    <row r="1219" spans="1:3" x14ac:dyDescent="0.4">
      <c r="A1219">
        <v>1218</v>
      </c>
      <c r="B1219" s="1">
        <v>44825</v>
      </c>
      <c r="C1219">
        <v>281</v>
      </c>
    </row>
    <row r="1220" spans="1:3" x14ac:dyDescent="0.4">
      <c r="A1220">
        <v>1219</v>
      </c>
      <c r="B1220" s="1">
        <v>44826</v>
      </c>
      <c r="C1220">
        <v>595</v>
      </c>
    </row>
    <row r="1221" spans="1:3" x14ac:dyDescent="0.4">
      <c r="A1221">
        <v>1220</v>
      </c>
      <c r="B1221" s="1">
        <v>44827</v>
      </c>
      <c r="C1221">
        <v>278</v>
      </c>
    </row>
    <row r="1222" spans="1:3" x14ac:dyDescent="0.4">
      <c r="A1222">
        <v>1221</v>
      </c>
      <c r="B1222" s="1">
        <v>44830</v>
      </c>
      <c r="C1222">
        <v>222</v>
      </c>
    </row>
    <row r="1223" spans="1:3" x14ac:dyDescent="0.4">
      <c r="A1223">
        <v>1222</v>
      </c>
      <c r="B1223" s="1">
        <v>44831</v>
      </c>
      <c r="C1223">
        <v>443</v>
      </c>
    </row>
    <row r="1224" spans="1:3" x14ac:dyDescent="0.4">
      <c r="A1224">
        <v>1223</v>
      </c>
      <c r="B1224" s="1">
        <v>44832</v>
      </c>
      <c r="C1224">
        <v>727</v>
      </c>
    </row>
    <row r="1225" spans="1:3" x14ac:dyDescent="0.4">
      <c r="A1225">
        <v>1224</v>
      </c>
      <c r="B1225" s="1">
        <v>44833</v>
      </c>
      <c r="C1225">
        <v>274</v>
      </c>
    </row>
    <row r="1226" spans="1:3" x14ac:dyDescent="0.4">
      <c r="A1226">
        <v>1225</v>
      </c>
      <c r="B1226" s="1">
        <v>44834</v>
      </c>
      <c r="C1226">
        <v>125</v>
      </c>
    </row>
    <row r="1227" spans="1:3" x14ac:dyDescent="0.4">
      <c r="A1227">
        <v>1226</v>
      </c>
      <c r="B1227" s="1">
        <v>44837</v>
      </c>
      <c r="C1227">
        <v>394</v>
      </c>
    </row>
    <row r="1228" spans="1:3" x14ac:dyDescent="0.4">
      <c r="A1228">
        <v>1227</v>
      </c>
      <c r="B1228" s="1">
        <v>44838</v>
      </c>
      <c r="C1228">
        <v>9</v>
      </c>
    </row>
    <row r="1229" spans="1:3" x14ac:dyDescent="0.4">
      <c r="A1229">
        <v>1228</v>
      </c>
      <c r="B1229" s="1">
        <v>44839</v>
      </c>
      <c r="C1229">
        <v>146</v>
      </c>
    </row>
    <row r="1230" spans="1:3" x14ac:dyDescent="0.4">
      <c r="A1230">
        <v>1229</v>
      </c>
      <c r="B1230" s="1">
        <v>44840</v>
      </c>
      <c r="C1230">
        <v>432</v>
      </c>
    </row>
    <row r="1231" spans="1:3" x14ac:dyDescent="0.4">
      <c r="A1231">
        <v>1230</v>
      </c>
      <c r="B1231" s="1">
        <v>44841</v>
      </c>
      <c r="C1231">
        <v>31</v>
      </c>
    </row>
    <row r="1232" spans="1:3" x14ac:dyDescent="0.4">
      <c r="A1232">
        <v>1231</v>
      </c>
      <c r="B1232" s="1">
        <v>44844</v>
      </c>
      <c r="C1232">
        <v>139</v>
      </c>
    </row>
    <row r="1233" spans="1:3" x14ac:dyDescent="0.4">
      <c r="A1233">
        <v>1232</v>
      </c>
      <c r="B1233" s="1">
        <v>44845</v>
      </c>
      <c r="C1233">
        <v>601</v>
      </c>
    </row>
    <row r="1234" spans="1:3" x14ac:dyDescent="0.4">
      <c r="A1234">
        <v>1233</v>
      </c>
      <c r="B1234" s="1">
        <v>44846</v>
      </c>
      <c r="C1234">
        <v>630</v>
      </c>
    </row>
    <row r="1235" spans="1:3" x14ac:dyDescent="0.4">
      <c r="A1235">
        <v>1234</v>
      </c>
      <c r="B1235" s="1">
        <v>44847</v>
      </c>
      <c r="C1235">
        <v>280</v>
      </c>
    </row>
    <row r="1236" spans="1:3" x14ac:dyDescent="0.4">
      <c r="A1236">
        <v>1235</v>
      </c>
      <c r="B1236" s="1">
        <v>44848</v>
      </c>
      <c r="C1236">
        <v>595</v>
      </c>
    </row>
    <row r="1237" spans="1:3" x14ac:dyDescent="0.4">
      <c r="A1237">
        <v>1236</v>
      </c>
      <c r="B1237" s="1">
        <v>44851</v>
      </c>
      <c r="C1237">
        <v>763</v>
      </c>
    </row>
    <row r="1238" spans="1:3" x14ac:dyDescent="0.4">
      <c r="A1238">
        <v>1237</v>
      </c>
      <c r="B1238" s="1">
        <v>44852</v>
      </c>
      <c r="C1238">
        <v>809</v>
      </c>
    </row>
    <row r="1239" spans="1:3" x14ac:dyDescent="0.4">
      <c r="A1239">
        <v>1238</v>
      </c>
      <c r="B1239" s="1">
        <v>44853</v>
      </c>
      <c r="C1239">
        <v>2</v>
      </c>
    </row>
    <row r="1240" spans="1:3" x14ac:dyDescent="0.4">
      <c r="A1240">
        <v>1239</v>
      </c>
      <c r="B1240" s="1">
        <v>44854</v>
      </c>
      <c r="C1240">
        <v>804</v>
      </c>
    </row>
    <row r="1241" spans="1:3" x14ac:dyDescent="0.4">
      <c r="A1241">
        <v>1240</v>
      </c>
      <c r="B1241" s="1">
        <v>44855</v>
      </c>
      <c r="C1241">
        <v>570</v>
      </c>
    </row>
    <row r="1242" spans="1:3" x14ac:dyDescent="0.4">
      <c r="A1242">
        <v>1241</v>
      </c>
      <c r="B1242" s="1">
        <v>44858</v>
      </c>
      <c r="C1242">
        <v>30</v>
      </c>
    </row>
    <row r="1243" spans="1:3" x14ac:dyDescent="0.4">
      <c r="A1243">
        <v>1242</v>
      </c>
      <c r="B1243" s="1">
        <v>44859</v>
      </c>
      <c r="C1243">
        <v>46</v>
      </c>
    </row>
    <row r="1244" spans="1:3" x14ac:dyDescent="0.4">
      <c r="A1244">
        <v>1243</v>
      </c>
      <c r="B1244" s="1">
        <v>44860</v>
      </c>
      <c r="C1244">
        <v>605</v>
      </c>
    </row>
    <row r="1245" spans="1:3" x14ac:dyDescent="0.4">
      <c r="A1245">
        <v>1244</v>
      </c>
      <c r="B1245" s="1">
        <v>44861</v>
      </c>
      <c r="C1245">
        <v>850</v>
      </c>
    </row>
    <row r="1246" spans="1:3" x14ac:dyDescent="0.4">
      <c r="A1246">
        <v>1245</v>
      </c>
      <c r="B1246" s="1">
        <v>44862</v>
      </c>
      <c r="C1246">
        <v>849</v>
      </c>
    </row>
    <row r="1247" spans="1:3" x14ac:dyDescent="0.4">
      <c r="A1247">
        <v>1246</v>
      </c>
      <c r="B1247" s="1">
        <v>44865</v>
      </c>
      <c r="C1247">
        <v>986</v>
      </c>
    </row>
    <row r="1248" spans="1:3" x14ac:dyDescent="0.4">
      <c r="A1248">
        <v>1247</v>
      </c>
      <c r="B1248" s="1">
        <v>44866</v>
      </c>
      <c r="C1248">
        <v>281</v>
      </c>
    </row>
    <row r="1249" spans="1:3" x14ac:dyDescent="0.4">
      <c r="A1249">
        <v>1248</v>
      </c>
      <c r="B1249" s="1">
        <v>44867</v>
      </c>
      <c r="C1249">
        <v>746</v>
      </c>
    </row>
    <row r="1250" spans="1:3" x14ac:dyDescent="0.4">
      <c r="A1250">
        <v>1249</v>
      </c>
      <c r="B1250" s="1">
        <v>44868</v>
      </c>
      <c r="C1250">
        <v>65</v>
      </c>
    </row>
    <row r="1251" spans="1:3" x14ac:dyDescent="0.4">
      <c r="A1251">
        <v>1250</v>
      </c>
      <c r="B1251" s="1">
        <v>44869</v>
      </c>
      <c r="C1251">
        <v>763</v>
      </c>
    </row>
    <row r="1252" spans="1:3" x14ac:dyDescent="0.4">
      <c r="A1252">
        <v>1251</v>
      </c>
      <c r="B1252" s="1">
        <v>44872</v>
      </c>
      <c r="C1252">
        <v>89</v>
      </c>
    </row>
    <row r="1253" spans="1:3" x14ac:dyDescent="0.4">
      <c r="A1253">
        <v>1252</v>
      </c>
      <c r="B1253" s="1">
        <v>44873</v>
      </c>
      <c r="C1253">
        <v>800</v>
      </c>
    </row>
    <row r="1254" spans="1:3" x14ac:dyDescent="0.4">
      <c r="A1254">
        <v>1253</v>
      </c>
      <c r="B1254" s="1">
        <v>44874</v>
      </c>
      <c r="C1254">
        <v>54</v>
      </c>
    </row>
    <row r="1255" spans="1:3" x14ac:dyDescent="0.4">
      <c r="A1255">
        <v>1254</v>
      </c>
      <c r="B1255" s="1">
        <v>44875</v>
      </c>
      <c r="C1255">
        <v>394</v>
      </c>
    </row>
    <row r="1256" spans="1:3" x14ac:dyDescent="0.4">
      <c r="A1256">
        <v>1255</v>
      </c>
      <c r="B1256" s="1">
        <v>44876</v>
      </c>
      <c r="C1256">
        <v>754</v>
      </c>
    </row>
    <row r="1257" spans="1:3" x14ac:dyDescent="0.4">
      <c r="A1257">
        <v>1256</v>
      </c>
      <c r="B1257" s="1">
        <v>44879</v>
      </c>
      <c r="C1257">
        <v>659</v>
      </c>
    </row>
    <row r="1258" spans="1:3" x14ac:dyDescent="0.4">
      <c r="A1258">
        <v>1257</v>
      </c>
      <c r="B1258" s="1">
        <v>44880</v>
      </c>
      <c r="C1258">
        <v>641</v>
      </c>
    </row>
    <row r="1259" spans="1:3" x14ac:dyDescent="0.4">
      <c r="A1259">
        <v>1258</v>
      </c>
      <c r="B1259" s="1">
        <v>44881</v>
      </c>
      <c r="C1259">
        <v>824</v>
      </c>
    </row>
    <row r="1260" spans="1:3" x14ac:dyDescent="0.4">
      <c r="A1260">
        <v>1259</v>
      </c>
      <c r="B1260" s="1">
        <v>44882</v>
      </c>
      <c r="C1260">
        <v>930</v>
      </c>
    </row>
    <row r="1261" spans="1:3" x14ac:dyDescent="0.4">
      <c r="A1261">
        <v>1260</v>
      </c>
      <c r="B1261" s="1">
        <v>44883</v>
      </c>
      <c r="C1261">
        <v>947</v>
      </c>
    </row>
    <row r="1262" spans="1:3" x14ac:dyDescent="0.4">
      <c r="A1262">
        <v>1261</v>
      </c>
      <c r="B1262" s="1">
        <v>44886</v>
      </c>
      <c r="C1262">
        <v>590</v>
      </c>
    </row>
    <row r="1263" spans="1:3" x14ac:dyDescent="0.4">
      <c r="A1263">
        <v>1262</v>
      </c>
      <c r="B1263" s="1">
        <v>44887</v>
      </c>
      <c r="C1263">
        <v>348</v>
      </c>
    </row>
    <row r="1264" spans="1:3" x14ac:dyDescent="0.4">
      <c r="A1264">
        <v>1263</v>
      </c>
      <c r="B1264" s="1">
        <v>44888</v>
      </c>
      <c r="C1264">
        <v>533</v>
      </c>
    </row>
    <row r="1265" spans="1:3" x14ac:dyDescent="0.4">
      <c r="A1265">
        <v>1264</v>
      </c>
      <c r="B1265" s="1">
        <v>44889</v>
      </c>
      <c r="C1265">
        <v>438</v>
      </c>
    </row>
    <row r="1266" spans="1:3" x14ac:dyDescent="0.4">
      <c r="A1266">
        <v>1265</v>
      </c>
      <c r="B1266" s="1">
        <v>44890</v>
      </c>
      <c r="C1266">
        <v>424</v>
      </c>
    </row>
    <row r="1267" spans="1:3" x14ac:dyDescent="0.4">
      <c r="A1267">
        <v>1266</v>
      </c>
      <c r="B1267" s="1">
        <v>44893</v>
      </c>
      <c r="C1267">
        <v>754</v>
      </c>
    </row>
    <row r="1268" spans="1:3" x14ac:dyDescent="0.4">
      <c r="A1268">
        <v>1267</v>
      </c>
      <c r="B1268" s="1">
        <v>44894</v>
      </c>
      <c r="C1268">
        <v>386</v>
      </c>
    </row>
    <row r="1269" spans="1:3" x14ac:dyDescent="0.4">
      <c r="A1269">
        <v>1268</v>
      </c>
      <c r="B1269" s="1">
        <v>44895</v>
      </c>
      <c r="C1269">
        <v>589</v>
      </c>
    </row>
    <row r="1270" spans="1:3" x14ac:dyDescent="0.4">
      <c r="A1270">
        <v>1269</v>
      </c>
      <c r="B1270" s="1">
        <v>44896</v>
      </c>
      <c r="C1270">
        <v>978</v>
      </c>
    </row>
    <row r="1271" spans="1:3" x14ac:dyDescent="0.4">
      <c r="A1271">
        <v>1270</v>
      </c>
      <c r="B1271" s="1">
        <v>44897</v>
      </c>
      <c r="C1271">
        <v>447</v>
      </c>
    </row>
    <row r="1272" spans="1:3" x14ac:dyDescent="0.4">
      <c r="A1272">
        <v>1271</v>
      </c>
      <c r="B1272" s="1">
        <v>44900</v>
      </c>
      <c r="C1272">
        <v>468</v>
      </c>
    </row>
    <row r="1273" spans="1:3" x14ac:dyDescent="0.4">
      <c r="A1273">
        <v>1272</v>
      </c>
      <c r="B1273" s="1">
        <v>44901</v>
      </c>
      <c r="C1273">
        <v>658</v>
      </c>
    </row>
    <row r="1274" spans="1:3" x14ac:dyDescent="0.4">
      <c r="A1274">
        <v>1273</v>
      </c>
      <c r="B1274" s="1">
        <v>44902</v>
      </c>
      <c r="C1274">
        <v>745</v>
      </c>
    </row>
    <row r="1275" spans="1:3" x14ac:dyDescent="0.4">
      <c r="A1275">
        <v>1274</v>
      </c>
      <c r="B1275" s="1">
        <v>44903</v>
      </c>
      <c r="C1275">
        <v>671</v>
      </c>
    </row>
    <row r="1276" spans="1:3" x14ac:dyDescent="0.4">
      <c r="A1276">
        <v>1275</v>
      </c>
      <c r="B1276" s="1">
        <v>44904</v>
      </c>
      <c r="C1276">
        <v>742</v>
      </c>
    </row>
    <row r="1277" spans="1:3" x14ac:dyDescent="0.4">
      <c r="A1277">
        <v>1276</v>
      </c>
      <c r="B1277" s="1">
        <v>44907</v>
      </c>
      <c r="C1277">
        <v>636</v>
      </c>
    </row>
    <row r="1278" spans="1:3" x14ac:dyDescent="0.4">
      <c r="A1278">
        <v>1277</v>
      </c>
      <c r="B1278" s="1">
        <v>44908</v>
      </c>
      <c r="C1278">
        <v>638</v>
      </c>
    </row>
    <row r="1279" spans="1:3" x14ac:dyDescent="0.4">
      <c r="A1279">
        <v>1278</v>
      </c>
      <c r="B1279" s="1">
        <v>44909</v>
      </c>
      <c r="C1279">
        <v>799</v>
      </c>
    </row>
    <row r="1280" spans="1:3" x14ac:dyDescent="0.4">
      <c r="A1280">
        <v>1279</v>
      </c>
      <c r="B1280" s="1">
        <v>44910</v>
      </c>
      <c r="C1280">
        <v>613</v>
      </c>
    </row>
    <row r="1281" spans="1:3" x14ac:dyDescent="0.4">
      <c r="A1281">
        <v>1280</v>
      </c>
      <c r="B1281" s="1">
        <v>44911</v>
      </c>
      <c r="C1281">
        <v>559</v>
      </c>
    </row>
    <row r="1282" spans="1:3" x14ac:dyDescent="0.4">
      <c r="A1282">
        <v>1281</v>
      </c>
      <c r="B1282" s="1">
        <v>44914</v>
      </c>
      <c r="C1282">
        <v>460</v>
      </c>
    </row>
    <row r="1283" spans="1:3" x14ac:dyDescent="0.4">
      <c r="A1283">
        <v>1282</v>
      </c>
      <c r="B1283" s="1">
        <v>44915</v>
      </c>
      <c r="C1283">
        <v>229</v>
      </c>
    </row>
    <row r="1284" spans="1:3" x14ac:dyDescent="0.4">
      <c r="A1284">
        <v>1283</v>
      </c>
      <c r="B1284" s="1">
        <v>44916</v>
      </c>
      <c r="C1284">
        <v>947</v>
      </c>
    </row>
    <row r="1285" spans="1:3" x14ac:dyDescent="0.4">
      <c r="A1285">
        <v>1284</v>
      </c>
      <c r="B1285" s="1">
        <v>44917</v>
      </c>
      <c r="C1285">
        <v>35</v>
      </c>
    </row>
    <row r="1286" spans="1:3" x14ac:dyDescent="0.4">
      <c r="A1286">
        <v>1285</v>
      </c>
      <c r="B1286" s="1">
        <v>44918</v>
      </c>
      <c r="C1286">
        <v>329</v>
      </c>
    </row>
    <row r="1287" spans="1:3" x14ac:dyDescent="0.4">
      <c r="A1287">
        <v>1286</v>
      </c>
      <c r="B1287" s="1">
        <v>44921</v>
      </c>
      <c r="C1287">
        <v>857</v>
      </c>
    </row>
    <row r="1288" spans="1:3" x14ac:dyDescent="0.4">
      <c r="A1288">
        <v>1287</v>
      </c>
      <c r="B1288" s="1">
        <v>44922</v>
      </c>
      <c r="C1288">
        <v>929</v>
      </c>
    </row>
    <row r="1289" spans="1:3" x14ac:dyDescent="0.4">
      <c r="A1289">
        <v>1288</v>
      </c>
      <c r="B1289" s="1">
        <v>44923</v>
      </c>
      <c r="C1289">
        <v>958</v>
      </c>
    </row>
    <row r="1290" spans="1:3" x14ac:dyDescent="0.4">
      <c r="A1290">
        <v>1289</v>
      </c>
      <c r="B1290" s="1">
        <v>44924</v>
      </c>
      <c r="C1290">
        <v>194</v>
      </c>
    </row>
    <row r="1291" spans="1:3" x14ac:dyDescent="0.4">
      <c r="A1291">
        <v>1290</v>
      </c>
      <c r="B1291" s="1">
        <v>44925</v>
      </c>
      <c r="C1291">
        <v>953</v>
      </c>
    </row>
  </sheetData>
  <phoneticPr fontId="18"/>
  <pageMargins left="0.7" right="0.7" top="0.75" bottom="0.75" header="0.3" footer="0.3"/>
  <pageSetup paperSize="9" scale="8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Num_3_2018_2022_count</vt:lpstr>
      <vt:lpstr>Num_3_2018_2022_test</vt:lpstr>
      <vt:lpstr>Num_3_2018_2022_data_3</vt:lpstr>
      <vt:lpstr>Num_3_2018_2022_count!Print_Area</vt:lpstr>
      <vt:lpstr>Num_3_2018_2022_test!Print_Area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cp:lastPrinted>2023-08-16T01:10:56Z</cp:lastPrinted>
  <dcterms:created xsi:type="dcterms:W3CDTF">2023-08-14T09:04:07Z</dcterms:created>
  <dcterms:modified xsi:type="dcterms:W3CDTF">2023-08-17T13:07:10Z</dcterms:modified>
</cp:coreProperties>
</file>