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calitymedia.sharepoint.com/sites/TechnicalServices-Integration/Shared Documents/Clients/TX/Nacogdoches_TX/CAD/"/>
    </mc:Choice>
  </mc:AlternateContent>
  <xr:revisionPtr revIDLastSave="0" documentId="8_{5A10A0BE-F08E-4C9C-A920-3CA9F67D926D}" xr6:coauthVersionLast="47" xr6:coauthVersionMax="47" xr10:uidLastSave="{00000000-0000-0000-0000-000000000000}"/>
  <bookViews>
    <workbookView xWindow="-120" yWindow="-120" windowWidth="29040" windowHeight="15720" xr2:uid="{64F1121D-42A1-40C2-9917-8AAC701FA93F}"/>
  </bookViews>
  <sheets>
    <sheet name="CAD Field Mappings" sheetId="2" r:id="rId1"/>
    <sheet name="Interface Setup" sheetId="5" r:id="rId2"/>
    <sheet name="Times" sheetId="3" r:id="rId3"/>
    <sheet name="Types" sheetId="4" r:id="rId4"/>
  </sheets>
  <definedNames>
    <definedName name="_xlnm._FilterDatabase" localSheetId="0" hidden="1">'CAD Field Mappings'!$A$1:$D$113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2" l="1"/>
  <c r="C45" i="2"/>
  <c r="B45" i="2"/>
  <c r="D12" i="2"/>
  <c r="C12" i="2"/>
  <c r="B12" i="2"/>
  <c r="D16" i="2"/>
  <c r="C16" i="2"/>
  <c r="B16" i="2"/>
  <c r="D15" i="2"/>
  <c r="C15" i="2"/>
  <c r="B15" i="2"/>
  <c r="D34" i="2"/>
  <c r="C34" i="2"/>
  <c r="B3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4" i="2"/>
  <c r="D43" i="2"/>
  <c r="D42" i="2"/>
  <c r="D41" i="2"/>
  <c r="D40" i="2"/>
  <c r="D39" i="2"/>
  <c r="D38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4" i="2"/>
  <c r="D13" i="2"/>
  <c r="D11" i="2"/>
  <c r="D10" i="2"/>
  <c r="D9" i="2"/>
  <c r="D8" i="2"/>
  <c r="D7" i="2"/>
  <c r="D6" i="2"/>
  <c r="D5" i="2"/>
  <c r="D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4" i="2"/>
  <c r="B43" i="2"/>
  <c r="B42" i="2"/>
  <c r="B41" i="2"/>
  <c r="B40" i="2"/>
  <c r="B39" i="2"/>
  <c r="B38" i="2"/>
  <c r="B37" i="2"/>
  <c r="B36" i="2"/>
  <c r="B35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4" i="2"/>
  <c r="B13" i="2"/>
  <c r="B11" i="2"/>
  <c r="B10" i="2"/>
  <c r="B9" i="2"/>
  <c r="B8" i="2"/>
  <c r="B7" i="2"/>
  <c r="B6" i="2"/>
  <c r="B5" i="2"/>
  <c r="B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4" i="2"/>
  <c r="C43" i="2"/>
  <c r="C42" i="2"/>
  <c r="C41" i="2"/>
  <c r="C40" i="2"/>
  <c r="C39" i="2"/>
  <c r="C38" i="2"/>
  <c r="C37" i="2"/>
  <c r="C36" i="2"/>
  <c r="C35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4" i="2"/>
  <c r="C13" i="2"/>
  <c r="C11" i="2"/>
  <c r="C10" i="2"/>
  <c r="C9" i="2"/>
  <c r="C8" i="2"/>
  <c r="C7" i="2"/>
  <c r="C6" i="2"/>
  <c r="C5" i="2"/>
  <c r="C4" i="2"/>
  <c r="H5" i="4"/>
  <c r="H4" i="4"/>
  <c r="H3" i="4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Lindquist</author>
  </authors>
  <commentList>
    <comment ref="H1" authorId="0" shapeId="0" xr:uid="{5510F363-4D57-4AA0-91D3-9B5D7598A043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Columns J, K, L, M, N, O, P contain DB column mapping. Expose as needed</t>
        </r>
      </text>
    </comment>
    <comment ref="R1" authorId="0" shapeId="0" xr:uid="{137CA8D7-E83E-4708-97A3-4A90523E11A7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Unhide columns S, T, U, V if alternate mappings are required</t>
        </r>
      </text>
    </comment>
    <comment ref="Q18" authorId="0" shapeId="0" xr:uid="{130750D8-084D-46F1-BBB1-B55BB03E1B0C}">
      <text>
        <r>
          <rPr>
            <b/>
            <sz val="9"/>
            <color indexed="81"/>
            <rFont val="Tahoma"/>
            <family val="2"/>
          </rPr>
          <t>A Lindquist:</t>
        </r>
        <r>
          <rPr>
            <sz val="9"/>
            <color indexed="81"/>
            <rFont val="Tahoma"/>
            <family val="2"/>
          </rPr>
          <t xml:space="preserve">
1 - Street address
2 - Intersection
3 - In Front Of
4 - Rear Of
5 - Adjacent To
6 - Directions
7 - U.S. National Grid</t>
        </r>
      </text>
    </comment>
    <comment ref="Q40" authorId="0" shapeId="0" xr:uid="{D0450D88-7906-45A7-AF93-070BBBDA2F76}">
      <text>
        <r>
          <rPr>
            <b/>
            <sz val="9"/>
            <color indexed="81"/>
            <rFont val="Tahoma"/>
            <family val="2"/>
          </rPr>
          <t>A Lindquist:
Values</t>
        </r>
        <r>
          <rPr>
            <sz val="9"/>
            <color indexed="81"/>
            <rFont val="Tahoma"/>
            <family val="2"/>
          </rPr>
          <t xml:space="preserve">
open
closed</t>
        </r>
      </text>
    </comment>
  </commentList>
</comments>
</file>

<file path=xl/sharedStrings.xml><?xml version="1.0" encoding="utf-8"?>
<sst xmlns="http://schemas.openxmlformats.org/spreadsheetml/2006/main" count="1120" uniqueCount="448">
  <si>
    <t>CAD can populate</t>
  </si>
  <si>
    <t>Response/Dispatch</t>
  </si>
  <si>
    <t>NFIRS/Fire/OFM</t>
  </si>
  <si>
    <t>EMS/ePCR</t>
  </si>
  <si>
    <t>Freq</t>
  </si>
  <si>
    <t xml:space="preserve">CAD Dispatch </t>
  </si>
  <si>
    <t>CAD Incident</t>
  </si>
  <si>
    <t>Dispatch/Responder</t>
  </si>
  <si>
    <t>Fire/NFIRS/OFM Incident Module</t>
  </si>
  <si>
    <t>EMS/ePCR Incident Module</t>
  </si>
  <si>
    <t>Data Source Mappings</t>
  </si>
  <si>
    <t>R = Required, C = Common, O = Optional</t>
  </si>
  <si>
    <t>CAD Table</t>
  </si>
  <si>
    <t>CAD Column</t>
  </si>
  <si>
    <t>App Field</t>
  </si>
  <si>
    <t>DB Table</t>
  </si>
  <si>
    <t>DB Field</t>
  </si>
  <si>
    <t>Field Notes</t>
  </si>
  <si>
    <t>CAD Field 1</t>
  </si>
  <si>
    <t>CAD Field 2</t>
  </si>
  <si>
    <t>CAD Field 3</t>
  </si>
  <si>
    <t>CAD Field 4</t>
  </si>
  <si>
    <t>CAD Field 5</t>
  </si>
  <si>
    <t>N/A</t>
  </si>
  <si>
    <t>batt_dept</t>
  </si>
  <si>
    <t>id</t>
  </si>
  <si>
    <t>Agency Identifier/Code</t>
  </si>
  <si>
    <t>//CADMasterCallTable/CADActiveCallTable/AgencyCode [1]</t>
  </si>
  <si>
    <t>//CADMasterCallTable/MainRadioLogTable/AgencyCode[text()=)[1]</t>
  </si>
  <si>
    <t>N</t>
  </si>
  <si>
    <t>nfirs_notification</t>
  </si>
  <si>
    <t>incident_report</t>
  </si>
  <si>
    <t>nfirs_notification_id</t>
  </si>
  <si>
    <t>ecpr</t>
  </si>
  <si>
    <t>internal</t>
  </si>
  <si>
    <t>dispatch</t>
  </si>
  <si>
    <t>batt_dept_id</t>
  </si>
  <si>
    <t>dispatch_id</t>
  </si>
  <si>
    <t>Y</t>
  </si>
  <si>
    <t>C</t>
  </si>
  <si>
    <t>xref_id</t>
  </si>
  <si>
    <t>dispatch_number</t>
  </si>
  <si>
    <t>Response &gt; Dispatch Incident List &gt; Xref Id</t>
  </si>
  <si>
    <t>nfors</t>
  </si>
  <si>
    <t>epcr_response</t>
  </si>
  <si>
    <t>response_number</t>
  </si>
  <si>
    <t>Unique CAD/Dispatch ID for service call (sometimes referred to as Master Incident Number or CFS ID)</t>
  </si>
  <si>
    <t>&lt;CADMasterCallTable&gt; &lt;RecordNumber&gt;</t>
  </si>
  <si>
    <t>nfirs_incident_number</t>
  </si>
  <si>
    <t>incident_number</t>
  </si>
  <si>
    <t>nfirs_basic</t>
  </si>
  <si>
    <t>Department specific incident number, [NFIRS] A - Incident Number, [NEMSIS] eResponse.03 - Incident Number</t>
  </si>
  <si>
    <t>&lt;CADMasterCallTable&gt; &lt;CADActiveCallTable&gt; &lt;RelatedRecordNumber&gt; WHERE &lt;CADMasterCallTable&gt; &lt;CADActiveCallTable&gt; &lt;AgencyID&gt; = [target agency][1]</t>
  </si>
  <si>
    <t>&lt;CADMasterCallTable&gt; &lt;MainRadioLogTable&gt; &lt;Description&gt; [string following 'incid#=' of the format XXX-XXXX] WHERE &lt;CADMasterCallTable&gt; &lt;MainRadioLogTable&gt; &lt;AgencyCode&gt; = [target agency]</t>
  </si>
  <si>
    <t>R</t>
  </si>
  <si>
    <t>dispatch_type</t>
  </si>
  <si>
    <t>Response &gt; Dispatch Incident List &gt; Dispatch Type</t>
  </si>
  <si>
    <t>incident_type</t>
  </si>
  <si>
    <t>epcr_dispatch</t>
  </si>
  <si>
    <t>complaint_reported_dispatch_code</t>
  </si>
  <si>
    <t>incident dispatch nature code description, [NFIRS] C - Incident Type, [NEMSIS] eDispatch.01 - Dispatch Reason</t>
  </si>
  <si>
    <t>&lt;CADMasterCallTable&gt; &lt;CADActiveCallTable&gt; &lt;IncidentNature&gt; WHERE &lt;CADMasterCallTable&gt; &lt;CADActiveCallTable&gt; &lt;AgencyCode&gt; = [target agency][1]</t>
  </si>
  <si>
    <t>&lt;CADMasterCallTable&gt; &lt;CallNature&gt;</t>
  </si>
  <si>
    <t>dispatch_incident_type_id</t>
  </si>
  <si>
    <t>internal lookup from mapping table</t>
  </si>
  <si>
    <t>dispatch_incident_type_code</t>
  </si>
  <si>
    <t>Response &gt; Dispatch Incident List &gt; Dispatch Type Code</t>
  </si>
  <si>
    <t>incident dispatch nature code, [NFIRS] C - Incident Type, [NEMSIS] eDispatch.01 - Dispatch Reason</t>
  </si>
  <si>
    <t>O</t>
  </si>
  <si>
    <t>psap_call_at</t>
  </si>
  <si>
    <t>epcr_time</t>
  </si>
  <si>
    <t>[NEMSIS] eTimes.01 - PSAP Call Date/Time</t>
  </si>
  <si>
    <t>create_date</t>
  </si>
  <si>
    <t>alarm_at</t>
  </si>
  <si>
    <t>Response &gt; Dispatch Incident List &gt; Created at</t>
  </si>
  <si>
    <t>alarm_date + alarm_time</t>
  </si>
  <si>
    <t>Alarm Date/Time, [NFIRS] E1 - Alarm, [NEMSIS] eTimes.01 - PSAP</t>
  </si>
  <si>
    <t>&lt;CADMasterCallTable&gt; &lt;CADActiveCallTable&gt; &lt;TimeDateReported&gt; WHERE &lt;AgencyCode&gt; = [target agency]</t>
  </si>
  <si>
    <t>&lt;CADMasterCallTable&gt; &lt;TimeDateReported&gt;</t>
  </si>
  <si>
    <t>dispatch_notified_at</t>
  </si>
  <si>
    <t>dispatch_notified_date + dispatch_notified_time</t>
  </si>
  <si>
    <t>Dispatch Notified Date/Time, [NEMSIS] eTimes.02 - Dispatch Notified</t>
  </si>
  <si>
    <t>controlled_at</t>
  </si>
  <si>
    <t>controlled_date_time {array}</t>
  </si>
  <si>
    <t>Incident (fire) controlled date/time, [NFIRS] E1 - Controlled</t>
  </si>
  <si>
    <t>&lt;CADMasterCallTable&gt; &lt;MainRadioLogTable&gt; &lt;TimeDateofEntry&gt; WHERE &lt;AgencyCode&gt; = [target agency]  AND &lt;TenCode&gt; = 'INCTL' [SELECT TOP 1 ORDER BY &lt;TimeDateOfEntry&gt;]</t>
  </si>
  <si>
    <t>call_completed_at</t>
  </si>
  <si>
    <t>ems_call_completed_at</t>
  </si>
  <si>
    <t>[NEMSIS] - eTimes.16 - EMS Call Completed Date/Time</t>
  </si>
  <si>
    <t>place_name</t>
  </si>
  <si>
    <t>Response &gt; Dispatch Incident List &gt; Place Name</t>
  </si>
  <si>
    <t>epcr_scene</t>
  </si>
  <si>
    <t>incident_facility_name</t>
  </si>
  <si>
    <t>Incident common place name (e.g. Lakeview Elementary), [NEMSIS] eScene.13 - Incident Facility or Location Name</t>
  </si>
  <si>
    <t>location_info</t>
  </si>
  <si>
    <t>Response &gt; Dispatch Incident List &gt; Location Type</t>
  </si>
  <si>
    <t>location_type</t>
  </si>
  <si>
    <t>incident_location_type_code</t>
  </si>
  <si>
    <t>Incident Location Type, [NFIRS] B - Location Type, [NEMSIS] eScene.09 - Incident Location Type (ICD)</t>
  </si>
  <si>
    <t>venue</t>
  </si>
  <si>
    <t>Response &gt; Dispatch Incident List &gt; Venue</t>
  </si>
  <si>
    <t>incident venue name</t>
  </si>
  <si>
    <t>address</t>
  </si>
  <si>
    <t>Response &gt; Dispatch Incident List &gt; Address Line 1</t>
  </si>
  <si>
    <t>ecpr_scene</t>
  </si>
  <si>
    <t>street_address</t>
  </si>
  <si>
    <t>Incident Address, [NFIRS] B, [NEMSIS] eScene.15 - Incident Street Address</t>
  </si>
  <si>
    <t>&lt;CADMasterCallTable&gt; &lt;CADActiveCallTable&gt; &lt;RespondToAddress&gt; WHERE &lt;AgencyCode&gt; = [target agency][1]</t>
  </si>
  <si>
    <t>&lt;CADMasterCallTable&gt; &lt;RespondToAddress&gt;</t>
  </si>
  <si>
    <t>street number</t>
  </si>
  <si>
    <t>Incident street number, [NFIRS] B - Number/Milepost</t>
  </si>
  <si>
    <t>street prefix</t>
  </si>
  <si>
    <t>Incident street prefix, [NFIRS] B - Prefix</t>
  </si>
  <si>
    <t>street name</t>
  </si>
  <si>
    <t>Incident street name, [NFIRS] B - Street or Highway</t>
  </si>
  <si>
    <t>street type</t>
  </si>
  <si>
    <t>Incident street type, [NFIRS] B - Street Type</t>
  </si>
  <si>
    <t>street suffix</t>
  </si>
  <si>
    <t>Incident street suffix, [NFIRS] B - Suffix</t>
  </si>
  <si>
    <t>unit</t>
  </si>
  <si>
    <t>Response &gt; Dispatch Incident List &gt; Apt</t>
  </si>
  <si>
    <t>suit</t>
  </si>
  <si>
    <t>Incident address apt/unit/suite, [NFIRS] B - Apt/Suite/Room, [NEMSIS] eScene.16 - Incident Apartment, Suite, or Room</t>
  </si>
  <si>
    <t>cross_streets</t>
  </si>
  <si>
    <t>Response &gt; Dispatch Incident List &gt; Cross Streets</t>
  </si>
  <si>
    <t>cross_street</t>
  </si>
  <si>
    <t>scene_cross_street</t>
  </si>
  <si>
    <t>incident cross streets (can be more than one), [NFIRS] B - Cross Street, Directions or National Grid, [NEMSIS] eScene.20 - Scene Cross Street or Directions</t>
  </si>
  <si>
    <t>cross_street_prefix</t>
  </si>
  <si>
    <t>Incident cross street prefix</t>
  </si>
  <si>
    <t>cross_street_name</t>
  </si>
  <si>
    <t>Incident cross strest name</t>
  </si>
  <si>
    <t>cross_street_type</t>
  </si>
  <si>
    <t>Incident cross street type</t>
  </si>
  <si>
    <t>cross_street_suffix</t>
  </si>
  <si>
    <t>Incident cross street suffix</t>
  </si>
  <si>
    <t>city</t>
  </si>
  <si>
    <t>Response &gt; Dispatch Incident List &gt; City</t>
  </si>
  <si>
    <t>Incident city, [NFIRS] B - City, [NEMSIS] eScene.17 - City (GNIS)</t>
  </si>
  <si>
    <t>&lt;CADMasterCallTable&gt; &lt;CityCode&gt;</t>
  </si>
  <si>
    <t>state_code</t>
  </si>
  <si>
    <t>Response &gt; Dispatch Incident List &gt; State</t>
  </si>
  <si>
    <t>b_state</t>
  </si>
  <si>
    <t>state</t>
  </si>
  <si>
    <t>Incident state, [NFIRS] B - State, [NEMSIS] eScene.18 - State</t>
  </si>
  <si>
    <t>&lt;CADMasterCallTable&gt; &lt;CADActiveCallTable&gt; &lt;PlateStateAbbreviation&gt; WHERE WHERE &lt;AgencyCode&gt; = [target agency]</t>
  </si>
  <si>
    <t>Default to '[state_code]'</t>
  </si>
  <si>
    <t>zip_code</t>
  </si>
  <si>
    <t>zip</t>
  </si>
  <si>
    <t>eprc_scene</t>
  </si>
  <si>
    <t>Incident zip code, [NFIRS] B - Zip Code, [NEMSIS] eScene.19 - Incident ZIP Code</t>
  </si>
  <si>
    <t>latitude</t>
  </si>
  <si>
    <t>Response &gt; Dispatch Incident List &gt; Latitude</t>
  </si>
  <si>
    <t>gps_location</t>
  </si>
  <si>
    <t>Incident latitude, [NEMIS] eScene.11 - Scene GPS Location</t>
  </si>
  <si>
    <t>&lt;CADMasterCallTable&gt; &lt;CADActiveCallTable&gt; &lt;YCoordinateGeobase&gt; WHERE &lt;AgencyCode&gt; = [target agency] [needs decimal added with precision = 6]/../YCoordinateGeobase[1]</t>
  </si>
  <si>
    <t>longitude</t>
  </si>
  <si>
    <t>Response &gt; Dispatch Incident List &gt; Longitude</t>
  </si>
  <si>
    <t>Incident longitude, [NEMSIS] eScene.11 - Scene GPS Location</t>
  </si>
  <si>
    <t>&lt;CADMasterCallTable&gt; &lt;CADActiveCallTable&gt; &lt;XCoordinateGeobase&gt; WHERE &lt;AgencyCode&gt; = [target agency] [needs decimal added with precision = 6]/../XCoordinateGeobase [1]</t>
  </si>
  <si>
    <t>&lt;CADMasterCallTable&gt; &lt;CADCallCommentsTable&gt; &lt;CommentText&gt; [all entries need to be merged]</t>
  </si>
  <si>
    <t>place_id</t>
  </si>
  <si>
    <t>address_id</t>
  </si>
  <si>
    <t>Response &gt; Dispatch Incident List &gt; Place</t>
  </si>
  <si>
    <t>when no Active call table is present then status_code = 'closed' else open</t>
  </si>
  <si>
    <t>comment1</t>
  </si>
  <si>
    <t>narratives</t>
  </si>
  <si>
    <t>Response &gt; Dispatch Incident List &gt; Call Notes</t>
  </si>
  <si>
    <t>department_narrative</t>
  </si>
  <si>
    <t>epcr_narrative</t>
  </si>
  <si>
    <t>narrative</t>
  </si>
  <si>
    <t>Primary call notes/narrative</t>
  </si>
  <si>
    <t>&lt;CADMasterCallTable&gt; &lt;CADCallCommentsTable&gt; &lt;WhenEnteredByUser&gt; + &lt;CADMasterCallTable&gt; &lt;CADCallCommentsTable&gt; &lt;CommentText&gt; [ORDER BY &lt;CADMasterCallTable&gt; &lt;CADCallCommentsTable&gt; &lt;WhenEnteredByUser&gt; DESC]</t>
  </si>
  <si>
    <t>raw_email</t>
  </si>
  <si>
    <t>raw_info</t>
  </si>
  <si>
    <t>status_code</t>
  </si>
  <si>
    <t>Sets the open/close status of the incident in Responder</t>
  </si>
  <si>
    <t>WHEN &lt;CADMasterCAllTable&gt; &lt;CADActiveCallTable&gt; &lt;StatusCodeOfCall&gt; = 'CMPLT' THEN 'closed' ELSE 'open' [if NO &lt;CADActiveCallTable&gt; block, then 'closed']</t>
  </si>
  <si>
    <t>orig_updated_at</t>
  </si>
  <si>
    <t>created_by</t>
  </si>
  <si>
    <t>created_at</t>
  </si>
  <si>
    <t>updated_at</t>
  </si>
  <si>
    <t>alarms</t>
  </si>
  <si>
    <t>Incident number of alarms (integer), [NFIRS] E2 - Alarms</t>
  </si>
  <si>
    <t>shift_name</t>
  </si>
  <si>
    <t>batt_dept_shift_id</t>
  </si>
  <si>
    <t>Incident responding shift, [NFIRS] E2 - Shift or Platoon, NEMSIS</t>
  </si>
  <si>
    <t>notification_type</t>
  </si>
  <si>
    <t>how was incident reported to dispatch (call, walk-in, etc.)</t>
  </si>
  <si>
    <t>&lt;CADMasterCallTable&gt; &lt;HowReceived&gt; (see mappings)</t>
  </si>
  <si>
    <t>is_deleted</t>
  </si>
  <si>
    <t>is_sending_to_trash</t>
  </si>
  <si>
    <t>sent_to_trash_at</t>
  </si>
  <si>
    <t>fdid_number</t>
  </si>
  <si>
    <t>fdid_id</t>
  </si>
  <si>
    <t>Incident responding FDID, [NFIRS] A - FDID</t>
  </si>
  <si>
    <t>weather_id</t>
  </si>
  <si>
    <t>internal - 3 party API call</t>
  </si>
  <si>
    <t>weather_condition</t>
  </si>
  <si>
    <t>weather_temperature</t>
  </si>
  <si>
    <t>is_negative_temperature_weather</t>
  </si>
  <si>
    <t>weather_humidity</t>
  </si>
  <si>
    <t>weather_wind_direction</t>
  </si>
  <si>
    <t>weather_wind_speed</t>
  </si>
  <si>
    <t>weather_measurement_units_code</t>
  </si>
  <si>
    <t>updated_by</t>
  </si>
  <si>
    <t>is_locked</t>
  </si>
  <si>
    <t>locked_at</t>
  </si>
  <si>
    <t>aid_type_code</t>
  </si>
  <si>
    <t>aid_type</t>
  </si>
  <si>
    <t>[NFIRS] D - Aid Given or Received: 1 = Mutual Aid Received, 2 = Auto Aid Received, 3 = Mutual Aid Given, 4 = Auto Aid Given, 5 = Other Aid Given</t>
  </si>
  <si>
    <t>aid_fdid_number</t>
  </si>
  <si>
    <t>fdid_receiving_aid</t>
  </si>
  <si>
    <t>[NFIRS] D - Their FDID the department Aid Given To (only applies when aid_type_code = 3, 4, or 5)</t>
  </si>
  <si>
    <t>fire_station_num</t>
  </si>
  <si>
    <t>fire_station_id</t>
  </si>
  <si>
    <t>Fire Station, [NFIRS] A - Station</t>
  </si>
  <si>
    <t>aid_fdid_numbers</t>
  </si>
  <si>
    <t>batt_dept_aid_ids</t>
  </si>
  <si>
    <t>Departments receiving aid from</t>
  </si>
  <si>
    <t>nfirs_notification_apparatus</t>
  </si>
  <si>
    <t>dispatch_unit_codes</t>
  </si>
  <si>
    <t>unit_code</t>
  </si>
  <si>
    <t>Response &gt; Dispatch Incident List &gt; Dispatch Units</t>
  </si>
  <si>
    <t>incident_report_apparatus</t>
  </si>
  <si>
    <t>name</t>
  </si>
  <si>
    <t>ems_unit_call_sign</t>
  </si>
  <si>
    <t>Dispatch unit call sign/ID, [NFIRS] B - Apparatus or Resources ID, [NEMSIS] eResponse.13 - EMS Vehicle (Unit) Number</t>
  </si>
  <si>
    <t>&lt;CADMasterCallTable&gt; &lt;MainRadioLogTable&gt; &lt;UnitNumber&gt;</t>
  </si>
  <si>
    <t>is_aid</t>
  </si>
  <si>
    <t>aid</t>
  </si>
  <si>
    <t>is this unit an aiding unit</t>
  </si>
  <si>
    <t>dispatch_at</t>
  </si>
  <si>
    <t>dispatch_date + dispatch_time</t>
  </si>
  <si>
    <t>unit_notified_by_dispatch_at</t>
  </si>
  <si>
    <t>Unit Dispatch At Date/Time, [NFIRS] B - Dates and Times Dispatch, [NEMSIS] eTimes.03 - Unit Notified by Dispatch Date/Time</t>
  </si>
  <si>
    <t>&lt;CADMasterCallTable&gt; &lt;MainRadioLogTable&gt; &lt;TimeDateofEntry&gt; WHERE &lt;TenCode&gt; = 'PAGED' OR 'RCVD' OR 'ASSGN'</t>
  </si>
  <si>
    <t>dispatch_acknowledged_at</t>
  </si>
  <si>
    <t>dispatch_acknowledged_date + dispatch_acknowledged_time</t>
  </si>
  <si>
    <t>Unit/Apparatus Dispatch Acknowledged Date/Time, [NEMSIS] eTimes.04 - Dispatch Acknowledged Date/Time</t>
  </si>
  <si>
    <t>enroute_at</t>
  </si>
  <si>
    <t>enroute_date + enroute_time</t>
  </si>
  <si>
    <t>unit_en_route_at</t>
  </si>
  <si>
    <t>Unit/Apparatus Enroute Date/Time, [NEMSIS] eTimes.05 - Unit En Route</t>
  </si>
  <si>
    <t>&lt;CADMasterCallTable&gt; &lt;MainRadioLogTable&gt; &lt;TimeDateofEntry&gt; WHERE &lt;TenCode&gt; = 'ENRT' OR 'E' OR '17'</t>
  </si>
  <si>
    <t>arrive_at</t>
  </si>
  <si>
    <t>arrive_date + arrive_time</t>
  </si>
  <si>
    <t>unit_arrived_scene_at</t>
  </si>
  <si>
    <t>Unit/Apparatus Arrive Date/Time, [NFIRS] B - Date and Times Arrival, [NEMSIS] eTimes.06 - Unit Arrived on Scene Date/Time</t>
  </si>
  <si>
    <t>&lt;CADMasterCallTable&gt; &lt;MainRadioLogTable&gt; &lt;TimeDateofEntry&gt; WHERE &lt;TenCode&gt; = 'ARRVD' OR 'A' OR '23'</t>
  </si>
  <si>
    <t>patient_arrived_at</t>
  </si>
  <si>
    <t>patient_arrived_date + patient_arrived_time</t>
  </si>
  <si>
    <t>arrived_patient_at</t>
  </si>
  <si>
    <t>Patient Contact Date Time/Arrive At Patient, [NEMSIS] eTimes.07 - Arrived at Patient</t>
  </si>
  <si>
    <t>patient_transferred_at</t>
  </si>
  <si>
    <t>patient_transferred_date + patient_transferred_time</t>
  </si>
  <si>
    <t>transfer_of_ems_patient_care_at</t>
  </si>
  <si>
    <t>Transfer of care to EMS Agency Date/Time, [NEMSIS] eTimes.08 - Transfer of EMS Patient Care</t>
  </si>
  <si>
    <t>unit_left_scene_at</t>
  </si>
  <si>
    <t>Unit left scene/began transport date/time: [NEMSIS] eTimes.09 - Unit Leave Scene Date/Time</t>
  </si>
  <si>
    <t xml:space="preserve">&lt;CADMasterCallTable&gt; &lt;MainRadioLogTable&gt; &lt;TimeDateofEntry&gt; WHERE &lt;TenCode&gt; = 'ENRTH' OR 'EH' </t>
  </si>
  <si>
    <t>arrival_destination_landing_area_at</t>
  </si>
  <si>
    <t>Arrive Landing Area Date/Time, [NEMSIS] eTimes.10 - Arrival at Destination Landing Area</t>
  </si>
  <si>
    <t>patient_arrival_destination_at</t>
  </si>
  <si>
    <t>patient_arrival_destiantion_at</t>
  </si>
  <si>
    <t>Arrive at Destination/completed transport, [NEMSIS] eTimes.11 - Patient Arrived at Destination</t>
  </si>
  <si>
    <t xml:space="preserve">&lt;CADMasterCallTable&gt; &lt;MainRadioLogTable&gt; &lt;TimeDateofEntry&gt; WHERE &lt;TenCode&gt; = 'ARVDH' OR 'AH' </t>
  </si>
  <si>
    <t>destination_patient_transfer_care_at</t>
  </si>
  <si>
    <t>Transfer of Patient care to Receiving Agent Date/Time, [NEMSIS] eTimes.12 - Destination Patient Transfer Care</t>
  </si>
  <si>
    <t>back_in_service_at</t>
  </si>
  <si>
    <t>back_in_service_date + back_in_service_time</t>
  </si>
  <si>
    <t>unit_back_in_service_at</t>
  </si>
  <si>
    <t>Unit/Apparatus In Service Date/Time, [NEMSIS] eTimes.13 - Unit Back in Service Date/Time</t>
  </si>
  <si>
    <t>canceled_at</t>
  </si>
  <si>
    <t>canceled_date + canceled_time</t>
  </si>
  <si>
    <t>unit_canceled_at</t>
  </si>
  <si>
    <t>Unit/Apparatus Canceled At Date/Time, [NEMSIS] eTimes.14 - Unit Canceled Date/Time</t>
  </si>
  <si>
    <t>&lt;CADMasterCallTable&gt; &lt;MainRadioLogTable&gt; &lt;TimeDateofEntry&gt; WHERE &lt;TenCode&gt; = 'CANCL' OR 'CANCU' OR 'ACN'</t>
  </si>
  <si>
    <t>canceled_stage_code</t>
  </si>
  <si>
    <t>Unit/Apparatus Canceled Stage (Enroute, Prior To Dispatch, etc.)</t>
  </si>
  <si>
    <t>clear_at</t>
  </si>
  <si>
    <t>clear_date + clear_time</t>
  </si>
  <si>
    <t>Unit/Apparatus Clear Date/Time, [NFIRS] B - Dates and Times Clear</t>
  </si>
  <si>
    <t>&lt;CADMasterCallTable&gt; &lt;MainRadioLogTable&gt; &lt;TimeDateofEntry&gt; WHERE &lt;TenCode&gt; = 'CMPLT' OR 'CLRH' OR '24' OR 'C'</t>
  </si>
  <si>
    <t>unit_back_home_location_at</t>
  </si>
  <si>
    <t>Unit back at assigned station, [NEMSIS] EMS eTimes.15 - Unit Back at Home</t>
  </si>
  <si>
    <t>unit_arrived_staging_at</t>
  </si>
  <si>
    <t>unit_arrival_staging_at</t>
  </si>
  <si>
    <t>Date/Time unit arrived at staging location, [NEMSIS] eTimes.17 - Unit Arrived at Staging Area Date/Time</t>
  </si>
  <si>
    <t>locked_by</t>
  </si>
  <si>
    <t>nfirs_notification_personnel</t>
  </si>
  <si>
    <t>nfirs_notification_apparatus_id</t>
  </si>
  <si>
    <t>ecpr_response</t>
  </si>
  <si>
    <t>Unit/Apparatus Personnel responded on</t>
  </si>
  <si>
    <t>first_name</t>
  </si>
  <si>
    <t>Personnel First Name</t>
  </si>
  <si>
    <t>middle_initial</t>
  </si>
  <si>
    <t>Personnel Middle Name</t>
  </si>
  <si>
    <t>last_name</t>
  </si>
  <si>
    <t>Personnel Last Name</t>
  </si>
  <si>
    <t>personnel_agency_id</t>
  </si>
  <si>
    <t>personnel_id</t>
  </si>
  <si>
    <t>epcr_crew</t>
  </si>
  <si>
    <t>ems_crew_member_id</t>
  </si>
  <si>
    <t>Personnel API ID from First Due Personnel record</t>
  </si>
  <si>
    <t>radio_channel</t>
  </si>
  <si>
    <t>Response &gt; Dispatch Incident List &gt; Radio Channel</t>
  </si>
  <si>
    <t>radio channel being used for the incident</t>
  </si>
  <si>
    <t>caller_name</t>
  </si>
  <si>
    <t>Response &gt; Dispatch Incident List &gt; Caller</t>
  </si>
  <si>
    <t>name of the caller/contact</t>
  </si>
  <si>
    <t>&lt;CADMasterCallTable&gt; &lt;PersonToContact&gt;</t>
  </si>
  <si>
    <t>comment2</t>
  </si>
  <si>
    <t>Response &gt; Dispatch Incident List &gt; Hazard Notes</t>
  </si>
  <si>
    <t>arbitrary system notes</t>
  </si>
  <si>
    <t>full_msg</t>
  </si>
  <si>
    <t>nc_firecom_id</t>
  </si>
  <si>
    <t>a911_id</t>
  </si>
  <si>
    <t>internal - used by Active911 API</t>
  </si>
  <si>
    <t>a911_response</t>
  </si>
  <si>
    <t>address_rel_status_code</t>
  </si>
  <si>
    <t>is_nearest_address_exists</t>
  </si>
  <si>
    <t>g_latitude</t>
  </si>
  <si>
    <t>internal - results from Google geocode</t>
  </si>
  <si>
    <t>g_longitude</t>
  </si>
  <si>
    <t>based_on_dispatch_id</t>
  </si>
  <si>
    <t>orig_msg</t>
  </si>
  <si>
    <t>inrernal</t>
  </si>
  <si>
    <t>Attribute</t>
  </si>
  <si>
    <t>Value</t>
  </si>
  <si>
    <t>Notes</t>
  </si>
  <si>
    <t>CAD Vendor</t>
  </si>
  <si>
    <t>Motorola</t>
  </si>
  <si>
    <t>CAD System</t>
  </si>
  <si>
    <t>Spillman/Flex</t>
  </si>
  <si>
    <t>Minimum CAD version</t>
  </si>
  <si>
    <t>CAD Interface Name</t>
  </si>
  <si>
    <t>CAD Incident Export</t>
  </si>
  <si>
    <t>CAD File Time Zone</t>
  </si>
  <si>
    <t>Local</t>
  </si>
  <si>
    <t>Integration Type</t>
  </si>
  <si>
    <t>File</t>
  </si>
  <si>
    <t>Transfer Type</t>
  </si>
  <si>
    <t>sFTP</t>
  </si>
  <si>
    <t>Who owns sFTP</t>
  </si>
  <si>
    <t>First Due</t>
  </si>
  <si>
    <t>Requires First Due Connector</t>
  </si>
  <si>
    <t>Transfer Frequency</t>
  </si>
  <si>
    <t>Initial on Event Creation, subsequently on unit status changes</t>
  </si>
  <si>
    <t>Parser Type</t>
  </si>
  <si>
    <t>XML</t>
  </si>
  <si>
    <t>Primary Filter</t>
  </si>
  <si>
    <t>files of type *.xml</t>
  </si>
  <si>
    <t>Secondary Filter</t>
  </si>
  <si>
    <t>&lt;CADMasterCallTable&gt; &lt;CADActiveCallTable&gt; &lt;AgencyCode&gt; = [target agency]</t>
  </si>
  <si>
    <t>Populate Incident Number from CAD</t>
  </si>
  <si>
    <t>&lt;CADMasterCallTable&gt; &lt;CADActiveCallTable&gt; &lt;RelatedRecordNumber&gt; WHERE &lt;CADMasterCallTable&gt; &lt;CADActiveCallTable&gt; &lt;AgencyCode&gt; = [target agency]</t>
  </si>
  <si>
    <t>Create multiple incidents from single file</t>
  </si>
  <si>
    <t>Requires City Code Mappings</t>
  </si>
  <si>
    <t>Request APCity list from Dispatch</t>
  </si>
  <si>
    <t>Requires Agency Code Mappings</t>
  </si>
  <si>
    <t>Request APAgencylist from Dispatch</t>
  </si>
  <si>
    <t>Special Instructions</t>
  </si>
  <si>
    <t>Request APAgency, APCity, and TB10Code list from Dispatch</t>
  </si>
  <si>
    <t>Use TB10 code list to verify unit status mappings in the default mapping workbook</t>
  </si>
  <si>
    <t>CAD Incident Table</t>
  </si>
  <si>
    <t>CAD Incident Column</t>
  </si>
  <si>
    <t>NFIRS table name</t>
  </si>
  <si>
    <t>NFIRS column name</t>
  </si>
  <si>
    <t>Fire field name</t>
  </si>
  <si>
    <t>NFIRS field name</t>
  </si>
  <si>
    <t>EMS table name</t>
  </si>
  <si>
    <t>EMS column name</t>
  </si>
  <si>
    <t>EMS field name</t>
  </si>
  <si>
    <t>NEMSIS field name</t>
  </si>
  <si>
    <t>OFM Table</t>
  </si>
  <si>
    <t>OFM column</t>
  </si>
  <si>
    <t>OFM field name</t>
  </si>
  <si>
    <t>psap_at</t>
  </si>
  <si>
    <t>eTimes.01 - PSAP</t>
  </si>
  <si>
    <t>dispatch_notified_at_call_at</t>
  </si>
  <si>
    <t>eTimes.02 - Dispatch Notfified</t>
  </si>
  <si>
    <t>E1 Alarm</t>
  </si>
  <si>
    <t>ofm_incident_report</t>
  </si>
  <si>
    <t>incident_date + incident_time</t>
  </si>
  <si>
    <t>E1 Incident Number</t>
  </si>
  <si>
    <t>controlled_date + controlled_time</t>
  </si>
  <si>
    <t>E1 Controlled</t>
  </si>
  <si>
    <t>eTimes.16 - Call Completed</t>
  </si>
  <si>
    <t>Dispatch</t>
  </si>
  <si>
    <t>Dispatched</t>
  </si>
  <si>
    <t>eTimes.03 - Unit Notified by Dispatch</t>
  </si>
  <si>
    <t>ofm_incident_report_apparatus</t>
  </si>
  <si>
    <t>Dispatch Acknowledged</t>
  </si>
  <si>
    <t>Dispatch Acknowledged Date/Time</t>
  </si>
  <si>
    <t>eTimes.04 - Dispatch Acknowledged</t>
  </si>
  <si>
    <t>en_route_date + en_route_time</t>
  </si>
  <si>
    <t>En Route</t>
  </si>
  <si>
    <t>eTimes.05 - Unit En Route</t>
  </si>
  <si>
    <t>Arrival</t>
  </si>
  <si>
    <t>On Scene</t>
  </si>
  <si>
    <t>eTimes.06 - Unt Arrive Scene</t>
  </si>
  <si>
    <t>nfirs_ems</t>
  </si>
  <si>
    <t>arrived_date + arrived_time</t>
  </si>
  <si>
    <t>Arrived at Patient Date + Arrived at Patient Time</t>
  </si>
  <si>
    <t>Patient Contact</t>
  </si>
  <si>
    <t>eTimes.07 - Arrived at Patient</t>
  </si>
  <si>
    <t>arrived_at_patient_at</t>
  </si>
  <si>
    <t>transfer_date + transfer_time</t>
  </si>
  <si>
    <t>Patient Transfer Date + Patient Transfer Time</t>
  </si>
  <si>
    <t>Transfer of EMS Patient Care Date/Time</t>
  </si>
  <si>
    <t>eTimes.08 - Transfer of EMS Patient Care</t>
  </si>
  <si>
    <t>Transport</t>
  </si>
  <si>
    <t>eTimes.09 - Unit Leave Scene Date/time</t>
  </si>
  <si>
    <t>Arrival Destination Landing Area Date/Time</t>
  </si>
  <si>
    <t>eTimes.10 - Arrival at Destination Landing Area</t>
  </si>
  <si>
    <t>Transport Arrived</t>
  </si>
  <si>
    <t>eTimes.11 - Patient Arrived at Destination</t>
  </si>
  <si>
    <t>Destination Patient Transfer of Care Date/Time</t>
  </si>
  <si>
    <t>eTimes.12 - Destination Patient Transfer Care</t>
  </si>
  <si>
    <t>Back in Service</t>
  </si>
  <si>
    <t>Available</t>
  </si>
  <si>
    <t>eTimes.13 - Unit Back in Service</t>
  </si>
  <si>
    <t>canceled_date +_ canceled_time</t>
  </si>
  <si>
    <t>Canceled</t>
  </si>
  <si>
    <t>Unit Canceled Date/Time</t>
  </si>
  <si>
    <t>eTimes.14 - Unit Cancelled</t>
  </si>
  <si>
    <t>unit_back_at_home_location_at</t>
  </si>
  <si>
    <t>Unit Back at Home Location Date/Time</t>
  </si>
  <si>
    <t>eTimes.15 - Unit Back at Home</t>
  </si>
  <si>
    <t>Clear</t>
  </si>
  <si>
    <t>EMS Call Completed Date/Time</t>
  </si>
  <si>
    <t>unit_arrived_staging_area_at</t>
  </si>
  <si>
    <t>eTimes.17 - Unit Arrived at Staging</t>
  </si>
  <si>
    <t>type</t>
  </si>
  <si>
    <t>completeness</t>
  </si>
  <si>
    <t>timeliness</t>
  </si>
  <si>
    <t>accuracy</t>
  </si>
  <si>
    <t>reliability</t>
  </si>
  <si>
    <t>fd cost</t>
  </si>
  <si>
    <t>client cost</t>
  </si>
  <si>
    <t>email</t>
  </si>
  <si>
    <t>file export</t>
  </si>
  <si>
    <t>DB Query</t>
  </si>
  <si>
    <t>FD API</t>
  </si>
  <si>
    <t>&lt;CADMasterCallTable&gt; &lt;MainRadioLogTable&gt; &lt;TimeDateofEntry&gt; WHERE &lt;TenCode&gt; = 'INQTR' OR 'AIQ'</t>
  </si>
  <si>
    <t>&lt;CADMasterCallTable&gt; &lt;MainRadioLogTable&gt; &lt;TimeDateofEntry&gt; WHERE &lt;TenCode&gt; = 'INSRV' OR '8' OR 'RETRN' OR 'INQTR' OR 'RTRNH'</t>
  </si>
  <si>
    <t>&lt;CADMasterCallTable&gt; &lt;CADActiveCallTable&gt; &lt;CityCode&gt; WHERE &lt;AgencyCode&gt; = [target agency][1]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</si>
</sst>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/>
      <top style="double">
        <color theme="8"/>
      </top>
      <bottom/>
      <diagonal/>
    </border>
    <border>
      <left/>
      <right/>
      <top style="double">
        <color theme="8"/>
      </top>
      <bottom/>
      <diagonal/>
    </border>
    <border>
      <left/>
      <right style="double">
        <color theme="8"/>
      </right>
      <top style="double">
        <color theme="8"/>
      </top>
      <bottom/>
      <diagonal/>
    </border>
    <border>
      <left style="double">
        <color theme="8"/>
      </left>
      <right/>
      <top/>
      <bottom/>
      <diagonal/>
    </border>
    <border>
      <left/>
      <right style="double">
        <color theme="8"/>
      </right>
      <top/>
      <bottom/>
      <diagonal/>
    </border>
    <border>
      <left style="double">
        <color theme="8"/>
      </left>
      <right/>
      <top/>
      <bottom style="double">
        <color theme="8"/>
      </bottom>
      <diagonal/>
    </border>
    <border>
      <left/>
      <right/>
      <top/>
      <bottom style="double">
        <color theme="8"/>
      </bottom>
      <diagonal/>
    </border>
    <border>
      <left/>
      <right style="double">
        <color theme="8"/>
      </right>
      <top/>
      <bottom style="double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double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thin">
        <color theme="8"/>
      </bottom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double">
        <color theme="8"/>
      </right>
      <top style="double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double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double">
        <color theme="8"/>
      </right>
      <top/>
      <bottom style="thin">
        <color theme="8"/>
      </bottom>
      <diagonal/>
    </border>
    <border>
      <left/>
      <right/>
      <top style="thin">
        <color theme="8"/>
      </top>
      <bottom style="double">
        <color theme="8"/>
      </bottom>
      <diagonal/>
    </border>
    <border>
      <left style="thin">
        <color theme="8"/>
      </left>
      <right/>
      <top/>
      <bottom style="double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/>
      <diagonal/>
    </border>
    <border>
      <left style="thin">
        <color theme="8"/>
      </left>
      <right style="double">
        <color theme="8"/>
      </right>
      <top/>
      <bottom style="double">
        <color theme="8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0" fillId="0" borderId="5" xfId="0" applyBorder="1"/>
    <xf numFmtId="0" fontId="0" fillId="5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8" xfId="0" applyFill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5" xfId="0" applyFont="1" applyBorder="1"/>
    <xf numFmtId="0" fontId="3" fillId="3" borderId="10" xfId="0" applyFont="1" applyFill="1" applyBorder="1"/>
    <xf numFmtId="0" fontId="2" fillId="3" borderId="10" xfId="0" applyFont="1" applyFill="1" applyBorder="1"/>
    <xf numFmtId="0" fontId="0" fillId="3" borderId="10" xfId="0" applyFill="1" applyBorder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/>
    <xf numFmtId="0" fontId="2" fillId="3" borderId="16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/>
    <xf numFmtId="0" fontId="2" fillId="4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1" xfId="0" applyFill="1" applyBorder="1"/>
    <xf numFmtId="0" fontId="2" fillId="3" borderId="17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3" fillId="3" borderId="16" xfId="0" applyFont="1" applyFill="1" applyBorder="1"/>
    <xf numFmtId="0" fontId="3" fillId="3" borderId="17" xfId="0" applyFont="1" applyFill="1" applyBorder="1"/>
    <xf numFmtId="0" fontId="0" fillId="7" borderId="16" xfId="0" applyFill="1" applyBorder="1"/>
    <xf numFmtId="0" fontId="0" fillId="7" borderId="17" xfId="0" applyFill="1" applyBorder="1"/>
    <xf numFmtId="0" fontId="3" fillId="7" borderId="16" xfId="0" applyFont="1" applyFill="1" applyBorder="1"/>
    <xf numFmtId="0" fontId="3" fillId="7" borderId="17" xfId="0" applyFont="1" applyFill="1" applyBorder="1"/>
    <xf numFmtId="0" fontId="2" fillId="7" borderId="16" xfId="0" applyFont="1" applyFill="1" applyBorder="1"/>
    <xf numFmtId="0" fontId="2" fillId="7" borderId="17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2" fillId="8" borderId="16" xfId="0" applyFont="1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1" fillId="2" borderId="23" xfId="0" applyFont="1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3" fillId="3" borderId="16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0" fontId="3" fillId="7" borderId="16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left"/>
    </xf>
    <xf numFmtId="0" fontId="2" fillId="7" borderId="16" xfId="0" applyFont="1" applyFill="1" applyBorder="1" applyAlignment="1">
      <alignment horizontal="left"/>
    </xf>
    <xf numFmtId="0" fontId="2" fillId="7" borderId="17" xfId="0" applyFont="1" applyFill="1" applyBorder="1" applyAlignment="1">
      <alignment horizontal="left"/>
    </xf>
    <xf numFmtId="0" fontId="2" fillId="8" borderId="16" xfId="0" applyFont="1" applyFill="1" applyBorder="1" applyAlignment="1">
      <alignment horizontal="left"/>
    </xf>
    <xf numFmtId="0" fontId="2" fillId="8" borderId="17" xfId="0" applyFont="1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8" borderId="17" xfId="0" applyFill="1" applyBorder="1" applyAlignment="1">
      <alignment horizontal="left"/>
    </xf>
    <xf numFmtId="0" fontId="2" fillId="0" borderId="12" xfId="0" applyFont="1" applyBorder="1"/>
    <xf numFmtId="0" fontId="1" fillId="2" borderId="7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wrapText="1"/>
    </xf>
    <xf numFmtId="0" fontId="1" fillId="2" borderId="19" xfId="0" applyFont="1" applyFill="1" applyBorder="1" applyAlignment="1">
      <alignment wrapText="1"/>
    </xf>
    <xf numFmtId="0" fontId="1" fillId="2" borderId="20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1" fillId="2" borderId="28" xfId="0" applyFont="1" applyFill="1" applyBorder="1" applyAlignment="1">
      <alignment wrapText="1"/>
    </xf>
    <xf numFmtId="0" fontId="4" fillId="0" borderId="29" xfId="0" applyFont="1" applyBorder="1"/>
    <xf numFmtId="0" fontId="3" fillId="7" borderId="10" xfId="0" applyFont="1" applyFill="1" applyBorder="1"/>
    <xf numFmtId="0" fontId="2" fillId="7" borderId="10" xfId="0" applyFont="1" applyFill="1" applyBorder="1"/>
    <xf numFmtId="0" fontId="2" fillId="8" borderId="10" xfId="0" applyFont="1" applyFill="1" applyBorder="1"/>
    <xf numFmtId="0" fontId="0" fillId="8" borderId="10" xfId="0" applyFill="1" applyBorder="1"/>
    <xf numFmtId="0" fontId="3" fillId="2" borderId="7" xfId="0" applyFont="1" applyFill="1" applyBorder="1" applyAlignment="1">
      <alignment wrapText="1"/>
    </xf>
    <xf numFmtId="0" fontId="2" fillId="0" borderId="25" xfId="0" applyFont="1" applyBorder="1"/>
    <xf numFmtId="0" fontId="2" fillId="0" borderId="26" xfId="0" applyFont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8" borderId="17" xfId="0" applyFont="1" applyFill="1" applyBorder="1"/>
    <xf numFmtId="0" fontId="1" fillId="2" borderId="8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0" fontId="2" fillId="8" borderId="11" xfId="0" applyFont="1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1" xfId="0" applyFill="1" applyBorder="1"/>
    <xf numFmtId="0" fontId="0" fillId="0" borderId="2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/>
    <xf numFmtId="0" fontId="0" fillId="0" borderId="12" xfId="0" applyBorder="1"/>
    <xf numFmtId="0" fontId="0" fillId="0" borderId="26" xfId="0" applyBorder="1"/>
    <xf numFmtId="0" fontId="0" fillId="0" borderId="0" xfId="0" applyAlignment="1">
      <alignment horizontal="left"/>
    </xf>
    <xf numFmtId="0" fontId="7" fillId="7" borderId="16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left"/>
    </xf>
    <xf numFmtId="0" fontId="7" fillId="7" borderId="17" xfId="0" applyFont="1" applyFill="1" applyBorder="1" applyAlignment="1">
      <alignment horizontal="left"/>
    </xf>
    <xf numFmtId="0" fontId="7" fillId="7" borderId="16" xfId="0" applyFont="1" applyFill="1" applyBorder="1" applyAlignment="1">
      <alignment horizontal="left"/>
    </xf>
    <xf numFmtId="0" fontId="7" fillId="7" borderId="16" xfId="0" applyFont="1" applyFill="1" applyBorder="1"/>
    <xf numFmtId="0" fontId="7" fillId="7" borderId="1" xfId="0" applyFont="1" applyFill="1" applyBorder="1"/>
    <xf numFmtId="0" fontId="7" fillId="7" borderId="17" xfId="0" applyFont="1" applyFill="1" applyBorder="1"/>
    <xf numFmtId="0" fontId="7" fillId="7" borderId="10" xfId="0" applyFont="1" applyFill="1" applyBorder="1"/>
    <xf numFmtId="0" fontId="7" fillId="3" borderId="1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6" xfId="0" applyFont="1" applyFill="1" applyBorder="1" applyAlignment="1">
      <alignment horizontal="left"/>
    </xf>
    <xf numFmtId="0" fontId="7" fillId="3" borderId="16" xfId="0" applyFont="1" applyFill="1" applyBorder="1"/>
    <xf numFmtId="0" fontId="7" fillId="3" borderId="1" xfId="0" applyFont="1" applyFill="1" applyBorder="1"/>
    <xf numFmtId="0" fontId="7" fillId="3" borderId="17" xfId="0" applyFont="1" applyFill="1" applyBorder="1"/>
    <xf numFmtId="0" fontId="7" fillId="3" borderId="10" xfId="0" applyFont="1" applyFill="1" applyBorder="1"/>
    <xf numFmtId="0" fontId="7" fillId="4" borderId="1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left"/>
    </xf>
    <xf numFmtId="0" fontId="7" fillId="4" borderId="17" xfId="0" applyFont="1" applyFill="1" applyBorder="1" applyAlignment="1">
      <alignment horizontal="left"/>
    </xf>
    <xf numFmtId="0" fontId="7" fillId="4" borderId="16" xfId="0" applyFont="1" applyFill="1" applyBorder="1" applyAlignment="1">
      <alignment horizontal="left"/>
    </xf>
    <xf numFmtId="0" fontId="7" fillId="4" borderId="16" xfId="0" applyFont="1" applyFill="1" applyBorder="1"/>
    <xf numFmtId="0" fontId="7" fillId="4" borderId="1" xfId="0" applyFont="1" applyFill="1" applyBorder="1"/>
    <xf numFmtId="0" fontId="7" fillId="4" borderId="17" xfId="0" applyFont="1" applyFill="1" applyBorder="1"/>
    <xf numFmtId="0" fontId="7" fillId="4" borderId="10" xfId="0" applyFont="1" applyFill="1" applyBorder="1"/>
    <xf numFmtId="0" fontId="7" fillId="8" borderId="11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6" xfId="0" applyFont="1" applyFill="1" applyBorder="1"/>
    <xf numFmtId="0" fontId="7" fillId="8" borderId="1" xfId="0" applyFont="1" applyFill="1" applyBorder="1"/>
    <xf numFmtId="0" fontId="7" fillId="8" borderId="17" xfId="0" applyFont="1" applyFill="1" applyBorder="1"/>
    <xf numFmtId="0" fontId="7" fillId="8" borderId="10" xfId="0" applyFont="1" applyFill="1" applyBorder="1"/>
    <xf numFmtId="0" fontId="7" fillId="8" borderId="27" xfId="0" applyFont="1" applyFill="1" applyBorder="1" applyAlignment="1">
      <alignment horizontal="left"/>
    </xf>
    <xf numFmtId="0" fontId="7" fillId="8" borderId="20" xfId="0" applyFont="1" applyFill="1" applyBorder="1" applyAlignment="1">
      <alignment horizontal="left"/>
    </xf>
    <xf numFmtId="0" fontId="7" fillId="8" borderId="18" xfId="0" applyFont="1" applyFill="1" applyBorder="1" applyAlignment="1">
      <alignment horizontal="left"/>
    </xf>
    <xf numFmtId="0" fontId="7" fillId="8" borderId="18" xfId="0" applyFont="1" applyFill="1" applyBorder="1"/>
    <xf numFmtId="0" fontId="7" fillId="8" borderId="19" xfId="0" applyFont="1" applyFill="1" applyBorder="1"/>
    <xf numFmtId="0" fontId="7" fillId="8" borderId="20" xfId="0" applyFont="1" applyFill="1" applyBorder="1"/>
    <xf numFmtId="0" fontId="7" fillId="3" borderId="11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1" fillId="2" borderId="30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horizontal="center" vertical="top" wrapText="1"/>
    </xf>
    <xf numFmtId="0" fontId="4" fillId="7" borderId="16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left"/>
    </xf>
    <xf numFmtId="0" fontId="4" fillId="7" borderId="17" xfId="0" applyFont="1" applyFill="1" applyBorder="1" applyAlignment="1">
      <alignment horizontal="left"/>
    </xf>
    <xf numFmtId="0" fontId="4" fillId="7" borderId="16" xfId="0" applyFont="1" applyFill="1" applyBorder="1" applyAlignment="1">
      <alignment horizontal="left"/>
    </xf>
    <xf numFmtId="0" fontId="4" fillId="7" borderId="17" xfId="0" applyFont="1" applyFill="1" applyBorder="1"/>
    <xf numFmtId="0" fontId="4" fillId="7" borderId="10" xfId="0" applyFont="1" applyFill="1" applyBorder="1"/>
    <xf numFmtId="0" fontId="4" fillId="7" borderId="1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4" borderId="10" xfId="0" applyFont="1" applyFill="1" applyBorder="1"/>
    <xf numFmtId="0" fontId="4" fillId="4" borderId="1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4" borderId="17" xfId="0" applyFont="1" applyFill="1" applyBorder="1"/>
    <xf numFmtId="0" fontId="4" fillId="4" borderId="10" xfId="0" applyFont="1" applyFill="1" applyBorder="1"/>
    <xf numFmtId="0" fontId="4" fillId="4" borderId="16" xfId="0" applyFont="1" applyFill="1" applyBorder="1"/>
    <xf numFmtId="0" fontId="4" fillId="4" borderId="1" xfId="0" applyFont="1" applyFill="1" applyBorder="1"/>
    <xf numFmtId="0" fontId="3" fillId="4" borderId="1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0" fontId="3" fillId="4" borderId="17" xfId="0" applyFont="1" applyFill="1" applyBorder="1"/>
    <xf numFmtId="0" fontId="3" fillId="4" borderId="10" xfId="0" applyFont="1" applyFill="1" applyBorder="1"/>
    <xf numFmtId="0" fontId="3" fillId="4" borderId="16" xfId="0" applyFont="1" applyFill="1" applyBorder="1"/>
    <xf numFmtId="0" fontId="3" fillId="4" borderId="1" xfId="0" applyFont="1" applyFill="1" applyBorder="1"/>
    <xf numFmtId="0" fontId="3" fillId="0" borderId="5" xfId="0" applyFon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7" borderId="16" xfId="0" applyFont="1" applyFill="1" applyBorder="1"/>
    <xf numFmtId="0" fontId="2" fillId="3" borderId="0" xfId="0" applyFont="1" applyFill="1"/>
    <xf numFmtId="0" fontId="1" fillId="2" borderId="2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Types!$A$2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79B-850C-F55060A3D21F}"/>
            </c:ext>
          </c:extLst>
        </c:ser>
        <c:ser>
          <c:idx val="1"/>
          <c:order val="1"/>
          <c:tx>
            <c:strRef>
              <c:f>Types!$A$3</c:f>
              <c:strCache>
                <c:ptCount val="1"/>
                <c:pt idx="0">
                  <c:v>file export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25400">
              <a:solidFill>
                <a:schemeClr val="accent6">
                  <a:alpha val="50000"/>
                </a:schemeClr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Types!$B$3:$G$3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79B-850C-F55060A3D21F}"/>
            </c:ext>
          </c:extLst>
        </c:ser>
        <c:ser>
          <c:idx val="2"/>
          <c:order val="2"/>
          <c:tx>
            <c:strRef>
              <c:f>Types!$A$4</c:f>
              <c:strCache>
                <c:ptCount val="1"/>
                <c:pt idx="0">
                  <c:v>DB Query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Types!$B$4:$G$4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3-479B-850C-F55060A3D21F}"/>
            </c:ext>
          </c:extLst>
        </c:ser>
        <c:ser>
          <c:idx val="3"/>
          <c:order val="3"/>
          <c:tx>
            <c:strRef>
              <c:f>Types!$A$5</c:f>
              <c:strCache>
                <c:ptCount val="1"/>
                <c:pt idx="0">
                  <c:v>FD API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solidFill>
                <a:schemeClr val="accent4"/>
              </a:solidFill>
              <a:prstDash val="sysDot"/>
            </a:ln>
            <a:effectLst/>
          </c:spPr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3-479B-850C-F55060A3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4992"/>
        <c:axId val="122843072"/>
      </c:radarChart>
      <c:catAx>
        <c:axId val="122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3072"/>
        <c:crosses val="autoZero"/>
        <c:auto val="1"/>
        <c:lblAlgn val="ctr"/>
        <c:lblOffset val="100"/>
        <c:noMultiLvlLbl val="0"/>
      </c:catAx>
      <c:valAx>
        <c:axId val="122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7</xdr:row>
      <xdr:rowOff>4761</xdr:rowOff>
    </xdr:from>
    <xdr:to>
      <xdr:col>10</xdr:col>
      <xdr:colOff>152399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2309E-BF51-FDDD-D915-8E29CA13D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8AB4-A7DE-41D0-A045-C02DE25919D7}">
  <dimension ref="A1:W113"/>
  <sheetViews>
    <sheetView tabSelected="1" topLeftCell="Q1" zoomScaleNormal="100" workbookViewId="0">
      <pane ySplit="2" topLeftCell="A3" activePane="bottomLeft" state="frozen"/>
      <selection pane="bottomLeft" activeCell="R32" sqref="R32"/>
    </sheetView>
  </sheetViews>
  <sheetFormatPr defaultRowHeight="12" x14ac:dyDescent="0.2"/>
  <cols>
    <col min="1" max="5" width="5.83203125" style="118" customWidth="1"/>
    <col min="6" max="6" width="10.83203125" style="118" customWidth="1"/>
    <col min="7" max="9" width="20.83203125" style="118" customWidth="1"/>
    <col min="10" max="10" width="43.83203125" style="127" customWidth="1"/>
    <col min="11" max="16" width="20.83203125" customWidth="1"/>
    <col min="17" max="17" width="101.83203125" customWidth="1"/>
    <col min="18" max="19" width="117.1640625" customWidth="1"/>
    <col min="20" max="22" width="10.6640625" hidden="1" customWidth="1"/>
  </cols>
  <sheetData>
    <row r="1" spans="1:23" ht="24.95" customHeight="1" thickTop="1" x14ac:dyDescent="0.2">
      <c r="A1" s="232" t="s">
        <v>0</v>
      </c>
      <c r="B1" s="234" t="s">
        <v>1</v>
      </c>
      <c r="C1" s="234" t="s">
        <v>2</v>
      </c>
      <c r="D1" s="234" t="s">
        <v>3</v>
      </c>
      <c r="E1" s="184" t="s">
        <v>4</v>
      </c>
      <c r="F1" s="239" t="s">
        <v>5</v>
      </c>
      <c r="G1" s="240"/>
      <c r="H1" s="236" t="s">
        <v>6</v>
      </c>
      <c r="I1" s="238"/>
      <c r="J1" s="63" t="s">
        <v>7</v>
      </c>
      <c r="K1" s="241" t="s">
        <v>8</v>
      </c>
      <c r="L1" s="242"/>
      <c r="M1" s="243"/>
      <c r="N1" s="236" t="s">
        <v>9</v>
      </c>
      <c r="O1" s="237"/>
      <c r="P1" s="238"/>
      <c r="Q1" s="119"/>
      <c r="R1" s="236" t="s">
        <v>10</v>
      </c>
      <c r="S1" s="237"/>
      <c r="T1" s="237"/>
      <c r="U1" s="237"/>
      <c r="V1" s="238"/>
    </row>
    <row r="2" spans="1:23" ht="30" customHeight="1" thickBot="1" x14ac:dyDescent="0.25">
      <c r="A2" s="233"/>
      <c r="B2" s="235"/>
      <c r="C2" s="235"/>
      <c r="D2" s="235"/>
      <c r="E2" s="185" t="s">
        <v>11</v>
      </c>
      <c r="F2" s="98" t="s">
        <v>12</v>
      </c>
      <c r="G2" s="98" t="s">
        <v>13</v>
      </c>
      <c r="H2" s="79" t="s">
        <v>12</v>
      </c>
      <c r="I2" s="80" t="s">
        <v>13</v>
      </c>
      <c r="J2" s="80" t="s">
        <v>14</v>
      </c>
      <c r="K2" s="81" t="s">
        <v>15</v>
      </c>
      <c r="L2" s="82" t="s">
        <v>16</v>
      </c>
      <c r="M2" s="83" t="s">
        <v>14</v>
      </c>
      <c r="N2" s="81" t="s">
        <v>15</v>
      </c>
      <c r="O2" s="82" t="s">
        <v>16</v>
      </c>
      <c r="P2" s="83" t="s">
        <v>14</v>
      </c>
      <c r="Q2" s="86" t="s">
        <v>17</v>
      </c>
      <c r="R2" s="92" t="s">
        <v>18</v>
      </c>
      <c r="S2" s="84" t="s">
        <v>19</v>
      </c>
      <c r="T2" s="84" t="s">
        <v>20</v>
      </c>
      <c r="U2" s="84" t="s">
        <v>21</v>
      </c>
      <c r="V2" s="85" t="s">
        <v>22</v>
      </c>
    </row>
    <row r="3" spans="1:23" ht="12" customHeight="1" thickTop="1" x14ac:dyDescent="0.2">
      <c r="A3" s="106" t="s">
        <v>23</v>
      </c>
      <c r="B3" s="107" t="s">
        <v>23</v>
      </c>
      <c r="C3" s="107" t="s">
        <v>23</v>
      </c>
      <c r="D3" s="176" t="s">
        <v>23</v>
      </c>
      <c r="E3" s="108" t="s">
        <v>23</v>
      </c>
      <c r="F3" s="120" t="s">
        <v>24</v>
      </c>
      <c r="G3" s="121" t="s">
        <v>25</v>
      </c>
      <c r="H3" s="122" t="s">
        <v>24</v>
      </c>
      <c r="I3" s="123" t="s">
        <v>25</v>
      </c>
      <c r="J3" s="123"/>
      <c r="K3" s="124" t="s">
        <v>24</v>
      </c>
      <c r="L3" s="125" t="s">
        <v>25</v>
      </c>
      <c r="M3" s="126"/>
      <c r="N3" s="124" t="s">
        <v>24</v>
      </c>
      <c r="O3" s="125" t="s">
        <v>25</v>
      </c>
      <c r="P3" s="126"/>
      <c r="Q3" s="87" t="s">
        <v>26</v>
      </c>
      <c r="R3" s="93" t="s">
        <v>27</v>
      </c>
      <c r="S3" s="78" t="s">
        <v>28</v>
      </c>
      <c r="T3" s="78"/>
      <c r="U3" s="78"/>
      <c r="V3" s="94"/>
      <c r="W3" s="8"/>
    </row>
    <row r="4" spans="1:23" x14ac:dyDescent="0.2">
      <c r="A4" s="138" t="s">
        <v>29</v>
      </c>
      <c r="B4" s="139" t="str">
        <f t="shared" ref="B4:B11" si="0">IF(F4="", "N","Y")</f>
        <v>N</v>
      </c>
      <c r="C4" s="139" t="str">
        <f t="shared" ref="C4:C11" si="1">IF(K4 = "", "N", "Y")</f>
        <v>Y</v>
      </c>
      <c r="D4" s="140" t="str">
        <f t="shared" ref="D4:D11" si="2">IF(N4="","N","Y")</f>
        <v>Y</v>
      </c>
      <c r="E4" s="171"/>
      <c r="F4" s="141"/>
      <c r="G4" s="142"/>
      <c r="H4" s="143" t="s">
        <v>30</v>
      </c>
      <c r="I4" s="142" t="s">
        <v>25</v>
      </c>
      <c r="J4" s="142"/>
      <c r="K4" s="144" t="s">
        <v>31</v>
      </c>
      <c r="L4" s="145" t="s">
        <v>32</v>
      </c>
      <c r="M4" s="146" t="s">
        <v>23</v>
      </c>
      <c r="N4" s="144" t="s">
        <v>33</v>
      </c>
      <c r="O4" s="145" t="s">
        <v>32</v>
      </c>
      <c r="P4" s="146"/>
      <c r="Q4" s="147" t="s">
        <v>34</v>
      </c>
      <c r="R4" s="27"/>
      <c r="S4" s="1"/>
      <c r="T4" s="1"/>
      <c r="U4" s="1"/>
      <c r="V4" s="28"/>
    </row>
    <row r="5" spans="1:23" x14ac:dyDescent="0.2">
      <c r="A5" s="138" t="s">
        <v>29</v>
      </c>
      <c r="B5" s="139" t="str">
        <f t="shared" si="0"/>
        <v>Y</v>
      </c>
      <c r="C5" s="139" t="str">
        <f t="shared" si="1"/>
        <v>N</v>
      </c>
      <c r="D5" s="140" t="str">
        <f t="shared" si="2"/>
        <v>N</v>
      </c>
      <c r="E5" s="171"/>
      <c r="F5" s="141" t="s">
        <v>35</v>
      </c>
      <c r="G5" s="142" t="s">
        <v>36</v>
      </c>
      <c r="H5" s="143" t="s">
        <v>30</v>
      </c>
      <c r="I5" s="142" t="s">
        <v>36</v>
      </c>
      <c r="J5" s="142"/>
      <c r="K5" s="144"/>
      <c r="L5" s="145"/>
      <c r="M5" s="146"/>
      <c r="N5" s="144"/>
      <c r="O5" s="145"/>
      <c r="P5" s="146"/>
      <c r="Q5" s="147" t="s">
        <v>34</v>
      </c>
      <c r="R5" s="27"/>
      <c r="S5" s="1"/>
      <c r="T5" s="1"/>
      <c r="U5" s="1"/>
      <c r="V5" s="28"/>
    </row>
    <row r="6" spans="1:23" x14ac:dyDescent="0.2">
      <c r="A6" s="138" t="s">
        <v>29</v>
      </c>
      <c r="B6" s="139" t="str">
        <f t="shared" si="0"/>
        <v>Y</v>
      </c>
      <c r="C6" s="139" t="str">
        <f t="shared" si="1"/>
        <v>Y</v>
      </c>
      <c r="D6" s="140" t="str">
        <f t="shared" si="2"/>
        <v>N</v>
      </c>
      <c r="E6" s="171"/>
      <c r="F6" s="141" t="s">
        <v>35</v>
      </c>
      <c r="G6" s="142" t="s">
        <v>25</v>
      </c>
      <c r="H6" s="143" t="s">
        <v>30</v>
      </c>
      <c r="I6" s="142" t="s">
        <v>37</v>
      </c>
      <c r="J6" s="142"/>
      <c r="K6" s="144" t="s">
        <v>31</v>
      </c>
      <c r="L6" s="145" t="s">
        <v>37</v>
      </c>
      <c r="M6" s="146"/>
      <c r="N6" s="144"/>
      <c r="O6" s="145"/>
      <c r="P6" s="146"/>
      <c r="Q6" s="147" t="s">
        <v>34</v>
      </c>
      <c r="R6" s="27"/>
      <c r="S6" s="1"/>
      <c r="T6" s="1"/>
      <c r="U6" s="1"/>
      <c r="V6" s="28"/>
    </row>
    <row r="7" spans="1:23" s="16" customFormat="1" x14ac:dyDescent="0.2">
      <c r="A7" s="24" t="s">
        <v>38</v>
      </c>
      <c r="B7" s="15" t="str">
        <f t="shared" si="0"/>
        <v>Y</v>
      </c>
      <c r="C7" s="15" t="str">
        <f t="shared" si="1"/>
        <v>Y</v>
      </c>
      <c r="D7" s="177" t="str">
        <f t="shared" si="2"/>
        <v>Y</v>
      </c>
      <c r="E7" s="38" t="s">
        <v>39</v>
      </c>
      <c r="F7" s="100" t="s">
        <v>35</v>
      </c>
      <c r="G7" s="67" t="s">
        <v>40</v>
      </c>
      <c r="H7" s="66" t="s">
        <v>30</v>
      </c>
      <c r="I7" s="67" t="s">
        <v>41</v>
      </c>
      <c r="J7" s="67" t="s">
        <v>42</v>
      </c>
      <c r="K7" s="26" t="s">
        <v>43</v>
      </c>
      <c r="L7" s="2" t="s">
        <v>41</v>
      </c>
      <c r="M7" s="25"/>
      <c r="N7" s="26" t="s">
        <v>44</v>
      </c>
      <c r="O7" s="2" t="s">
        <v>45</v>
      </c>
      <c r="P7" s="25"/>
      <c r="Q7" s="22" t="s">
        <v>46</v>
      </c>
      <c r="R7" s="2" t="s">
        <v>47</v>
      </c>
      <c r="S7" s="231"/>
      <c r="T7" s="2"/>
      <c r="U7" s="2"/>
      <c r="V7" s="25"/>
      <c r="W7" s="20"/>
    </row>
    <row r="8" spans="1:23" s="16" customFormat="1" x14ac:dyDescent="0.2">
      <c r="A8" s="24" t="s">
        <v>38</v>
      </c>
      <c r="B8" s="15" t="str">
        <f t="shared" si="0"/>
        <v>Y</v>
      </c>
      <c r="C8" s="15" t="str">
        <f t="shared" si="1"/>
        <v>Y</v>
      </c>
      <c r="D8" s="177" t="str">
        <f t="shared" si="2"/>
        <v>Y</v>
      </c>
      <c r="E8" s="38" t="s">
        <v>39</v>
      </c>
      <c r="F8" s="100" t="s">
        <v>35</v>
      </c>
      <c r="G8" s="67" t="s">
        <v>48</v>
      </c>
      <c r="H8" s="66" t="s">
        <v>30</v>
      </c>
      <c r="I8" s="67" t="s">
        <v>49</v>
      </c>
      <c r="J8" s="67" t="s">
        <v>23</v>
      </c>
      <c r="K8" s="26" t="s">
        <v>50</v>
      </c>
      <c r="L8" s="2" t="s">
        <v>49</v>
      </c>
      <c r="M8" s="25"/>
      <c r="N8" s="26" t="s">
        <v>44</v>
      </c>
      <c r="O8" s="2" t="s">
        <v>49</v>
      </c>
      <c r="P8" s="25"/>
      <c r="Q8" s="22" t="s">
        <v>51</v>
      </c>
      <c r="R8" s="26" t="s">
        <v>52</v>
      </c>
      <c r="S8" s="2" t="s">
        <v>53</v>
      </c>
      <c r="T8" s="2"/>
      <c r="U8" s="2"/>
      <c r="V8" s="25"/>
      <c r="W8" s="20"/>
    </row>
    <row r="9" spans="1:23" s="18" customFormat="1" x14ac:dyDescent="0.2">
      <c r="A9" s="39" t="s">
        <v>38</v>
      </c>
      <c r="B9" s="17" t="str">
        <f t="shared" si="0"/>
        <v>Y</v>
      </c>
      <c r="C9" s="17" t="str">
        <f t="shared" si="1"/>
        <v>Y</v>
      </c>
      <c r="D9" s="178" t="str">
        <f t="shared" si="2"/>
        <v>Y</v>
      </c>
      <c r="E9" s="40" t="s">
        <v>54</v>
      </c>
      <c r="F9" s="101" t="s">
        <v>35</v>
      </c>
      <c r="G9" s="69" t="s">
        <v>55</v>
      </c>
      <c r="H9" s="68" t="s">
        <v>30</v>
      </c>
      <c r="I9" s="69" t="s">
        <v>55</v>
      </c>
      <c r="J9" s="69" t="s">
        <v>56</v>
      </c>
      <c r="K9" s="47" t="s">
        <v>50</v>
      </c>
      <c r="L9" s="3" t="s">
        <v>57</v>
      </c>
      <c r="M9" s="48"/>
      <c r="N9" s="47" t="s">
        <v>58</v>
      </c>
      <c r="O9" s="3" t="s">
        <v>59</v>
      </c>
      <c r="P9" s="48"/>
      <c r="Q9" s="21" t="s">
        <v>60</v>
      </c>
      <c r="R9" s="47" t="s">
        <v>61</v>
      </c>
      <c r="S9" s="3" t="s">
        <v>62</v>
      </c>
      <c r="T9" s="3"/>
      <c r="U9" s="3"/>
      <c r="V9" s="48"/>
      <c r="W9" s="20"/>
    </row>
    <row r="10" spans="1:23" x14ac:dyDescent="0.2">
      <c r="A10" s="138" t="s">
        <v>29</v>
      </c>
      <c r="B10" s="139" t="str">
        <f t="shared" si="0"/>
        <v>Y</v>
      </c>
      <c r="C10" s="139" t="str">
        <f t="shared" si="1"/>
        <v>N</v>
      </c>
      <c r="D10" s="140" t="str">
        <f t="shared" si="2"/>
        <v>N</v>
      </c>
      <c r="E10" s="171"/>
      <c r="F10" s="141" t="s">
        <v>35</v>
      </c>
      <c r="G10" s="142" t="s">
        <v>63</v>
      </c>
      <c r="H10" s="143" t="s">
        <v>30</v>
      </c>
      <c r="I10" s="142" t="s">
        <v>63</v>
      </c>
      <c r="J10" s="142"/>
      <c r="K10" s="144"/>
      <c r="L10" s="145"/>
      <c r="M10" s="146"/>
      <c r="N10" s="144"/>
      <c r="O10" s="145"/>
      <c r="P10" s="146"/>
      <c r="Q10" s="147" t="s">
        <v>64</v>
      </c>
      <c r="R10" s="27"/>
      <c r="S10" s="1" t="s">
        <v>62</v>
      </c>
      <c r="T10" s="2"/>
      <c r="U10" s="1"/>
      <c r="V10" s="28"/>
    </row>
    <row r="11" spans="1:23" s="16" customFormat="1" x14ac:dyDescent="0.2">
      <c r="A11" s="24" t="s">
        <v>38</v>
      </c>
      <c r="B11" s="15" t="str">
        <f t="shared" si="0"/>
        <v>Y</v>
      </c>
      <c r="C11" s="15" t="str">
        <f t="shared" si="1"/>
        <v>Y</v>
      </c>
      <c r="D11" s="177" t="str">
        <f t="shared" si="2"/>
        <v>Y</v>
      </c>
      <c r="E11" s="38" t="s">
        <v>39</v>
      </c>
      <c r="F11" s="100" t="s">
        <v>35</v>
      </c>
      <c r="G11" s="67" t="s">
        <v>65</v>
      </c>
      <c r="H11" s="66" t="s">
        <v>30</v>
      </c>
      <c r="I11" s="67" t="s">
        <v>65</v>
      </c>
      <c r="J11" s="67" t="s">
        <v>66</v>
      </c>
      <c r="K11" s="26" t="s">
        <v>50</v>
      </c>
      <c r="L11" s="2" t="s">
        <v>57</v>
      </c>
      <c r="M11" s="25"/>
      <c r="N11" s="26" t="s">
        <v>58</v>
      </c>
      <c r="O11" s="2" t="s">
        <v>59</v>
      </c>
      <c r="P11" s="25"/>
      <c r="Q11" s="22" t="s">
        <v>67</v>
      </c>
      <c r="R11" s="26" t="s">
        <v>61</v>
      </c>
      <c r="S11" s="2" t="s">
        <v>62</v>
      </c>
      <c r="T11" s="2"/>
      <c r="U11" s="2"/>
      <c r="V11" s="25"/>
      <c r="W11" s="20"/>
    </row>
    <row r="12" spans="1:23" x14ac:dyDescent="0.2">
      <c r="A12" s="109" t="s">
        <v>38</v>
      </c>
      <c r="B12" s="110" t="str">
        <f t="shared" ref="B12" si="3">IF(F12="", "N","Y")</f>
        <v>N</v>
      </c>
      <c r="C12" s="110" t="str">
        <f t="shared" ref="C12" si="4">IF(K12 = "", "N", "Y")</f>
        <v>N</v>
      </c>
      <c r="D12" s="179" t="str">
        <f t="shared" ref="D12" si="5">IF(N12="","N","Y")</f>
        <v>Y</v>
      </c>
      <c r="E12" s="111" t="s">
        <v>68</v>
      </c>
      <c r="F12" s="99"/>
      <c r="G12" s="65"/>
      <c r="H12" s="64" t="s">
        <v>30</v>
      </c>
      <c r="I12" s="65" t="s">
        <v>69</v>
      </c>
      <c r="J12" s="65"/>
      <c r="K12" s="27"/>
      <c r="L12" s="1"/>
      <c r="M12" s="28"/>
      <c r="N12" s="27" t="s">
        <v>70</v>
      </c>
      <c r="O12" s="1" t="s">
        <v>69</v>
      </c>
      <c r="P12" s="28"/>
      <c r="Q12" s="23" t="s">
        <v>71</v>
      </c>
      <c r="R12" s="26"/>
      <c r="S12" s="2"/>
      <c r="T12" s="2"/>
      <c r="U12" s="2"/>
      <c r="V12" s="25"/>
      <c r="W12" s="8"/>
    </row>
    <row r="13" spans="1:23" s="16" customFormat="1" x14ac:dyDescent="0.2">
      <c r="A13" s="24" t="s">
        <v>38</v>
      </c>
      <c r="B13" s="15" t="str">
        <f>IF(F13="", "N","Y")</f>
        <v>Y</v>
      </c>
      <c r="C13" s="15" t="str">
        <f>IF(K13 = "", "N", "Y")</f>
        <v>Y</v>
      </c>
      <c r="D13" s="177" t="str">
        <f>IF(N13="","N","Y")</f>
        <v>Y</v>
      </c>
      <c r="E13" s="38" t="s">
        <v>39</v>
      </c>
      <c r="F13" s="100" t="s">
        <v>35</v>
      </c>
      <c r="G13" s="67" t="s">
        <v>72</v>
      </c>
      <c r="H13" s="66" t="s">
        <v>30</v>
      </c>
      <c r="I13" s="67" t="s">
        <v>73</v>
      </c>
      <c r="J13" s="67" t="s">
        <v>74</v>
      </c>
      <c r="K13" s="26" t="s">
        <v>50</v>
      </c>
      <c r="L13" s="2" t="s">
        <v>75</v>
      </c>
      <c r="M13" s="25"/>
      <c r="N13" s="26" t="s">
        <v>70</v>
      </c>
      <c r="O13" s="2" t="s">
        <v>69</v>
      </c>
      <c r="P13" s="25"/>
      <c r="Q13" s="22" t="s">
        <v>76</v>
      </c>
      <c r="R13" s="26" t="s">
        <v>77</v>
      </c>
      <c r="S13" s="2" t="s">
        <v>78</v>
      </c>
      <c r="T13" s="2"/>
      <c r="U13" s="2"/>
      <c r="V13" s="25"/>
      <c r="W13" s="20"/>
    </row>
    <row r="14" spans="1:23" s="16" customFormat="1" x14ac:dyDescent="0.2">
      <c r="A14" s="24" t="s">
        <v>38</v>
      </c>
      <c r="B14" s="15" t="str">
        <f>IF(F14="", "N","Y")</f>
        <v>N</v>
      </c>
      <c r="C14" s="15" t="str">
        <f>IF(K14 = "", "N", "Y")</f>
        <v>Y</v>
      </c>
      <c r="D14" s="177" t="str">
        <f>IF(N14="","N","Y")</f>
        <v>Y</v>
      </c>
      <c r="E14" s="38" t="s">
        <v>39</v>
      </c>
      <c r="F14" s="100"/>
      <c r="G14" s="67"/>
      <c r="H14" s="66" t="s">
        <v>30</v>
      </c>
      <c r="I14" s="67" t="s">
        <v>79</v>
      </c>
      <c r="J14" s="67"/>
      <c r="K14" s="26" t="s">
        <v>43</v>
      </c>
      <c r="L14" s="2" t="s">
        <v>80</v>
      </c>
      <c r="M14" s="25"/>
      <c r="N14" s="26" t="s">
        <v>70</v>
      </c>
      <c r="O14" s="2" t="s">
        <v>79</v>
      </c>
      <c r="P14" s="25"/>
      <c r="Q14" s="22" t="s">
        <v>81</v>
      </c>
      <c r="R14" s="26" t="s">
        <v>77</v>
      </c>
      <c r="S14" s="2" t="s">
        <v>78</v>
      </c>
      <c r="T14" s="2"/>
      <c r="U14" s="2"/>
      <c r="V14" s="25"/>
      <c r="W14" s="20"/>
    </row>
    <row r="15" spans="1:23" x14ac:dyDescent="0.2">
      <c r="A15" s="109" t="s">
        <v>38</v>
      </c>
      <c r="B15" s="110" t="str">
        <f t="shared" ref="B15:B16" si="6">IF(F15="", "N","Y")</f>
        <v>N</v>
      </c>
      <c r="C15" s="110" t="str">
        <f t="shared" ref="C15:C16" si="7">IF(K15 = "", "N", "Y")</f>
        <v>Y</v>
      </c>
      <c r="D15" s="179" t="str">
        <f t="shared" ref="D15:D16" si="8">IF(N15="","N","Y")</f>
        <v>N</v>
      </c>
      <c r="E15" s="111" t="s">
        <v>68</v>
      </c>
      <c r="F15" s="99"/>
      <c r="G15" s="65"/>
      <c r="H15" s="64" t="s">
        <v>30</v>
      </c>
      <c r="I15" s="65" t="s">
        <v>82</v>
      </c>
      <c r="J15" s="65"/>
      <c r="K15" s="27" t="s">
        <v>50</v>
      </c>
      <c r="L15" s="1" t="s">
        <v>83</v>
      </c>
      <c r="M15" s="28"/>
      <c r="N15" s="27"/>
      <c r="O15" s="1"/>
      <c r="P15" s="28"/>
      <c r="Q15" s="23" t="s">
        <v>84</v>
      </c>
      <c r="R15" s="26" t="s">
        <v>85</v>
      </c>
      <c r="S15" s="2"/>
      <c r="T15" s="2"/>
      <c r="U15" s="2"/>
      <c r="V15" s="25"/>
      <c r="W15" s="8"/>
    </row>
    <row r="16" spans="1:23" x14ac:dyDescent="0.2">
      <c r="A16" s="109" t="s">
        <v>38</v>
      </c>
      <c r="B16" s="110" t="str">
        <f t="shared" si="6"/>
        <v>N</v>
      </c>
      <c r="C16" s="110" t="str">
        <f t="shared" si="7"/>
        <v>N</v>
      </c>
      <c r="D16" s="179" t="str">
        <f t="shared" si="8"/>
        <v>Y</v>
      </c>
      <c r="E16" s="111" t="s">
        <v>68</v>
      </c>
      <c r="F16" s="99"/>
      <c r="G16" s="65"/>
      <c r="H16" s="64" t="s">
        <v>30</v>
      </c>
      <c r="I16" s="65" t="s">
        <v>86</v>
      </c>
      <c r="J16" s="65"/>
      <c r="K16" s="27"/>
      <c r="L16" s="1"/>
      <c r="M16" s="28"/>
      <c r="N16" s="27" t="s">
        <v>70</v>
      </c>
      <c r="O16" s="1" t="s">
        <v>87</v>
      </c>
      <c r="P16" s="28"/>
      <c r="Q16" s="23" t="s">
        <v>88</v>
      </c>
      <c r="R16" s="26"/>
      <c r="S16" s="2"/>
      <c r="T16" s="2"/>
      <c r="U16" s="2"/>
      <c r="V16" s="25"/>
      <c r="W16" s="8"/>
    </row>
    <row r="17" spans="1:23" s="16" customFormat="1" x14ac:dyDescent="0.2">
      <c r="A17" s="24" t="s">
        <v>38</v>
      </c>
      <c r="B17" s="15" t="str">
        <f t="shared" ref="B17:B33" si="9">IF(F17="", "N","Y")</f>
        <v>Y</v>
      </c>
      <c r="C17" s="15" t="str">
        <f t="shared" ref="C17:C33" si="10">IF(K17 = "", "N", "Y")</f>
        <v>N</v>
      </c>
      <c r="D17" s="177" t="str">
        <f t="shared" ref="D17:D33" si="11">IF(N17="","N","Y")</f>
        <v>Y</v>
      </c>
      <c r="E17" s="38" t="s">
        <v>39</v>
      </c>
      <c r="F17" s="100" t="s">
        <v>35</v>
      </c>
      <c r="G17" s="67" t="s">
        <v>89</v>
      </c>
      <c r="H17" s="66" t="s">
        <v>30</v>
      </c>
      <c r="I17" s="67" t="s">
        <v>89</v>
      </c>
      <c r="J17" s="67" t="s">
        <v>90</v>
      </c>
      <c r="K17" s="26"/>
      <c r="L17" s="2"/>
      <c r="M17" s="25"/>
      <c r="N17" s="26" t="s">
        <v>91</v>
      </c>
      <c r="O17" s="2" t="s">
        <v>92</v>
      </c>
      <c r="P17" s="25"/>
      <c r="Q17" s="22" t="s">
        <v>93</v>
      </c>
      <c r="R17" s="26"/>
      <c r="S17" s="2"/>
      <c r="T17" s="2"/>
      <c r="U17" s="2"/>
      <c r="V17" s="25"/>
      <c r="W17" s="20"/>
    </row>
    <row r="18" spans="1:23" x14ac:dyDescent="0.2">
      <c r="A18" s="109" t="s">
        <v>38</v>
      </c>
      <c r="B18" s="110" t="str">
        <f t="shared" si="9"/>
        <v>Y</v>
      </c>
      <c r="C18" s="110" t="str">
        <f t="shared" si="10"/>
        <v>Y</v>
      </c>
      <c r="D18" s="179" t="str">
        <f t="shared" si="11"/>
        <v>Y</v>
      </c>
      <c r="E18" s="111" t="s">
        <v>68</v>
      </c>
      <c r="F18" s="99" t="s">
        <v>35</v>
      </c>
      <c r="G18" s="65" t="s">
        <v>94</v>
      </c>
      <c r="H18" s="64" t="s">
        <v>30</v>
      </c>
      <c r="I18" s="65" t="s">
        <v>94</v>
      </c>
      <c r="J18" s="65" t="s">
        <v>95</v>
      </c>
      <c r="K18" s="27" t="s">
        <v>50</v>
      </c>
      <c r="L18" s="1" t="s">
        <v>96</v>
      </c>
      <c r="M18" s="28"/>
      <c r="N18" s="27" t="s">
        <v>91</v>
      </c>
      <c r="O18" s="1" t="s">
        <v>97</v>
      </c>
      <c r="P18" s="28"/>
      <c r="Q18" s="23" t="s">
        <v>98</v>
      </c>
      <c r="R18" s="26"/>
      <c r="S18" s="2"/>
      <c r="T18" s="2"/>
      <c r="U18" s="2"/>
      <c r="V18" s="25"/>
      <c r="W18" s="8"/>
    </row>
    <row r="19" spans="1:23" x14ac:dyDescent="0.2">
      <c r="A19" s="109" t="s">
        <v>38</v>
      </c>
      <c r="B19" s="110" t="str">
        <f t="shared" si="9"/>
        <v>Y</v>
      </c>
      <c r="C19" s="110" t="str">
        <f t="shared" si="10"/>
        <v>N</v>
      </c>
      <c r="D19" s="179" t="str">
        <f t="shared" si="11"/>
        <v>N</v>
      </c>
      <c r="E19" s="111" t="s">
        <v>68</v>
      </c>
      <c r="F19" s="99" t="s">
        <v>35</v>
      </c>
      <c r="G19" s="65" t="s">
        <v>99</v>
      </c>
      <c r="H19" s="64" t="s">
        <v>30</v>
      </c>
      <c r="I19" s="65" t="s">
        <v>99</v>
      </c>
      <c r="J19" s="65" t="s">
        <v>100</v>
      </c>
      <c r="K19" s="27"/>
      <c r="L19" s="1"/>
      <c r="M19" s="28"/>
      <c r="N19" s="27"/>
      <c r="O19" s="1"/>
      <c r="P19" s="28"/>
      <c r="Q19" s="23" t="s">
        <v>101</v>
      </c>
      <c r="R19" s="26"/>
      <c r="S19" s="2"/>
      <c r="T19" s="2"/>
      <c r="U19" s="2"/>
      <c r="V19" s="25"/>
      <c r="W19" s="8"/>
    </row>
    <row r="20" spans="1:23" s="18" customFormat="1" x14ac:dyDescent="0.2">
      <c r="A20" s="39" t="s">
        <v>38</v>
      </c>
      <c r="B20" s="17" t="str">
        <f t="shared" si="9"/>
        <v>Y</v>
      </c>
      <c r="C20" s="17" t="str">
        <f t="shared" si="10"/>
        <v>Y</v>
      </c>
      <c r="D20" s="178" t="str">
        <f t="shared" si="11"/>
        <v>Y</v>
      </c>
      <c r="E20" s="40" t="s">
        <v>54</v>
      </c>
      <c r="F20" s="101" t="s">
        <v>35</v>
      </c>
      <c r="G20" s="69" t="s">
        <v>102</v>
      </c>
      <c r="H20" s="68" t="s">
        <v>30</v>
      </c>
      <c r="I20" s="69" t="s">
        <v>102</v>
      </c>
      <c r="J20" s="69" t="s">
        <v>103</v>
      </c>
      <c r="K20" s="47" t="s">
        <v>50</v>
      </c>
      <c r="L20" s="3" t="s">
        <v>102</v>
      </c>
      <c r="M20" s="48"/>
      <c r="N20" s="47" t="s">
        <v>104</v>
      </c>
      <c r="O20" s="3" t="s">
        <v>105</v>
      </c>
      <c r="P20" s="48"/>
      <c r="Q20" s="21" t="s">
        <v>106</v>
      </c>
      <c r="R20" s="47" t="s">
        <v>107</v>
      </c>
      <c r="S20" s="3" t="s">
        <v>108</v>
      </c>
      <c r="T20" s="3"/>
      <c r="U20" s="3"/>
      <c r="V20" s="48"/>
      <c r="W20" s="20"/>
    </row>
    <row r="21" spans="1:23" x14ac:dyDescent="0.2">
      <c r="A21" s="109" t="s">
        <v>38</v>
      </c>
      <c r="B21" s="110" t="str">
        <f t="shared" si="9"/>
        <v>Y</v>
      </c>
      <c r="C21" s="110" t="str">
        <f t="shared" si="10"/>
        <v>Y</v>
      </c>
      <c r="D21" s="179" t="str">
        <f t="shared" si="11"/>
        <v>Y</v>
      </c>
      <c r="E21" s="111" t="s">
        <v>39</v>
      </c>
      <c r="F21" s="99" t="s">
        <v>35</v>
      </c>
      <c r="G21" s="65" t="s">
        <v>109</v>
      </c>
      <c r="H21" s="64" t="s">
        <v>30</v>
      </c>
      <c r="I21" s="65" t="s">
        <v>109</v>
      </c>
      <c r="J21" s="65"/>
      <c r="K21" s="27" t="s">
        <v>50</v>
      </c>
      <c r="L21" s="1" t="s">
        <v>109</v>
      </c>
      <c r="M21" s="28"/>
      <c r="N21" s="27" t="s">
        <v>91</v>
      </c>
      <c r="O21" s="1" t="s">
        <v>109</v>
      </c>
      <c r="P21" s="28"/>
      <c r="Q21" s="23" t="s">
        <v>110</v>
      </c>
      <c r="R21" s="26"/>
      <c r="S21" s="2"/>
      <c r="T21" s="2"/>
      <c r="U21" s="2"/>
      <c r="V21" s="25"/>
      <c r="W21" s="8"/>
    </row>
    <row r="22" spans="1:23" x14ac:dyDescent="0.2">
      <c r="A22" s="109" t="s">
        <v>38</v>
      </c>
      <c r="B22" s="110" t="str">
        <f t="shared" si="9"/>
        <v>Y</v>
      </c>
      <c r="C22" s="110" t="str">
        <f t="shared" si="10"/>
        <v>Y</v>
      </c>
      <c r="D22" s="179" t="str">
        <f t="shared" si="11"/>
        <v>Y</v>
      </c>
      <c r="E22" s="111" t="s">
        <v>39</v>
      </c>
      <c r="F22" s="99" t="s">
        <v>35</v>
      </c>
      <c r="G22" s="65" t="s">
        <v>111</v>
      </c>
      <c r="H22" s="64" t="s">
        <v>30</v>
      </c>
      <c r="I22" s="65" t="s">
        <v>111</v>
      </c>
      <c r="J22" s="65"/>
      <c r="K22" s="27" t="s">
        <v>50</v>
      </c>
      <c r="L22" s="1" t="s">
        <v>111</v>
      </c>
      <c r="M22" s="28"/>
      <c r="N22" s="27" t="s">
        <v>91</v>
      </c>
      <c r="O22" s="1" t="s">
        <v>111</v>
      </c>
      <c r="P22" s="28"/>
      <c r="Q22" s="23" t="s">
        <v>112</v>
      </c>
      <c r="R22" s="26"/>
      <c r="S22" s="2"/>
      <c r="T22" s="2"/>
      <c r="U22" s="2"/>
      <c r="V22" s="25"/>
      <c r="W22" s="8"/>
    </row>
    <row r="23" spans="1:23" x14ac:dyDescent="0.2">
      <c r="A23" s="109" t="s">
        <v>38</v>
      </c>
      <c r="B23" s="110" t="str">
        <f t="shared" si="9"/>
        <v>Y</v>
      </c>
      <c r="C23" s="110" t="str">
        <f t="shared" si="10"/>
        <v>Y</v>
      </c>
      <c r="D23" s="179" t="str">
        <f t="shared" si="11"/>
        <v>Y</v>
      </c>
      <c r="E23" s="111" t="s">
        <v>39</v>
      </c>
      <c r="F23" s="99" t="s">
        <v>35</v>
      </c>
      <c r="G23" s="65" t="s">
        <v>113</v>
      </c>
      <c r="H23" s="64" t="s">
        <v>30</v>
      </c>
      <c r="I23" s="65" t="s">
        <v>113</v>
      </c>
      <c r="J23" s="65"/>
      <c r="K23" s="27" t="s">
        <v>50</v>
      </c>
      <c r="L23" s="1" t="s">
        <v>113</v>
      </c>
      <c r="M23" s="28"/>
      <c r="N23" s="27" t="s">
        <v>91</v>
      </c>
      <c r="O23" s="1" t="s">
        <v>113</v>
      </c>
      <c r="P23" s="28"/>
      <c r="Q23" s="23" t="s">
        <v>114</v>
      </c>
      <c r="R23" s="26"/>
      <c r="S23" s="2"/>
      <c r="T23" s="2"/>
      <c r="U23" s="2"/>
      <c r="V23" s="25"/>
      <c r="W23" s="8"/>
    </row>
    <row r="24" spans="1:23" x14ac:dyDescent="0.2">
      <c r="A24" s="109" t="s">
        <v>38</v>
      </c>
      <c r="B24" s="110" t="str">
        <f t="shared" si="9"/>
        <v>Y</v>
      </c>
      <c r="C24" s="110" t="str">
        <f t="shared" si="10"/>
        <v>Y</v>
      </c>
      <c r="D24" s="179" t="str">
        <f t="shared" si="11"/>
        <v>Y</v>
      </c>
      <c r="E24" s="111" t="s">
        <v>39</v>
      </c>
      <c r="F24" s="99" t="s">
        <v>35</v>
      </c>
      <c r="G24" s="65" t="s">
        <v>115</v>
      </c>
      <c r="H24" s="64" t="s">
        <v>30</v>
      </c>
      <c r="I24" s="65" t="s">
        <v>115</v>
      </c>
      <c r="J24" s="65"/>
      <c r="K24" s="27" t="s">
        <v>50</v>
      </c>
      <c r="L24" s="1" t="s">
        <v>115</v>
      </c>
      <c r="M24" s="28"/>
      <c r="N24" s="27" t="s">
        <v>91</v>
      </c>
      <c r="O24" s="1" t="s">
        <v>115</v>
      </c>
      <c r="P24" s="28"/>
      <c r="Q24" s="23" t="s">
        <v>116</v>
      </c>
      <c r="R24" s="26"/>
      <c r="S24" s="2"/>
      <c r="T24" s="2"/>
      <c r="U24" s="2"/>
      <c r="V24" s="25"/>
      <c r="W24" s="8"/>
    </row>
    <row r="25" spans="1:23" x14ac:dyDescent="0.2">
      <c r="A25" s="109" t="s">
        <v>38</v>
      </c>
      <c r="B25" s="110" t="str">
        <f t="shared" si="9"/>
        <v>Y</v>
      </c>
      <c r="C25" s="110" t="str">
        <f t="shared" si="10"/>
        <v>Y</v>
      </c>
      <c r="D25" s="179" t="str">
        <f t="shared" si="11"/>
        <v>Y</v>
      </c>
      <c r="E25" s="111" t="s">
        <v>39</v>
      </c>
      <c r="F25" s="99" t="s">
        <v>35</v>
      </c>
      <c r="G25" s="65" t="s">
        <v>117</v>
      </c>
      <c r="H25" s="64" t="s">
        <v>30</v>
      </c>
      <c r="I25" s="65" t="s">
        <v>117</v>
      </c>
      <c r="J25" s="65"/>
      <c r="K25" s="27" t="s">
        <v>50</v>
      </c>
      <c r="L25" s="1" t="s">
        <v>117</v>
      </c>
      <c r="M25" s="28"/>
      <c r="N25" s="27" t="s">
        <v>91</v>
      </c>
      <c r="O25" s="1" t="s">
        <v>117</v>
      </c>
      <c r="P25" s="28"/>
      <c r="Q25" s="23" t="s">
        <v>118</v>
      </c>
      <c r="R25" s="26"/>
      <c r="S25" s="2"/>
      <c r="T25" s="2"/>
      <c r="U25" s="2"/>
      <c r="V25" s="25"/>
      <c r="W25" s="8"/>
    </row>
    <row r="26" spans="1:23" s="16" customFormat="1" x14ac:dyDescent="0.2">
      <c r="A26" s="24" t="s">
        <v>38</v>
      </c>
      <c r="B26" s="15" t="str">
        <f t="shared" si="9"/>
        <v>Y</v>
      </c>
      <c r="C26" s="15" t="str">
        <f t="shared" si="10"/>
        <v>Y</v>
      </c>
      <c r="D26" s="177" t="str">
        <f t="shared" si="11"/>
        <v>Y</v>
      </c>
      <c r="E26" s="38" t="s">
        <v>39</v>
      </c>
      <c r="F26" s="100" t="s">
        <v>35</v>
      </c>
      <c r="G26" s="67" t="s">
        <v>119</v>
      </c>
      <c r="H26" s="66" t="s">
        <v>30</v>
      </c>
      <c r="I26" s="67" t="s">
        <v>119</v>
      </c>
      <c r="J26" s="67" t="s">
        <v>120</v>
      </c>
      <c r="K26" s="26" t="s">
        <v>50</v>
      </c>
      <c r="L26" s="2" t="s">
        <v>119</v>
      </c>
      <c r="M26" s="25"/>
      <c r="N26" s="26" t="s">
        <v>91</v>
      </c>
      <c r="O26" s="2" t="s">
        <v>121</v>
      </c>
      <c r="P26" s="25"/>
      <c r="Q26" s="22" t="s">
        <v>122</v>
      </c>
      <c r="R26" s="26"/>
      <c r="S26" s="2"/>
      <c r="T26" s="2"/>
      <c r="U26" s="2"/>
      <c r="V26" s="25"/>
      <c r="W26" s="20"/>
    </row>
    <row r="27" spans="1:23" s="16" customFormat="1" x14ac:dyDescent="0.2">
      <c r="A27" s="24" t="s">
        <v>38</v>
      </c>
      <c r="B27" s="15" t="str">
        <f t="shared" si="9"/>
        <v>Y</v>
      </c>
      <c r="C27" s="15" t="str">
        <f t="shared" si="10"/>
        <v>Y</v>
      </c>
      <c r="D27" s="177" t="str">
        <f t="shared" si="11"/>
        <v>Y</v>
      </c>
      <c r="E27" s="38" t="s">
        <v>39</v>
      </c>
      <c r="F27" s="100" t="s">
        <v>35</v>
      </c>
      <c r="G27" s="67" t="s">
        <v>123</v>
      </c>
      <c r="H27" s="66" t="s">
        <v>30</v>
      </c>
      <c r="I27" s="67" t="s">
        <v>123</v>
      </c>
      <c r="J27" s="67" t="s">
        <v>124</v>
      </c>
      <c r="K27" s="26" t="s">
        <v>50</v>
      </c>
      <c r="L27" s="2" t="s">
        <v>125</v>
      </c>
      <c r="M27" s="25"/>
      <c r="N27" s="26" t="s">
        <v>91</v>
      </c>
      <c r="O27" s="2" t="s">
        <v>126</v>
      </c>
      <c r="P27" s="25"/>
      <c r="Q27" s="22" t="s">
        <v>127</v>
      </c>
      <c r="R27" s="26"/>
      <c r="S27" s="2"/>
      <c r="T27" s="2"/>
      <c r="U27" s="2"/>
      <c r="V27" s="25"/>
      <c r="W27" s="20"/>
    </row>
    <row r="28" spans="1:23" x14ac:dyDescent="0.2">
      <c r="A28" s="109" t="s">
        <v>38</v>
      </c>
      <c r="B28" s="110" t="str">
        <f t="shared" si="9"/>
        <v>Y</v>
      </c>
      <c r="C28" s="110" t="str">
        <f t="shared" si="10"/>
        <v>Y</v>
      </c>
      <c r="D28" s="179" t="str">
        <f t="shared" si="11"/>
        <v>Y</v>
      </c>
      <c r="E28" s="111" t="s">
        <v>39</v>
      </c>
      <c r="F28" s="99" t="s">
        <v>35</v>
      </c>
      <c r="G28" s="65" t="s">
        <v>128</v>
      </c>
      <c r="H28" s="64" t="s">
        <v>30</v>
      </c>
      <c r="I28" s="65" t="s">
        <v>128</v>
      </c>
      <c r="J28" s="65"/>
      <c r="K28" s="27" t="s">
        <v>50</v>
      </c>
      <c r="L28" s="1" t="s">
        <v>128</v>
      </c>
      <c r="M28" s="28"/>
      <c r="N28" s="27" t="s">
        <v>91</v>
      </c>
      <c r="O28" s="1" t="s">
        <v>128</v>
      </c>
      <c r="P28" s="28"/>
      <c r="Q28" s="23" t="s">
        <v>129</v>
      </c>
      <c r="R28" s="26"/>
      <c r="S28" s="2"/>
      <c r="T28" s="2"/>
      <c r="U28" s="2"/>
      <c r="V28" s="25"/>
      <c r="W28" s="8"/>
    </row>
    <row r="29" spans="1:23" x14ac:dyDescent="0.2">
      <c r="A29" s="109" t="s">
        <v>38</v>
      </c>
      <c r="B29" s="110" t="str">
        <f t="shared" si="9"/>
        <v>Y</v>
      </c>
      <c r="C29" s="110" t="str">
        <f t="shared" si="10"/>
        <v>Y</v>
      </c>
      <c r="D29" s="179" t="str">
        <f t="shared" si="11"/>
        <v>Y</v>
      </c>
      <c r="E29" s="111" t="s">
        <v>39</v>
      </c>
      <c r="F29" s="99" t="s">
        <v>35</v>
      </c>
      <c r="G29" s="65" t="s">
        <v>130</v>
      </c>
      <c r="H29" s="64" t="s">
        <v>30</v>
      </c>
      <c r="I29" s="65" t="s">
        <v>130</v>
      </c>
      <c r="J29" s="65"/>
      <c r="K29" s="27" t="s">
        <v>50</v>
      </c>
      <c r="L29" s="1" t="s">
        <v>130</v>
      </c>
      <c r="M29" s="28"/>
      <c r="N29" s="27" t="s">
        <v>91</v>
      </c>
      <c r="O29" s="1" t="s">
        <v>130</v>
      </c>
      <c r="P29" s="28"/>
      <c r="Q29" s="23" t="s">
        <v>131</v>
      </c>
      <c r="R29" s="26"/>
      <c r="S29" s="2"/>
      <c r="T29" s="2"/>
      <c r="U29" s="2"/>
      <c r="V29" s="25"/>
      <c r="W29" s="8"/>
    </row>
    <row r="30" spans="1:23" x14ac:dyDescent="0.2">
      <c r="A30" s="109" t="s">
        <v>38</v>
      </c>
      <c r="B30" s="110" t="str">
        <f t="shared" si="9"/>
        <v>Y</v>
      </c>
      <c r="C30" s="110" t="str">
        <f t="shared" si="10"/>
        <v>Y</v>
      </c>
      <c r="D30" s="179" t="str">
        <f t="shared" si="11"/>
        <v>Y</v>
      </c>
      <c r="E30" s="111" t="s">
        <v>39</v>
      </c>
      <c r="F30" s="99" t="s">
        <v>35</v>
      </c>
      <c r="G30" s="65" t="s">
        <v>132</v>
      </c>
      <c r="H30" s="64" t="s">
        <v>30</v>
      </c>
      <c r="I30" s="65" t="s">
        <v>132</v>
      </c>
      <c r="J30" s="65"/>
      <c r="K30" s="27" t="s">
        <v>50</v>
      </c>
      <c r="L30" s="1" t="s">
        <v>132</v>
      </c>
      <c r="M30" s="28"/>
      <c r="N30" s="27" t="s">
        <v>91</v>
      </c>
      <c r="O30" s="1" t="s">
        <v>132</v>
      </c>
      <c r="P30" s="28"/>
      <c r="Q30" s="23" t="s">
        <v>133</v>
      </c>
      <c r="R30" s="26"/>
      <c r="S30" s="2"/>
      <c r="T30" s="2"/>
      <c r="U30" s="2"/>
      <c r="V30" s="25"/>
      <c r="W30" s="8"/>
    </row>
    <row r="31" spans="1:23" x14ac:dyDescent="0.2">
      <c r="A31" s="109" t="s">
        <v>38</v>
      </c>
      <c r="B31" s="110" t="str">
        <f t="shared" si="9"/>
        <v>Y</v>
      </c>
      <c r="C31" s="110" t="str">
        <f t="shared" si="10"/>
        <v>Y</v>
      </c>
      <c r="D31" s="179" t="str">
        <f t="shared" si="11"/>
        <v>Y</v>
      </c>
      <c r="E31" s="111" t="s">
        <v>39</v>
      </c>
      <c r="F31" s="99" t="s">
        <v>35</v>
      </c>
      <c r="G31" s="65" t="s">
        <v>134</v>
      </c>
      <c r="H31" s="64" t="s">
        <v>30</v>
      </c>
      <c r="I31" s="65" t="s">
        <v>134</v>
      </c>
      <c r="J31" s="65"/>
      <c r="K31" s="27" t="s">
        <v>50</v>
      </c>
      <c r="L31" s="1" t="s">
        <v>134</v>
      </c>
      <c r="M31" s="28"/>
      <c r="N31" s="27" t="s">
        <v>91</v>
      </c>
      <c r="O31" s="1" t="s">
        <v>134</v>
      </c>
      <c r="P31" s="28"/>
      <c r="Q31" s="23" t="s">
        <v>135</v>
      </c>
      <c r="R31" s="26"/>
      <c r="S31" s="2"/>
      <c r="T31" s="2"/>
      <c r="U31" s="2"/>
      <c r="V31" s="25"/>
      <c r="W31" s="8"/>
    </row>
    <row r="32" spans="1:23" s="18" customFormat="1" x14ac:dyDescent="0.2">
      <c r="A32" s="39" t="s">
        <v>38</v>
      </c>
      <c r="B32" s="17" t="str">
        <f t="shared" si="9"/>
        <v>Y</v>
      </c>
      <c r="C32" s="17" t="str">
        <f t="shared" si="10"/>
        <v>Y</v>
      </c>
      <c r="D32" s="178" t="str">
        <f t="shared" si="11"/>
        <v>Y</v>
      </c>
      <c r="E32" s="40" t="s">
        <v>54</v>
      </c>
      <c r="F32" s="101" t="s">
        <v>35</v>
      </c>
      <c r="G32" s="69" t="s">
        <v>136</v>
      </c>
      <c r="H32" s="68" t="s">
        <v>30</v>
      </c>
      <c r="I32" s="69" t="s">
        <v>136</v>
      </c>
      <c r="J32" s="69" t="s">
        <v>137</v>
      </c>
      <c r="K32" s="47" t="s">
        <v>50</v>
      </c>
      <c r="L32" s="3" t="s">
        <v>136</v>
      </c>
      <c r="M32" s="48"/>
      <c r="N32" s="47" t="s">
        <v>91</v>
      </c>
      <c r="O32" s="3" t="s">
        <v>136</v>
      </c>
      <c r="P32" s="48"/>
      <c r="Q32" s="21" t="s">
        <v>138</v>
      </c>
      <c r="R32" s="47" t="s">
        <v>447</v>
      </c>
      <c r="S32" s="3" t="s">
        <v>139</v>
      </c>
      <c r="T32" s="3"/>
      <c r="U32" s="3"/>
      <c r="V32" s="48"/>
      <c r="W32" s="20"/>
    </row>
    <row r="33" spans="1:23" s="18" customFormat="1" x14ac:dyDescent="0.2">
      <c r="A33" s="39" t="s">
        <v>38</v>
      </c>
      <c r="B33" s="17" t="str">
        <f t="shared" si="9"/>
        <v>Y</v>
      </c>
      <c r="C33" s="17" t="str">
        <f t="shared" si="10"/>
        <v>Y</v>
      </c>
      <c r="D33" s="178" t="str">
        <f t="shared" si="11"/>
        <v>Y</v>
      </c>
      <c r="E33" s="40" t="s">
        <v>54</v>
      </c>
      <c r="F33" s="101" t="s">
        <v>35</v>
      </c>
      <c r="G33" s="69" t="s">
        <v>140</v>
      </c>
      <c r="H33" s="68" t="s">
        <v>30</v>
      </c>
      <c r="I33" s="69" t="s">
        <v>140</v>
      </c>
      <c r="J33" s="69" t="s">
        <v>141</v>
      </c>
      <c r="K33" s="47" t="s">
        <v>50</v>
      </c>
      <c r="L33" s="3" t="s">
        <v>142</v>
      </c>
      <c r="M33" s="48"/>
      <c r="N33" s="47" t="s">
        <v>91</v>
      </c>
      <c r="O33" s="3" t="s">
        <v>143</v>
      </c>
      <c r="P33" s="48"/>
      <c r="Q33" s="21" t="s">
        <v>144</v>
      </c>
      <c r="R33" s="26" t="s">
        <v>145</v>
      </c>
      <c r="S33" s="2" t="s">
        <v>146</v>
      </c>
      <c r="T33" s="3"/>
      <c r="U33" s="3"/>
      <c r="V33" s="48"/>
      <c r="W33" s="226"/>
    </row>
    <row r="34" spans="1:23" s="16" customFormat="1" x14ac:dyDescent="0.2">
      <c r="A34" s="24" t="s">
        <v>38</v>
      </c>
      <c r="B34" s="15" t="str">
        <f t="shared" ref="B34" si="12">IF(F34="", "N","Y")</f>
        <v>N</v>
      </c>
      <c r="C34" s="15" t="str">
        <f t="shared" ref="C34" si="13">IF(K34 = "", "N", "Y")</f>
        <v>Y</v>
      </c>
      <c r="D34" s="177" t="str">
        <f t="shared" ref="D34" si="14">IF(N34="","N","Y")</f>
        <v>Y</v>
      </c>
      <c r="E34" s="38" t="s">
        <v>39</v>
      </c>
      <c r="F34" s="100"/>
      <c r="G34" s="67"/>
      <c r="H34" s="66" t="s">
        <v>30</v>
      </c>
      <c r="I34" s="67" t="s">
        <v>147</v>
      </c>
      <c r="J34" s="67"/>
      <c r="K34" s="26" t="s">
        <v>50</v>
      </c>
      <c r="L34" s="2" t="s">
        <v>148</v>
      </c>
      <c r="M34" s="25"/>
      <c r="N34" s="26" t="s">
        <v>149</v>
      </c>
      <c r="O34" s="2" t="s">
        <v>148</v>
      </c>
      <c r="P34" s="25"/>
      <c r="Q34" s="22" t="s">
        <v>150</v>
      </c>
      <c r="R34" s="26"/>
      <c r="S34" s="2"/>
      <c r="T34" s="2"/>
      <c r="U34" s="2"/>
      <c r="V34" s="25"/>
      <c r="W34" s="20"/>
    </row>
    <row r="35" spans="1:23" s="16" customFormat="1" x14ac:dyDescent="0.2">
      <c r="A35" s="24" t="s">
        <v>38</v>
      </c>
      <c r="B35" s="15" t="str">
        <f t="shared" ref="B35:B44" si="15">IF(F35="", "N","Y")</f>
        <v>Y</v>
      </c>
      <c r="C35" s="15" t="str">
        <f t="shared" ref="C35:C44" si="16">IF(K35 = "", "N", "Y")</f>
        <v>Y</v>
      </c>
      <c r="D35" s="177" t="str">
        <f t="shared" ref="D35:D44" si="17">IF(N35="","N","Y")</f>
        <v>Y</v>
      </c>
      <c r="E35" s="38" t="s">
        <v>39</v>
      </c>
      <c r="F35" s="100" t="s">
        <v>35</v>
      </c>
      <c r="G35" s="67" t="s">
        <v>151</v>
      </c>
      <c r="H35" s="66" t="s">
        <v>30</v>
      </c>
      <c r="I35" s="67" t="s">
        <v>151</v>
      </c>
      <c r="J35" s="67" t="s">
        <v>152</v>
      </c>
      <c r="K35" s="26" t="s">
        <v>31</v>
      </c>
      <c r="L35" s="2" t="s">
        <v>151</v>
      </c>
      <c r="M35" s="25"/>
      <c r="N35" s="26" t="s">
        <v>91</v>
      </c>
      <c r="O35" s="2" t="s">
        <v>153</v>
      </c>
      <c r="P35" s="25"/>
      <c r="Q35" s="22" t="s">
        <v>154</v>
      </c>
      <c r="R35" s="26" t="s">
        <v>155</v>
      </c>
      <c r="S35" s="2"/>
      <c r="T35" s="2"/>
      <c r="U35" s="2"/>
      <c r="V35" s="25"/>
      <c r="W35" s="20"/>
    </row>
    <row r="36" spans="1:23" s="16" customFormat="1" x14ac:dyDescent="0.2">
      <c r="A36" s="24" t="s">
        <v>38</v>
      </c>
      <c r="B36" s="15" t="str">
        <f t="shared" si="15"/>
        <v>Y</v>
      </c>
      <c r="C36" s="15" t="str">
        <f t="shared" si="16"/>
        <v>Y</v>
      </c>
      <c r="D36" s="177" t="str">
        <f t="shared" si="17"/>
        <v>Y</v>
      </c>
      <c r="E36" s="38" t="s">
        <v>39</v>
      </c>
      <c r="F36" s="100" t="s">
        <v>35</v>
      </c>
      <c r="G36" s="67" t="s">
        <v>156</v>
      </c>
      <c r="H36" s="66" t="s">
        <v>30</v>
      </c>
      <c r="I36" s="67" t="s">
        <v>156</v>
      </c>
      <c r="J36" s="67" t="s">
        <v>157</v>
      </c>
      <c r="K36" s="26" t="s">
        <v>31</v>
      </c>
      <c r="L36" s="2" t="s">
        <v>156</v>
      </c>
      <c r="M36" s="25"/>
      <c r="N36" s="26" t="s">
        <v>91</v>
      </c>
      <c r="O36" s="2" t="s">
        <v>153</v>
      </c>
      <c r="P36" s="25"/>
      <c r="Q36" s="22" t="s">
        <v>158</v>
      </c>
      <c r="R36" s="26" t="s">
        <v>159</v>
      </c>
      <c r="S36" s="2" t="s">
        <v>160</v>
      </c>
      <c r="T36" s="2"/>
      <c r="U36" s="2"/>
      <c r="V36" s="25"/>
      <c r="W36" s="20"/>
    </row>
    <row r="37" spans="1:23" x14ac:dyDescent="0.2">
      <c r="A37" s="138" t="s">
        <v>29</v>
      </c>
      <c r="B37" s="139" t="str">
        <f t="shared" si="15"/>
        <v>Y</v>
      </c>
      <c r="C37" s="139" t="str">
        <f t="shared" si="16"/>
        <v>Y</v>
      </c>
      <c r="D37" s="140" t="str">
        <f t="shared" si="17"/>
        <v>N</v>
      </c>
      <c r="E37" s="171"/>
      <c r="F37" s="141" t="s">
        <v>35</v>
      </c>
      <c r="G37" s="142" t="s">
        <v>161</v>
      </c>
      <c r="H37" s="143" t="s">
        <v>30</v>
      </c>
      <c r="I37" s="142" t="s">
        <v>162</v>
      </c>
      <c r="J37" s="142" t="s">
        <v>163</v>
      </c>
      <c r="K37" s="144" t="s">
        <v>50</v>
      </c>
      <c r="L37" s="145" t="s">
        <v>162</v>
      </c>
      <c r="M37" s="146"/>
      <c r="N37" s="144"/>
      <c r="O37" s="145"/>
      <c r="P37" s="146"/>
      <c r="Q37" s="147" t="s">
        <v>34</v>
      </c>
      <c r="R37" s="27"/>
      <c r="S37" s="1" t="s">
        <v>164</v>
      </c>
      <c r="T37" s="1"/>
      <c r="U37" s="1"/>
      <c r="V37" s="28"/>
    </row>
    <row r="38" spans="1:23" s="16" customFormat="1" x14ac:dyDescent="0.2">
      <c r="A38" s="24" t="s">
        <v>38</v>
      </c>
      <c r="B38" s="15" t="str">
        <f t="shared" si="15"/>
        <v>Y</v>
      </c>
      <c r="C38" s="15" t="str">
        <f t="shared" si="16"/>
        <v>Y</v>
      </c>
      <c r="D38" s="177" t="str">
        <f t="shared" si="17"/>
        <v>Y</v>
      </c>
      <c r="E38" s="38" t="s">
        <v>39</v>
      </c>
      <c r="F38" s="100" t="s">
        <v>35</v>
      </c>
      <c r="G38" s="67" t="s">
        <v>165</v>
      </c>
      <c r="H38" s="66" t="s">
        <v>30</v>
      </c>
      <c r="I38" s="67" t="s">
        <v>166</v>
      </c>
      <c r="J38" s="67" t="s">
        <v>167</v>
      </c>
      <c r="K38" s="26" t="s">
        <v>31</v>
      </c>
      <c r="L38" s="2" t="s">
        <v>168</v>
      </c>
      <c r="M38" s="25"/>
      <c r="N38" s="26" t="s">
        <v>169</v>
      </c>
      <c r="O38" s="2" t="s">
        <v>170</v>
      </c>
      <c r="P38" s="25"/>
      <c r="Q38" s="22" t="s">
        <v>171</v>
      </c>
      <c r="R38" s="26" t="s">
        <v>172</v>
      </c>
      <c r="S38" s="2"/>
      <c r="T38" s="2"/>
      <c r="U38" s="2"/>
      <c r="V38" s="25"/>
      <c r="W38" s="20"/>
    </row>
    <row r="39" spans="1:23" x14ac:dyDescent="0.2">
      <c r="A39" s="138" t="s">
        <v>29</v>
      </c>
      <c r="B39" s="139" t="str">
        <f t="shared" si="15"/>
        <v>Y</v>
      </c>
      <c r="C39" s="139" t="str">
        <f t="shared" si="16"/>
        <v>N</v>
      </c>
      <c r="D39" s="140" t="str">
        <f t="shared" si="17"/>
        <v>N</v>
      </c>
      <c r="E39" s="171"/>
      <c r="F39" s="141" t="s">
        <v>35</v>
      </c>
      <c r="G39" s="142" t="s">
        <v>173</v>
      </c>
      <c r="H39" s="143" t="s">
        <v>30</v>
      </c>
      <c r="I39" s="142" t="s">
        <v>174</v>
      </c>
      <c r="J39" s="142"/>
      <c r="K39" s="144"/>
      <c r="L39" s="145"/>
      <c r="M39" s="146"/>
      <c r="N39" s="144"/>
      <c r="O39" s="145"/>
      <c r="P39" s="146"/>
      <c r="Q39" s="147" t="s">
        <v>34</v>
      </c>
      <c r="R39" s="27"/>
      <c r="S39" s="1"/>
      <c r="T39" s="1"/>
      <c r="U39" s="1"/>
      <c r="V39" s="28"/>
    </row>
    <row r="40" spans="1:23" s="16" customFormat="1" x14ac:dyDescent="0.2">
      <c r="A40" s="24" t="s">
        <v>38</v>
      </c>
      <c r="B40" s="15" t="str">
        <f t="shared" si="15"/>
        <v>Y</v>
      </c>
      <c r="C40" s="15" t="str">
        <f t="shared" si="16"/>
        <v>Y</v>
      </c>
      <c r="D40" s="177" t="str">
        <f t="shared" si="17"/>
        <v>Y</v>
      </c>
      <c r="E40" s="38" t="s">
        <v>39</v>
      </c>
      <c r="F40" s="100" t="s">
        <v>35</v>
      </c>
      <c r="G40" s="67" t="s">
        <v>175</v>
      </c>
      <c r="H40" s="66" t="s">
        <v>30</v>
      </c>
      <c r="I40" s="67" t="s">
        <v>175</v>
      </c>
      <c r="J40" s="67"/>
      <c r="K40" s="26" t="s">
        <v>31</v>
      </c>
      <c r="L40" s="2" t="s">
        <v>175</v>
      </c>
      <c r="M40" s="25"/>
      <c r="N40" s="26" t="s">
        <v>31</v>
      </c>
      <c r="O40" s="2" t="s">
        <v>175</v>
      </c>
      <c r="P40" s="25"/>
      <c r="Q40" s="22" t="s">
        <v>176</v>
      </c>
      <c r="R40" s="26" t="s">
        <v>177</v>
      </c>
      <c r="S40" s="2"/>
      <c r="T40" s="2"/>
      <c r="U40" s="2"/>
      <c r="V40" s="25"/>
      <c r="W40" s="20"/>
    </row>
    <row r="41" spans="1:23" x14ac:dyDescent="0.2">
      <c r="A41" s="138" t="s">
        <v>29</v>
      </c>
      <c r="B41" s="139" t="str">
        <f t="shared" si="15"/>
        <v>Y</v>
      </c>
      <c r="C41" s="139" t="str">
        <f t="shared" si="16"/>
        <v>N</v>
      </c>
      <c r="D41" s="140" t="str">
        <f t="shared" si="17"/>
        <v>N</v>
      </c>
      <c r="E41" s="171"/>
      <c r="F41" s="141" t="s">
        <v>35</v>
      </c>
      <c r="G41" s="142" t="s">
        <v>178</v>
      </c>
      <c r="H41" s="143" t="s">
        <v>30</v>
      </c>
      <c r="I41" s="142" t="s">
        <v>178</v>
      </c>
      <c r="J41" s="142"/>
      <c r="K41" s="144"/>
      <c r="L41" s="145"/>
      <c r="M41" s="146"/>
      <c r="N41" s="144"/>
      <c r="O41" s="145"/>
      <c r="P41" s="146"/>
      <c r="Q41" s="147" t="s">
        <v>34</v>
      </c>
      <c r="R41" s="27"/>
      <c r="S41" s="1"/>
      <c r="T41" s="1"/>
      <c r="U41" s="1"/>
      <c r="V41" s="28"/>
    </row>
    <row r="42" spans="1:23" x14ac:dyDescent="0.2">
      <c r="A42" s="138" t="s">
        <v>29</v>
      </c>
      <c r="B42" s="139" t="str">
        <f t="shared" si="15"/>
        <v>Y</v>
      </c>
      <c r="C42" s="139" t="str">
        <f t="shared" si="16"/>
        <v>N</v>
      </c>
      <c r="D42" s="140" t="str">
        <f t="shared" si="17"/>
        <v>N</v>
      </c>
      <c r="E42" s="171"/>
      <c r="F42" s="141" t="s">
        <v>35</v>
      </c>
      <c r="G42" s="142" t="s">
        <v>179</v>
      </c>
      <c r="H42" s="143" t="s">
        <v>30</v>
      </c>
      <c r="I42" s="142" t="s">
        <v>180</v>
      </c>
      <c r="J42" s="142"/>
      <c r="K42" s="144"/>
      <c r="L42" s="145"/>
      <c r="M42" s="146"/>
      <c r="N42" s="144"/>
      <c r="O42" s="145"/>
      <c r="P42" s="146"/>
      <c r="Q42" s="147" t="s">
        <v>34</v>
      </c>
      <c r="R42" s="27"/>
      <c r="S42" s="1"/>
      <c r="T42" s="1"/>
      <c r="U42" s="1"/>
      <c r="V42" s="28"/>
    </row>
    <row r="43" spans="1:23" x14ac:dyDescent="0.2">
      <c r="A43" s="138" t="s">
        <v>29</v>
      </c>
      <c r="B43" s="139" t="str">
        <f t="shared" si="15"/>
        <v>Y</v>
      </c>
      <c r="C43" s="139" t="str">
        <f t="shared" si="16"/>
        <v>N</v>
      </c>
      <c r="D43" s="140" t="str">
        <f t="shared" si="17"/>
        <v>N</v>
      </c>
      <c r="E43" s="171"/>
      <c r="F43" s="141" t="s">
        <v>35</v>
      </c>
      <c r="G43" s="142" t="s">
        <v>181</v>
      </c>
      <c r="H43" s="143" t="s">
        <v>30</v>
      </c>
      <c r="I43" s="142" t="s">
        <v>181</v>
      </c>
      <c r="J43" s="142"/>
      <c r="K43" s="144"/>
      <c r="L43" s="145"/>
      <c r="M43" s="146"/>
      <c r="N43" s="144"/>
      <c r="O43" s="145"/>
      <c r="P43" s="146"/>
      <c r="Q43" s="147" t="s">
        <v>34</v>
      </c>
      <c r="R43" s="27"/>
      <c r="S43" s="1"/>
      <c r="T43" s="1"/>
      <c r="U43" s="1"/>
      <c r="V43" s="28"/>
    </row>
    <row r="44" spans="1:23" x14ac:dyDescent="0.2">
      <c r="A44" s="138" t="s">
        <v>29</v>
      </c>
      <c r="B44" s="139" t="str">
        <f t="shared" si="15"/>
        <v>Y</v>
      </c>
      <c r="C44" s="139" t="str">
        <f t="shared" si="16"/>
        <v>N</v>
      </c>
      <c r="D44" s="140" t="str">
        <f t="shared" si="17"/>
        <v>N</v>
      </c>
      <c r="E44" s="171"/>
      <c r="F44" s="141" t="s">
        <v>35</v>
      </c>
      <c r="G44" s="142" t="s">
        <v>179</v>
      </c>
      <c r="H44" s="143" t="s">
        <v>30</v>
      </c>
      <c r="I44" s="142" t="s">
        <v>179</v>
      </c>
      <c r="J44" s="142"/>
      <c r="K44" s="144"/>
      <c r="L44" s="145"/>
      <c r="M44" s="146"/>
      <c r="N44" s="144"/>
      <c r="O44" s="145"/>
      <c r="P44" s="146"/>
      <c r="Q44" s="147" t="s">
        <v>34</v>
      </c>
      <c r="R44" s="27"/>
      <c r="S44" s="1"/>
      <c r="T44" s="1"/>
      <c r="U44" s="1"/>
      <c r="V44" s="28"/>
    </row>
    <row r="45" spans="1:23" x14ac:dyDescent="0.2">
      <c r="A45" s="109" t="s">
        <v>38</v>
      </c>
      <c r="B45" s="110" t="str">
        <f t="shared" ref="B45" si="18">IF(F45="", "N","Y")</f>
        <v>N</v>
      </c>
      <c r="C45" s="110" t="str">
        <f t="shared" ref="C45" si="19">IF(K45 = "", "N", "Y")</f>
        <v>Y</v>
      </c>
      <c r="D45" s="179" t="str">
        <f t="shared" ref="D45" si="20">IF(N45="","N","Y")</f>
        <v>N</v>
      </c>
      <c r="E45" s="111" t="s">
        <v>68</v>
      </c>
      <c r="F45" s="99"/>
      <c r="G45" s="65"/>
      <c r="H45" s="64" t="s">
        <v>30</v>
      </c>
      <c r="I45" s="65" t="s">
        <v>182</v>
      </c>
      <c r="J45" s="65"/>
      <c r="K45" s="27" t="s">
        <v>50</v>
      </c>
      <c r="L45" s="1" t="s">
        <v>182</v>
      </c>
      <c r="M45" s="28"/>
      <c r="N45" s="27"/>
      <c r="O45" s="1"/>
      <c r="P45" s="28"/>
      <c r="Q45" s="23" t="s">
        <v>183</v>
      </c>
      <c r="R45" s="26"/>
      <c r="S45" s="2"/>
      <c r="T45" s="2"/>
      <c r="U45" s="2"/>
      <c r="V45" s="25"/>
      <c r="W45" s="8"/>
    </row>
    <row r="46" spans="1:23" x14ac:dyDescent="0.2">
      <c r="A46" s="109" t="s">
        <v>38</v>
      </c>
      <c r="B46" s="110" t="str">
        <f t="shared" ref="B46:B68" si="21">IF(F46="", "N","Y")</f>
        <v>N</v>
      </c>
      <c r="C46" s="110" t="str">
        <f t="shared" ref="C46:C68" si="22">IF(K46 = "", "N", "Y")</f>
        <v>Y</v>
      </c>
      <c r="D46" s="179" t="str">
        <f t="shared" ref="D46:D68" si="23">IF(N46="","N","Y")</f>
        <v>Y</v>
      </c>
      <c r="E46" s="111" t="s">
        <v>68</v>
      </c>
      <c r="F46" s="99"/>
      <c r="G46" s="65"/>
      <c r="H46" s="64" t="s">
        <v>30</v>
      </c>
      <c r="I46" s="65" t="s">
        <v>184</v>
      </c>
      <c r="J46" s="65"/>
      <c r="K46" s="27" t="s">
        <v>31</v>
      </c>
      <c r="L46" s="1" t="s">
        <v>185</v>
      </c>
      <c r="M46" s="28"/>
      <c r="N46" s="27" t="s">
        <v>31</v>
      </c>
      <c r="O46" s="1" t="s">
        <v>185</v>
      </c>
      <c r="P46" s="28"/>
      <c r="Q46" s="23" t="s">
        <v>186</v>
      </c>
      <c r="R46" s="26"/>
      <c r="S46" s="2"/>
      <c r="T46" s="2"/>
      <c r="U46" s="2"/>
      <c r="V46" s="25"/>
      <c r="W46" s="8"/>
    </row>
    <row r="47" spans="1:23" x14ac:dyDescent="0.2">
      <c r="A47" s="109" t="s">
        <v>38</v>
      </c>
      <c r="B47" s="110" t="str">
        <f t="shared" si="21"/>
        <v>N</v>
      </c>
      <c r="C47" s="110" t="str">
        <f t="shared" si="22"/>
        <v>Y</v>
      </c>
      <c r="D47" s="179" t="str">
        <f t="shared" si="23"/>
        <v>N</v>
      </c>
      <c r="E47" s="111" t="s">
        <v>68</v>
      </c>
      <c r="F47" s="99"/>
      <c r="G47" s="65"/>
      <c r="H47" s="64" t="s">
        <v>30</v>
      </c>
      <c r="I47" s="65" t="s">
        <v>187</v>
      </c>
      <c r="J47" s="65"/>
      <c r="K47" s="27" t="s">
        <v>43</v>
      </c>
      <c r="L47" s="1" t="s">
        <v>187</v>
      </c>
      <c r="M47" s="28"/>
      <c r="N47" s="27"/>
      <c r="O47" s="1"/>
      <c r="P47" s="28"/>
      <c r="Q47" s="23" t="s">
        <v>188</v>
      </c>
      <c r="R47" s="26" t="s">
        <v>189</v>
      </c>
      <c r="S47" s="2"/>
      <c r="T47" s="2"/>
      <c r="U47" s="2"/>
      <c r="V47" s="25"/>
      <c r="W47" s="8"/>
    </row>
    <row r="48" spans="1:23" x14ac:dyDescent="0.2">
      <c r="A48" s="138" t="s">
        <v>29</v>
      </c>
      <c r="B48" s="139" t="str">
        <f t="shared" si="21"/>
        <v>N</v>
      </c>
      <c r="C48" s="139" t="str">
        <f t="shared" si="22"/>
        <v>N</v>
      </c>
      <c r="D48" s="140" t="str">
        <f t="shared" si="23"/>
        <v>N</v>
      </c>
      <c r="E48" s="171"/>
      <c r="F48" s="141"/>
      <c r="G48" s="142"/>
      <c r="H48" s="143" t="s">
        <v>30</v>
      </c>
      <c r="I48" s="142" t="s">
        <v>190</v>
      </c>
      <c r="J48" s="142"/>
      <c r="K48" s="144"/>
      <c r="L48" s="145"/>
      <c r="M48" s="146"/>
      <c r="N48" s="144"/>
      <c r="O48" s="145"/>
      <c r="P48" s="146"/>
      <c r="Q48" s="147" t="s">
        <v>34</v>
      </c>
      <c r="R48" s="27"/>
      <c r="S48" s="1"/>
      <c r="T48" s="1"/>
      <c r="U48" s="1"/>
      <c r="V48" s="28"/>
    </row>
    <row r="49" spans="1:23" x14ac:dyDescent="0.2">
      <c r="A49" s="138" t="s">
        <v>29</v>
      </c>
      <c r="B49" s="139" t="str">
        <f t="shared" si="21"/>
        <v>N</v>
      </c>
      <c r="C49" s="139" t="str">
        <f t="shared" si="22"/>
        <v>N</v>
      </c>
      <c r="D49" s="140" t="str">
        <f t="shared" si="23"/>
        <v>N</v>
      </c>
      <c r="E49" s="171"/>
      <c r="F49" s="141"/>
      <c r="G49" s="142"/>
      <c r="H49" s="143" t="s">
        <v>30</v>
      </c>
      <c r="I49" s="142" t="s">
        <v>191</v>
      </c>
      <c r="J49" s="142"/>
      <c r="K49" s="144"/>
      <c r="L49" s="145"/>
      <c r="M49" s="146"/>
      <c r="N49" s="144"/>
      <c r="O49" s="145"/>
      <c r="P49" s="146"/>
      <c r="Q49" s="147" t="s">
        <v>34</v>
      </c>
      <c r="R49" s="27"/>
      <c r="S49" s="1"/>
      <c r="T49" s="1"/>
      <c r="U49" s="1"/>
      <c r="V49" s="28"/>
    </row>
    <row r="50" spans="1:23" x14ac:dyDescent="0.2">
      <c r="A50" s="138" t="s">
        <v>29</v>
      </c>
      <c r="B50" s="139" t="str">
        <f t="shared" si="21"/>
        <v>N</v>
      </c>
      <c r="C50" s="139" t="str">
        <f t="shared" si="22"/>
        <v>N</v>
      </c>
      <c r="D50" s="140" t="str">
        <f t="shared" si="23"/>
        <v>N</v>
      </c>
      <c r="E50" s="171"/>
      <c r="F50" s="141"/>
      <c r="G50" s="142"/>
      <c r="H50" s="143" t="s">
        <v>30</v>
      </c>
      <c r="I50" s="142" t="s">
        <v>192</v>
      </c>
      <c r="J50" s="142"/>
      <c r="K50" s="144"/>
      <c r="L50" s="145"/>
      <c r="M50" s="146"/>
      <c r="N50" s="144"/>
      <c r="O50" s="145"/>
      <c r="P50" s="146"/>
      <c r="Q50" s="147" t="s">
        <v>34</v>
      </c>
      <c r="R50" s="27"/>
      <c r="S50" s="1"/>
      <c r="T50" s="1"/>
      <c r="U50" s="1"/>
      <c r="V50" s="28"/>
    </row>
    <row r="51" spans="1:23" x14ac:dyDescent="0.2">
      <c r="A51" s="109" t="s">
        <v>38</v>
      </c>
      <c r="B51" s="110" t="str">
        <f t="shared" si="21"/>
        <v>N</v>
      </c>
      <c r="C51" s="110" t="str">
        <f t="shared" si="22"/>
        <v>Y</v>
      </c>
      <c r="D51" s="179" t="str">
        <f t="shared" si="23"/>
        <v>N</v>
      </c>
      <c r="E51" s="111" t="s">
        <v>68</v>
      </c>
      <c r="F51" s="99"/>
      <c r="G51" s="65"/>
      <c r="H51" s="64" t="s">
        <v>30</v>
      </c>
      <c r="I51" s="65" t="s">
        <v>193</v>
      </c>
      <c r="J51" s="65"/>
      <c r="K51" s="27" t="s">
        <v>31</v>
      </c>
      <c r="L51" s="1" t="s">
        <v>194</v>
      </c>
      <c r="M51" s="28"/>
      <c r="N51" s="27"/>
      <c r="O51" s="1"/>
      <c r="P51" s="28"/>
      <c r="Q51" s="23" t="s">
        <v>195</v>
      </c>
      <c r="R51" s="26"/>
      <c r="S51" s="2"/>
      <c r="T51" s="2"/>
      <c r="U51" s="2"/>
      <c r="V51" s="25"/>
      <c r="W51" s="8"/>
    </row>
    <row r="52" spans="1:23" x14ac:dyDescent="0.2">
      <c r="A52" s="138" t="s">
        <v>29</v>
      </c>
      <c r="B52" s="139" t="str">
        <f t="shared" si="21"/>
        <v>N</v>
      </c>
      <c r="C52" s="139" t="str">
        <f t="shared" si="22"/>
        <v>N</v>
      </c>
      <c r="D52" s="140" t="str">
        <f t="shared" si="23"/>
        <v>N</v>
      </c>
      <c r="E52" s="171"/>
      <c r="F52" s="141"/>
      <c r="G52" s="142"/>
      <c r="H52" s="143" t="s">
        <v>30</v>
      </c>
      <c r="I52" s="142" t="s">
        <v>196</v>
      </c>
      <c r="J52" s="142"/>
      <c r="K52" s="144"/>
      <c r="L52" s="145"/>
      <c r="M52" s="146"/>
      <c r="N52" s="144"/>
      <c r="O52" s="145"/>
      <c r="P52" s="146"/>
      <c r="Q52" s="147" t="s">
        <v>197</v>
      </c>
      <c r="R52" s="27"/>
      <c r="S52" s="1"/>
      <c r="T52" s="1"/>
      <c r="U52" s="1"/>
      <c r="V52" s="28"/>
    </row>
    <row r="53" spans="1:23" x14ac:dyDescent="0.2">
      <c r="A53" s="138" t="s">
        <v>29</v>
      </c>
      <c r="B53" s="139" t="str">
        <f t="shared" si="21"/>
        <v>N</v>
      </c>
      <c r="C53" s="139" t="str">
        <f t="shared" si="22"/>
        <v>N</v>
      </c>
      <c r="D53" s="140" t="str">
        <f t="shared" si="23"/>
        <v>N</v>
      </c>
      <c r="E53" s="171"/>
      <c r="F53" s="141"/>
      <c r="G53" s="142"/>
      <c r="H53" s="143" t="s">
        <v>30</v>
      </c>
      <c r="I53" s="142" t="s">
        <v>198</v>
      </c>
      <c r="J53" s="142"/>
      <c r="K53" s="144"/>
      <c r="L53" s="145"/>
      <c r="M53" s="146"/>
      <c r="N53" s="144"/>
      <c r="O53" s="145"/>
      <c r="P53" s="146"/>
      <c r="Q53" s="147" t="s">
        <v>197</v>
      </c>
      <c r="R53" s="27"/>
      <c r="S53" s="1"/>
      <c r="T53" s="1"/>
      <c r="U53" s="1"/>
      <c r="V53" s="28"/>
    </row>
    <row r="54" spans="1:23" x14ac:dyDescent="0.2">
      <c r="A54" s="138" t="s">
        <v>29</v>
      </c>
      <c r="B54" s="139" t="str">
        <f t="shared" si="21"/>
        <v>N</v>
      </c>
      <c r="C54" s="139" t="str">
        <f t="shared" si="22"/>
        <v>N</v>
      </c>
      <c r="D54" s="140" t="str">
        <f t="shared" si="23"/>
        <v>N</v>
      </c>
      <c r="E54" s="171"/>
      <c r="F54" s="141"/>
      <c r="G54" s="142"/>
      <c r="H54" s="143" t="s">
        <v>30</v>
      </c>
      <c r="I54" s="142" t="s">
        <v>199</v>
      </c>
      <c r="J54" s="142"/>
      <c r="K54" s="144"/>
      <c r="L54" s="145"/>
      <c r="M54" s="146"/>
      <c r="N54" s="144"/>
      <c r="O54" s="145"/>
      <c r="P54" s="146"/>
      <c r="Q54" s="147" t="s">
        <v>197</v>
      </c>
      <c r="R54" s="27"/>
      <c r="S54" s="1"/>
      <c r="T54" s="1"/>
      <c r="U54" s="1"/>
      <c r="V54" s="28"/>
    </row>
    <row r="55" spans="1:23" x14ac:dyDescent="0.2">
      <c r="A55" s="138" t="s">
        <v>29</v>
      </c>
      <c r="B55" s="139" t="str">
        <f t="shared" si="21"/>
        <v>N</v>
      </c>
      <c r="C55" s="139" t="str">
        <f t="shared" si="22"/>
        <v>N</v>
      </c>
      <c r="D55" s="140" t="str">
        <f t="shared" si="23"/>
        <v>N</v>
      </c>
      <c r="E55" s="171"/>
      <c r="F55" s="141"/>
      <c r="G55" s="142"/>
      <c r="H55" s="143" t="s">
        <v>30</v>
      </c>
      <c r="I55" s="142" t="s">
        <v>200</v>
      </c>
      <c r="J55" s="142"/>
      <c r="K55" s="144"/>
      <c r="L55" s="145"/>
      <c r="M55" s="146"/>
      <c r="N55" s="144"/>
      <c r="O55" s="145"/>
      <c r="P55" s="146"/>
      <c r="Q55" s="147" t="s">
        <v>197</v>
      </c>
      <c r="R55" s="27"/>
      <c r="S55" s="1"/>
      <c r="T55" s="1"/>
      <c r="U55" s="1"/>
      <c r="V55" s="28"/>
    </row>
    <row r="56" spans="1:23" x14ac:dyDescent="0.2">
      <c r="A56" s="138" t="s">
        <v>29</v>
      </c>
      <c r="B56" s="139" t="str">
        <f t="shared" si="21"/>
        <v>N</v>
      </c>
      <c r="C56" s="139" t="str">
        <f t="shared" si="22"/>
        <v>N</v>
      </c>
      <c r="D56" s="140" t="str">
        <f t="shared" si="23"/>
        <v>N</v>
      </c>
      <c r="E56" s="171"/>
      <c r="F56" s="141"/>
      <c r="G56" s="142"/>
      <c r="H56" s="143" t="s">
        <v>30</v>
      </c>
      <c r="I56" s="142" t="s">
        <v>201</v>
      </c>
      <c r="J56" s="142"/>
      <c r="K56" s="144"/>
      <c r="L56" s="145"/>
      <c r="M56" s="146"/>
      <c r="N56" s="144"/>
      <c r="O56" s="145"/>
      <c r="P56" s="146"/>
      <c r="Q56" s="147" t="s">
        <v>197</v>
      </c>
      <c r="R56" s="27"/>
      <c r="S56" s="1"/>
      <c r="T56" s="1"/>
      <c r="U56" s="1"/>
      <c r="V56" s="28"/>
    </row>
    <row r="57" spans="1:23" x14ac:dyDescent="0.2">
      <c r="A57" s="138" t="s">
        <v>29</v>
      </c>
      <c r="B57" s="139" t="str">
        <f t="shared" si="21"/>
        <v>N</v>
      </c>
      <c r="C57" s="139" t="str">
        <f t="shared" si="22"/>
        <v>N</v>
      </c>
      <c r="D57" s="140" t="str">
        <f t="shared" si="23"/>
        <v>N</v>
      </c>
      <c r="E57" s="171"/>
      <c r="F57" s="141"/>
      <c r="G57" s="142"/>
      <c r="H57" s="143" t="s">
        <v>30</v>
      </c>
      <c r="I57" s="142" t="s">
        <v>202</v>
      </c>
      <c r="J57" s="142"/>
      <c r="K57" s="144"/>
      <c r="L57" s="145"/>
      <c r="M57" s="146"/>
      <c r="N57" s="144"/>
      <c r="O57" s="145"/>
      <c r="P57" s="146"/>
      <c r="Q57" s="147" t="s">
        <v>197</v>
      </c>
      <c r="R57" s="27"/>
      <c r="S57" s="1"/>
      <c r="T57" s="1"/>
      <c r="U57" s="1"/>
      <c r="V57" s="28"/>
    </row>
    <row r="58" spans="1:23" x14ac:dyDescent="0.2">
      <c r="A58" s="138" t="s">
        <v>29</v>
      </c>
      <c r="B58" s="139" t="str">
        <f t="shared" si="21"/>
        <v>N</v>
      </c>
      <c r="C58" s="139" t="str">
        <f t="shared" si="22"/>
        <v>N</v>
      </c>
      <c r="D58" s="140" t="str">
        <f t="shared" si="23"/>
        <v>N</v>
      </c>
      <c r="E58" s="171"/>
      <c r="F58" s="141"/>
      <c r="G58" s="142"/>
      <c r="H58" s="143" t="s">
        <v>30</v>
      </c>
      <c r="I58" s="142" t="s">
        <v>203</v>
      </c>
      <c r="J58" s="142"/>
      <c r="K58" s="144"/>
      <c r="L58" s="145"/>
      <c r="M58" s="146"/>
      <c r="N58" s="144"/>
      <c r="O58" s="145"/>
      <c r="P58" s="146"/>
      <c r="Q58" s="147" t="s">
        <v>197</v>
      </c>
      <c r="R58" s="27"/>
      <c r="S58" s="1"/>
      <c r="T58" s="1"/>
      <c r="U58" s="1"/>
      <c r="V58" s="28"/>
    </row>
    <row r="59" spans="1:23" x14ac:dyDescent="0.2">
      <c r="A59" s="138" t="s">
        <v>29</v>
      </c>
      <c r="B59" s="139" t="str">
        <f t="shared" si="21"/>
        <v>N</v>
      </c>
      <c r="C59" s="139" t="str">
        <f t="shared" si="22"/>
        <v>N</v>
      </c>
      <c r="D59" s="140" t="str">
        <f t="shared" si="23"/>
        <v>N</v>
      </c>
      <c r="E59" s="171"/>
      <c r="F59" s="141"/>
      <c r="G59" s="142"/>
      <c r="H59" s="143" t="s">
        <v>30</v>
      </c>
      <c r="I59" s="142" t="s">
        <v>204</v>
      </c>
      <c r="J59" s="142"/>
      <c r="K59" s="144"/>
      <c r="L59" s="145"/>
      <c r="M59" s="146"/>
      <c r="N59" s="144"/>
      <c r="O59" s="145"/>
      <c r="P59" s="146"/>
      <c r="Q59" s="147" t="s">
        <v>197</v>
      </c>
      <c r="R59" s="27"/>
      <c r="S59" s="1"/>
      <c r="T59" s="1"/>
      <c r="U59" s="1"/>
      <c r="V59" s="28"/>
    </row>
    <row r="60" spans="1:23" x14ac:dyDescent="0.2">
      <c r="A60" s="138" t="s">
        <v>29</v>
      </c>
      <c r="B60" s="139" t="str">
        <f t="shared" si="21"/>
        <v>N</v>
      </c>
      <c r="C60" s="139" t="str">
        <f t="shared" si="22"/>
        <v>N</v>
      </c>
      <c r="D60" s="140" t="str">
        <f t="shared" si="23"/>
        <v>N</v>
      </c>
      <c r="E60" s="171"/>
      <c r="F60" s="141"/>
      <c r="G60" s="142"/>
      <c r="H60" s="143" t="s">
        <v>30</v>
      </c>
      <c r="I60" s="142" t="s">
        <v>205</v>
      </c>
      <c r="J60" s="142"/>
      <c r="K60" s="144"/>
      <c r="L60" s="145"/>
      <c r="M60" s="146"/>
      <c r="N60" s="144"/>
      <c r="O60" s="145"/>
      <c r="P60" s="146"/>
      <c r="Q60" s="147" t="s">
        <v>34</v>
      </c>
      <c r="R60" s="27"/>
      <c r="S60" s="1"/>
      <c r="T60" s="1"/>
      <c r="U60" s="1"/>
      <c r="V60" s="28"/>
    </row>
    <row r="61" spans="1:23" x14ac:dyDescent="0.2">
      <c r="A61" s="138" t="s">
        <v>29</v>
      </c>
      <c r="B61" s="139" t="str">
        <f t="shared" si="21"/>
        <v>N</v>
      </c>
      <c r="C61" s="139" t="str">
        <f t="shared" si="22"/>
        <v>N</v>
      </c>
      <c r="D61" s="140" t="str">
        <f t="shared" si="23"/>
        <v>N</v>
      </c>
      <c r="E61" s="171"/>
      <c r="F61" s="141"/>
      <c r="G61" s="142"/>
      <c r="H61" s="143" t="s">
        <v>30</v>
      </c>
      <c r="I61" s="142" t="s">
        <v>206</v>
      </c>
      <c r="J61" s="142"/>
      <c r="K61" s="144"/>
      <c r="L61" s="145"/>
      <c r="M61" s="146"/>
      <c r="N61" s="144"/>
      <c r="O61" s="145"/>
      <c r="P61" s="146"/>
      <c r="Q61" s="147" t="s">
        <v>34</v>
      </c>
      <c r="R61" s="27"/>
      <c r="S61" s="1"/>
      <c r="T61" s="1"/>
      <c r="U61" s="1"/>
      <c r="V61" s="28"/>
    </row>
    <row r="62" spans="1:23" x14ac:dyDescent="0.2">
      <c r="A62" s="138" t="s">
        <v>29</v>
      </c>
      <c r="B62" s="139" t="str">
        <f t="shared" si="21"/>
        <v>N</v>
      </c>
      <c r="C62" s="139" t="str">
        <f t="shared" si="22"/>
        <v>N</v>
      </c>
      <c r="D62" s="140" t="str">
        <f t="shared" si="23"/>
        <v>N</v>
      </c>
      <c r="E62" s="171"/>
      <c r="F62" s="141"/>
      <c r="G62" s="142"/>
      <c r="H62" s="143" t="s">
        <v>30</v>
      </c>
      <c r="I62" s="142" t="s">
        <v>207</v>
      </c>
      <c r="J62" s="142"/>
      <c r="K62" s="144"/>
      <c r="L62" s="145"/>
      <c r="M62" s="146"/>
      <c r="N62" s="144"/>
      <c r="O62" s="145"/>
      <c r="P62" s="146"/>
      <c r="Q62" s="147" t="s">
        <v>34</v>
      </c>
      <c r="R62" s="27"/>
      <c r="S62" s="1"/>
      <c r="T62" s="1"/>
      <c r="U62" s="1"/>
      <c r="V62" s="28"/>
    </row>
    <row r="63" spans="1:23" x14ac:dyDescent="0.2">
      <c r="A63" s="109" t="s">
        <v>38</v>
      </c>
      <c r="B63" s="110" t="str">
        <f t="shared" si="21"/>
        <v>N</v>
      </c>
      <c r="C63" s="110" t="str">
        <f t="shared" si="22"/>
        <v>Y</v>
      </c>
      <c r="D63" s="179" t="str">
        <f t="shared" si="23"/>
        <v>N</v>
      </c>
      <c r="E63" s="111" t="s">
        <v>68</v>
      </c>
      <c r="F63" s="99"/>
      <c r="G63" s="65"/>
      <c r="H63" s="64" t="s">
        <v>30</v>
      </c>
      <c r="I63" s="65" t="s">
        <v>208</v>
      </c>
      <c r="J63" s="65"/>
      <c r="K63" s="27" t="s">
        <v>50</v>
      </c>
      <c r="L63" s="1" t="s">
        <v>209</v>
      </c>
      <c r="M63" s="28"/>
      <c r="N63" s="27"/>
      <c r="O63" s="1"/>
      <c r="P63" s="28"/>
      <c r="Q63" s="23" t="s">
        <v>210</v>
      </c>
      <c r="R63" s="26"/>
      <c r="S63" s="2"/>
      <c r="T63" s="2"/>
      <c r="U63" s="2"/>
      <c r="V63" s="25"/>
      <c r="W63" s="8"/>
    </row>
    <row r="64" spans="1:23" x14ac:dyDescent="0.2">
      <c r="A64" s="109" t="s">
        <v>38</v>
      </c>
      <c r="B64" s="110" t="str">
        <f t="shared" si="21"/>
        <v>N</v>
      </c>
      <c r="C64" s="110" t="str">
        <f t="shared" si="22"/>
        <v>Y</v>
      </c>
      <c r="D64" s="179" t="str">
        <f t="shared" si="23"/>
        <v>N</v>
      </c>
      <c r="E64" s="111" t="s">
        <v>68</v>
      </c>
      <c r="F64" s="99"/>
      <c r="G64" s="65"/>
      <c r="H64" s="64" t="s">
        <v>30</v>
      </c>
      <c r="I64" s="65" t="s">
        <v>211</v>
      </c>
      <c r="J64" s="65"/>
      <c r="K64" s="27" t="s">
        <v>50</v>
      </c>
      <c r="L64" s="1" t="s">
        <v>212</v>
      </c>
      <c r="M64" s="28"/>
      <c r="N64" s="27"/>
      <c r="O64" s="1"/>
      <c r="P64" s="28"/>
      <c r="Q64" s="23" t="s">
        <v>213</v>
      </c>
      <c r="R64" s="26"/>
      <c r="S64" s="2"/>
      <c r="T64" s="2"/>
      <c r="U64" s="2"/>
      <c r="V64" s="25"/>
      <c r="W64" s="8"/>
    </row>
    <row r="65" spans="1:23" x14ac:dyDescent="0.2">
      <c r="A65" s="109" t="s">
        <v>38</v>
      </c>
      <c r="B65" s="110" t="str">
        <f t="shared" si="21"/>
        <v>N</v>
      </c>
      <c r="C65" s="110" t="str">
        <f t="shared" si="22"/>
        <v>Y</v>
      </c>
      <c r="D65" s="179" t="str">
        <f t="shared" si="23"/>
        <v>N</v>
      </c>
      <c r="E65" s="111" t="s">
        <v>68</v>
      </c>
      <c r="F65" s="99"/>
      <c r="G65" s="65"/>
      <c r="H65" s="64" t="s">
        <v>30</v>
      </c>
      <c r="I65" s="65" t="s">
        <v>214</v>
      </c>
      <c r="J65" s="65"/>
      <c r="K65" s="27" t="s">
        <v>50</v>
      </c>
      <c r="L65" s="1" t="s">
        <v>215</v>
      </c>
      <c r="M65" s="28"/>
      <c r="N65" s="27"/>
      <c r="O65" s="1"/>
      <c r="P65" s="28"/>
      <c r="Q65" s="23" t="s">
        <v>216</v>
      </c>
      <c r="R65" s="26"/>
      <c r="S65" s="2"/>
      <c r="T65" s="2"/>
      <c r="U65" s="2"/>
      <c r="V65" s="25"/>
      <c r="W65" s="8"/>
    </row>
    <row r="66" spans="1:23" x14ac:dyDescent="0.2">
      <c r="A66" s="109" t="s">
        <v>38</v>
      </c>
      <c r="B66" s="110" t="str">
        <f t="shared" si="21"/>
        <v>N</v>
      </c>
      <c r="C66" s="110" t="str">
        <f t="shared" si="22"/>
        <v>Y</v>
      </c>
      <c r="D66" s="179" t="str">
        <f t="shared" si="23"/>
        <v>N</v>
      </c>
      <c r="E66" s="111" t="s">
        <v>68</v>
      </c>
      <c r="F66" s="99"/>
      <c r="G66" s="65"/>
      <c r="H66" s="64" t="s">
        <v>30</v>
      </c>
      <c r="I66" s="65" t="s">
        <v>217</v>
      </c>
      <c r="J66" s="65"/>
      <c r="K66" s="27" t="s">
        <v>31</v>
      </c>
      <c r="L66" s="1" t="s">
        <v>218</v>
      </c>
      <c r="M66" s="28"/>
      <c r="N66" s="27"/>
      <c r="O66" s="1"/>
      <c r="P66" s="28"/>
      <c r="Q66" s="23" t="s">
        <v>219</v>
      </c>
      <c r="R66" s="26"/>
      <c r="S66" s="2"/>
      <c r="T66" s="2"/>
      <c r="U66" s="2"/>
      <c r="V66" s="25"/>
      <c r="W66" s="8"/>
    </row>
    <row r="67" spans="1:23" x14ac:dyDescent="0.2">
      <c r="A67" s="128" t="s">
        <v>29</v>
      </c>
      <c r="B67" s="129" t="str">
        <f t="shared" si="21"/>
        <v>N</v>
      </c>
      <c r="C67" s="129" t="str">
        <f t="shared" si="22"/>
        <v>N</v>
      </c>
      <c r="D67" s="130" t="str">
        <f t="shared" si="23"/>
        <v>N</v>
      </c>
      <c r="E67" s="172"/>
      <c r="F67" s="131"/>
      <c r="G67" s="132"/>
      <c r="H67" s="133" t="s">
        <v>220</v>
      </c>
      <c r="I67" s="132" t="s">
        <v>25</v>
      </c>
      <c r="J67" s="132"/>
      <c r="K67" s="134"/>
      <c r="L67" s="135"/>
      <c r="M67" s="136"/>
      <c r="N67" s="134"/>
      <c r="O67" s="135"/>
      <c r="P67" s="136"/>
      <c r="Q67" s="137" t="s">
        <v>34</v>
      </c>
      <c r="R67" s="49"/>
      <c r="S67" s="33"/>
      <c r="T67" s="33"/>
      <c r="U67" s="33"/>
      <c r="V67" s="50"/>
    </row>
    <row r="68" spans="1:23" x14ac:dyDescent="0.2">
      <c r="A68" s="128" t="s">
        <v>29</v>
      </c>
      <c r="B68" s="129" t="str">
        <f t="shared" si="21"/>
        <v>N</v>
      </c>
      <c r="C68" s="129" t="str">
        <f t="shared" si="22"/>
        <v>N</v>
      </c>
      <c r="D68" s="130" t="str">
        <f t="shared" si="23"/>
        <v>N</v>
      </c>
      <c r="E68" s="172"/>
      <c r="F68" s="131"/>
      <c r="G68" s="132"/>
      <c r="H68" s="133" t="s">
        <v>220</v>
      </c>
      <c r="I68" s="132" t="s">
        <v>32</v>
      </c>
      <c r="J68" s="132"/>
      <c r="K68" s="134"/>
      <c r="L68" s="135"/>
      <c r="M68" s="136"/>
      <c r="N68" s="134"/>
      <c r="O68" s="135"/>
      <c r="P68" s="136"/>
      <c r="Q68" s="137" t="s">
        <v>34</v>
      </c>
      <c r="R68" s="49"/>
      <c r="S68" s="33"/>
      <c r="T68" s="33"/>
      <c r="U68" s="33"/>
      <c r="V68" s="50"/>
    </row>
    <row r="69" spans="1:23" s="18" customFormat="1" x14ac:dyDescent="0.2">
      <c r="A69" s="41" t="s">
        <v>38</v>
      </c>
      <c r="B69" s="29" t="str">
        <f t="shared" ref="B69:B113" si="24">IF(F69="", "N","Y")</f>
        <v>Y</v>
      </c>
      <c r="C69" s="29" t="str">
        <f t="shared" ref="C69:C113" si="25">IF(K69 = "", "N", "Y")</f>
        <v>Y</v>
      </c>
      <c r="D69" s="180" t="str">
        <f t="shared" ref="D69:D113" si="26">IF(N69="","N","Y")</f>
        <v>Y</v>
      </c>
      <c r="E69" s="42" t="s">
        <v>54</v>
      </c>
      <c r="F69" s="102" t="s">
        <v>35</v>
      </c>
      <c r="G69" s="71" t="s">
        <v>221</v>
      </c>
      <c r="H69" s="70" t="s">
        <v>220</v>
      </c>
      <c r="I69" s="71" t="s">
        <v>222</v>
      </c>
      <c r="J69" s="71" t="s">
        <v>223</v>
      </c>
      <c r="K69" s="51" t="s">
        <v>224</v>
      </c>
      <c r="L69" s="30" t="s">
        <v>225</v>
      </c>
      <c r="M69" s="52"/>
      <c r="N69" s="51" t="s">
        <v>44</v>
      </c>
      <c r="O69" s="30" t="s">
        <v>226</v>
      </c>
      <c r="P69" s="52"/>
      <c r="Q69" s="88" t="s">
        <v>227</v>
      </c>
      <c r="R69" s="53" t="s">
        <v>228</v>
      </c>
      <c r="S69" s="30"/>
      <c r="T69" s="30"/>
      <c r="U69" s="30"/>
      <c r="V69" s="52"/>
      <c r="W69" s="226"/>
    </row>
    <row r="70" spans="1:23" s="16" customFormat="1" x14ac:dyDescent="0.2">
      <c r="A70" s="43" t="s">
        <v>38</v>
      </c>
      <c r="B70" s="31" t="str">
        <f t="shared" si="24"/>
        <v>N</v>
      </c>
      <c r="C70" s="31" t="str">
        <f t="shared" si="25"/>
        <v>Y</v>
      </c>
      <c r="D70" s="181" t="str">
        <f t="shared" si="26"/>
        <v>N</v>
      </c>
      <c r="E70" s="44" t="s">
        <v>39</v>
      </c>
      <c r="F70" s="103"/>
      <c r="G70" s="73"/>
      <c r="H70" s="72" t="s">
        <v>220</v>
      </c>
      <c r="I70" s="73" t="s">
        <v>229</v>
      </c>
      <c r="J70" s="73"/>
      <c r="K70" s="53" t="s">
        <v>224</v>
      </c>
      <c r="L70" s="32" t="s">
        <v>230</v>
      </c>
      <c r="M70" s="54"/>
      <c r="N70" s="53"/>
      <c r="O70" s="32"/>
      <c r="P70" s="54"/>
      <c r="Q70" s="89" t="s">
        <v>231</v>
      </c>
      <c r="R70" s="53"/>
      <c r="S70" s="32"/>
      <c r="T70" s="32"/>
      <c r="U70" s="32"/>
      <c r="V70" s="54"/>
      <c r="W70" s="20"/>
    </row>
    <row r="71" spans="1:23" s="16" customFormat="1" x14ac:dyDescent="0.2">
      <c r="A71" s="43" t="s">
        <v>38</v>
      </c>
      <c r="B71" s="31" t="str">
        <f t="shared" si="24"/>
        <v>N</v>
      </c>
      <c r="C71" s="31" t="str">
        <f t="shared" si="25"/>
        <v>Y</v>
      </c>
      <c r="D71" s="181" t="str">
        <f t="shared" si="26"/>
        <v>Y</v>
      </c>
      <c r="E71" s="44" t="s">
        <v>39</v>
      </c>
      <c r="F71" s="103"/>
      <c r="G71" s="73"/>
      <c r="H71" s="72" t="s">
        <v>220</v>
      </c>
      <c r="I71" s="73" t="s">
        <v>232</v>
      </c>
      <c r="J71" s="73"/>
      <c r="K71" s="53" t="s">
        <v>224</v>
      </c>
      <c r="L71" s="32" t="s">
        <v>233</v>
      </c>
      <c r="M71" s="54"/>
      <c r="N71" s="53" t="s">
        <v>70</v>
      </c>
      <c r="O71" s="32" t="s">
        <v>234</v>
      </c>
      <c r="P71" s="54"/>
      <c r="Q71" s="89" t="s">
        <v>235</v>
      </c>
      <c r="R71" s="53" t="s">
        <v>236</v>
      </c>
      <c r="S71" s="32"/>
      <c r="T71" s="32"/>
      <c r="U71" s="32"/>
      <c r="V71" s="54"/>
      <c r="W71" s="20"/>
    </row>
    <row r="72" spans="1:23" s="16" customFormat="1" x14ac:dyDescent="0.2">
      <c r="A72" s="186" t="s">
        <v>38</v>
      </c>
      <c r="B72" s="187" t="str">
        <f t="shared" si="24"/>
        <v>N</v>
      </c>
      <c r="C72" s="187" t="str">
        <f t="shared" si="25"/>
        <v>Y</v>
      </c>
      <c r="D72" s="188" t="str">
        <f t="shared" si="26"/>
        <v>Y</v>
      </c>
      <c r="E72" s="189" t="s">
        <v>68</v>
      </c>
      <c r="F72" s="190"/>
      <c r="G72" s="191"/>
      <c r="H72" s="192" t="s">
        <v>220</v>
      </c>
      <c r="I72" s="191" t="s">
        <v>237</v>
      </c>
      <c r="J72" s="191"/>
      <c r="K72" s="53" t="s">
        <v>224</v>
      </c>
      <c r="L72" s="32" t="s">
        <v>238</v>
      </c>
      <c r="M72" s="193"/>
      <c r="N72" s="53" t="s">
        <v>70</v>
      </c>
      <c r="O72" s="32" t="s">
        <v>237</v>
      </c>
      <c r="P72" s="193"/>
      <c r="Q72" s="194" t="s">
        <v>239</v>
      </c>
      <c r="R72" s="230"/>
      <c r="S72" s="195"/>
      <c r="T72" s="195"/>
      <c r="U72" s="195"/>
      <c r="V72" s="193"/>
      <c r="W72" s="20"/>
    </row>
    <row r="73" spans="1:23" s="16" customFormat="1" x14ac:dyDescent="0.2">
      <c r="A73" s="43" t="s">
        <v>38</v>
      </c>
      <c r="B73" s="31" t="str">
        <f t="shared" si="24"/>
        <v>N</v>
      </c>
      <c r="C73" s="31" t="str">
        <f t="shared" si="25"/>
        <v>Y</v>
      </c>
      <c r="D73" s="181" t="str">
        <f t="shared" si="26"/>
        <v>Y</v>
      </c>
      <c r="E73" s="44" t="s">
        <v>39</v>
      </c>
      <c r="F73" s="103"/>
      <c r="G73" s="73"/>
      <c r="H73" s="72" t="s">
        <v>220</v>
      </c>
      <c r="I73" s="73" t="s">
        <v>240</v>
      </c>
      <c r="J73" s="73"/>
      <c r="K73" s="53" t="s">
        <v>224</v>
      </c>
      <c r="L73" s="32" t="s">
        <v>241</v>
      </c>
      <c r="M73" s="54"/>
      <c r="N73" s="53" t="s">
        <v>70</v>
      </c>
      <c r="O73" s="32" t="s">
        <v>242</v>
      </c>
      <c r="P73" s="54"/>
      <c r="Q73" s="89" t="s">
        <v>243</v>
      </c>
      <c r="R73" s="53" t="s">
        <v>244</v>
      </c>
      <c r="S73" s="32"/>
      <c r="T73" s="32"/>
      <c r="U73" s="32"/>
      <c r="V73" s="54"/>
      <c r="W73" s="20"/>
    </row>
    <row r="74" spans="1:23" s="16" customFormat="1" x14ac:dyDescent="0.2">
      <c r="A74" s="43" t="s">
        <v>38</v>
      </c>
      <c r="B74" s="31" t="str">
        <f t="shared" si="24"/>
        <v>N</v>
      </c>
      <c r="C74" s="31" t="str">
        <f t="shared" si="25"/>
        <v>Y</v>
      </c>
      <c r="D74" s="181" t="str">
        <f t="shared" si="26"/>
        <v>Y</v>
      </c>
      <c r="E74" s="44" t="s">
        <v>39</v>
      </c>
      <c r="F74" s="103"/>
      <c r="G74" s="73"/>
      <c r="H74" s="72" t="s">
        <v>220</v>
      </c>
      <c r="I74" s="73" t="s">
        <v>245</v>
      </c>
      <c r="J74" s="73"/>
      <c r="K74" s="53" t="s">
        <v>224</v>
      </c>
      <c r="L74" s="32" t="s">
        <v>246</v>
      </c>
      <c r="M74" s="54"/>
      <c r="N74" s="53" t="s">
        <v>70</v>
      </c>
      <c r="O74" s="32" t="s">
        <v>247</v>
      </c>
      <c r="P74" s="54"/>
      <c r="Q74" s="89" t="s">
        <v>248</v>
      </c>
      <c r="R74" s="53" t="s">
        <v>249</v>
      </c>
      <c r="S74" s="32"/>
      <c r="T74" s="32"/>
      <c r="U74" s="32"/>
      <c r="V74" s="54"/>
      <c r="W74" s="20"/>
    </row>
    <row r="75" spans="1:23" x14ac:dyDescent="0.2">
      <c r="A75" s="43" t="s">
        <v>38</v>
      </c>
      <c r="B75" s="31" t="str">
        <f t="shared" si="24"/>
        <v>N</v>
      </c>
      <c r="C75" s="31" t="str">
        <f t="shared" si="25"/>
        <v>Y</v>
      </c>
      <c r="D75" s="181" t="str">
        <f t="shared" si="26"/>
        <v>Y</v>
      </c>
      <c r="E75" s="44" t="s">
        <v>39</v>
      </c>
      <c r="F75" s="103"/>
      <c r="G75" s="73"/>
      <c r="H75" s="72" t="s">
        <v>220</v>
      </c>
      <c r="I75" s="73" t="s">
        <v>250</v>
      </c>
      <c r="J75" s="73"/>
      <c r="K75" s="53" t="s">
        <v>224</v>
      </c>
      <c r="L75" s="32" t="s">
        <v>251</v>
      </c>
      <c r="M75" s="54"/>
      <c r="N75" s="53" t="s">
        <v>70</v>
      </c>
      <c r="O75" s="32" t="s">
        <v>252</v>
      </c>
      <c r="P75" s="54"/>
      <c r="Q75" s="89" t="s">
        <v>253</v>
      </c>
      <c r="R75" s="53"/>
      <c r="S75" s="32"/>
      <c r="T75" s="32"/>
      <c r="U75" s="32"/>
      <c r="V75" s="54"/>
      <c r="W75" s="8"/>
    </row>
    <row r="76" spans="1:23" s="16" customFormat="1" x14ac:dyDescent="0.2">
      <c r="A76" s="186" t="s">
        <v>38</v>
      </c>
      <c r="B76" s="187" t="str">
        <f t="shared" si="24"/>
        <v>N</v>
      </c>
      <c r="C76" s="187" t="str">
        <f t="shared" si="25"/>
        <v>Y</v>
      </c>
      <c r="D76" s="188" t="str">
        <f t="shared" si="26"/>
        <v>Y</v>
      </c>
      <c r="E76" s="189" t="s">
        <v>68</v>
      </c>
      <c r="F76" s="190"/>
      <c r="G76" s="191"/>
      <c r="H76" s="192" t="s">
        <v>220</v>
      </c>
      <c r="I76" s="191" t="s">
        <v>254</v>
      </c>
      <c r="J76" s="191"/>
      <c r="K76" s="53" t="s">
        <v>224</v>
      </c>
      <c r="L76" s="32" t="s">
        <v>255</v>
      </c>
      <c r="M76" s="193"/>
      <c r="N76" s="53" t="s">
        <v>70</v>
      </c>
      <c r="O76" s="32" t="s">
        <v>256</v>
      </c>
      <c r="P76" s="193"/>
      <c r="Q76" s="194" t="s">
        <v>257</v>
      </c>
      <c r="R76" s="230"/>
      <c r="S76" s="195"/>
      <c r="T76" s="195"/>
      <c r="U76" s="195"/>
      <c r="V76" s="193"/>
      <c r="W76" s="20"/>
    </row>
    <row r="77" spans="1:23" x14ac:dyDescent="0.2">
      <c r="A77" s="186" t="s">
        <v>38</v>
      </c>
      <c r="B77" s="187" t="str">
        <f t="shared" si="24"/>
        <v>N</v>
      </c>
      <c r="C77" s="187" t="str">
        <f t="shared" si="25"/>
        <v>N</v>
      </c>
      <c r="D77" s="188" t="str">
        <f t="shared" si="26"/>
        <v>Y</v>
      </c>
      <c r="E77" s="189" t="s">
        <v>68</v>
      </c>
      <c r="F77" s="190"/>
      <c r="G77" s="191"/>
      <c r="H77" s="192" t="s">
        <v>220</v>
      </c>
      <c r="I77" s="191" t="s">
        <v>258</v>
      </c>
      <c r="J77" s="191"/>
      <c r="K77" s="53"/>
      <c r="L77" s="32"/>
      <c r="M77" s="193"/>
      <c r="N77" s="53" t="s">
        <v>70</v>
      </c>
      <c r="O77" s="32" t="s">
        <v>258</v>
      </c>
      <c r="P77" s="193"/>
      <c r="Q77" s="194" t="s">
        <v>259</v>
      </c>
      <c r="R77" s="53" t="s">
        <v>260</v>
      </c>
      <c r="S77" s="195"/>
      <c r="T77" s="195"/>
      <c r="U77" s="195"/>
      <c r="V77" s="193"/>
      <c r="W77" s="8"/>
    </row>
    <row r="78" spans="1:23" x14ac:dyDescent="0.2">
      <c r="A78" s="186" t="s">
        <v>38</v>
      </c>
      <c r="B78" s="187" t="str">
        <f t="shared" si="24"/>
        <v>N</v>
      </c>
      <c r="C78" s="187" t="str">
        <f t="shared" si="25"/>
        <v>N</v>
      </c>
      <c r="D78" s="188" t="str">
        <f t="shared" si="26"/>
        <v>Y</v>
      </c>
      <c r="E78" s="189" t="s">
        <v>68</v>
      </c>
      <c r="F78" s="190"/>
      <c r="G78" s="191"/>
      <c r="H78" s="192" t="s">
        <v>220</v>
      </c>
      <c r="I78" s="191" t="s">
        <v>261</v>
      </c>
      <c r="J78" s="191"/>
      <c r="K78" s="53"/>
      <c r="L78" s="32"/>
      <c r="M78" s="193"/>
      <c r="N78" s="53" t="s">
        <v>70</v>
      </c>
      <c r="O78" s="32" t="s">
        <v>261</v>
      </c>
      <c r="P78" s="193"/>
      <c r="Q78" s="194" t="s">
        <v>262</v>
      </c>
      <c r="R78" s="230"/>
      <c r="S78" s="195"/>
      <c r="T78" s="195"/>
      <c r="U78" s="195"/>
      <c r="V78" s="193"/>
      <c r="W78" s="8"/>
    </row>
    <row r="79" spans="1:23" x14ac:dyDescent="0.2">
      <c r="A79" s="43" t="s">
        <v>38</v>
      </c>
      <c r="B79" s="31" t="str">
        <f t="shared" si="24"/>
        <v>N</v>
      </c>
      <c r="C79" s="31" t="str">
        <f t="shared" si="25"/>
        <v>N</v>
      </c>
      <c r="D79" s="181" t="str">
        <f t="shared" si="26"/>
        <v>Y</v>
      </c>
      <c r="E79" s="44" t="s">
        <v>39</v>
      </c>
      <c r="F79" s="103"/>
      <c r="G79" s="73"/>
      <c r="H79" s="72" t="s">
        <v>220</v>
      </c>
      <c r="I79" s="73" t="s">
        <v>263</v>
      </c>
      <c r="J79" s="73"/>
      <c r="K79" s="53"/>
      <c r="L79" s="32"/>
      <c r="M79" s="54"/>
      <c r="N79" s="53" t="s">
        <v>70</v>
      </c>
      <c r="O79" s="32" t="s">
        <v>264</v>
      </c>
      <c r="P79" s="54"/>
      <c r="Q79" s="89" t="s">
        <v>265</v>
      </c>
      <c r="R79" s="53" t="s">
        <v>266</v>
      </c>
      <c r="S79" s="32"/>
      <c r="T79" s="32"/>
      <c r="U79" s="32"/>
      <c r="V79" s="54"/>
      <c r="W79" s="8"/>
    </row>
    <row r="80" spans="1:23" x14ac:dyDescent="0.2">
      <c r="A80" s="186" t="s">
        <v>38</v>
      </c>
      <c r="B80" s="187" t="str">
        <f t="shared" si="24"/>
        <v>N</v>
      </c>
      <c r="C80" s="187" t="str">
        <f t="shared" si="25"/>
        <v>N</v>
      </c>
      <c r="D80" s="188" t="str">
        <f t="shared" si="26"/>
        <v>Y</v>
      </c>
      <c r="E80" s="189" t="s">
        <v>68</v>
      </c>
      <c r="F80" s="190"/>
      <c r="G80" s="191"/>
      <c r="H80" s="192" t="s">
        <v>220</v>
      </c>
      <c r="I80" s="191" t="s">
        <v>267</v>
      </c>
      <c r="J80" s="191"/>
      <c r="K80" s="53"/>
      <c r="L80" s="32"/>
      <c r="M80" s="193"/>
      <c r="N80" s="53" t="s">
        <v>70</v>
      </c>
      <c r="O80" s="32" t="s">
        <v>267</v>
      </c>
      <c r="P80" s="193"/>
      <c r="Q80" s="194" t="s">
        <v>268</v>
      </c>
      <c r="R80" s="230"/>
      <c r="S80" s="195"/>
      <c r="T80" s="195"/>
      <c r="U80" s="195"/>
      <c r="V80" s="193"/>
      <c r="W80" s="8"/>
    </row>
    <row r="81" spans="1:23" s="16" customFormat="1" x14ac:dyDescent="0.2">
      <c r="A81" s="43" t="s">
        <v>38</v>
      </c>
      <c r="B81" s="31" t="str">
        <f t="shared" si="24"/>
        <v>N</v>
      </c>
      <c r="C81" s="31" t="str">
        <f t="shared" si="25"/>
        <v>Y</v>
      </c>
      <c r="D81" s="181" t="str">
        <f t="shared" si="26"/>
        <v>Y</v>
      </c>
      <c r="E81" s="44" t="s">
        <v>39</v>
      </c>
      <c r="F81" s="103"/>
      <c r="G81" s="73"/>
      <c r="H81" s="72" t="s">
        <v>220</v>
      </c>
      <c r="I81" s="73" t="s">
        <v>269</v>
      </c>
      <c r="J81" s="73"/>
      <c r="K81" s="53" t="s">
        <v>224</v>
      </c>
      <c r="L81" s="32" t="s">
        <v>270</v>
      </c>
      <c r="M81" s="54"/>
      <c r="N81" s="53" t="s">
        <v>70</v>
      </c>
      <c r="O81" s="32" t="s">
        <v>271</v>
      </c>
      <c r="P81" s="54"/>
      <c r="Q81" s="89" t="s">
        <v>272</v>
      </c>
      <c r="R81" s="53" t="s">
        <v>446</v>
      </c>
      <c r="S81" s="32"/>
      <c r="T81" s="32"/>
      <c r="U81" s="32"/>
      <c r="V81" s="54"/>
      <c r="W81" s="20"/>
    </row>
    <row r="82" spans="1:23" s="16" customFormat="1" x14ac:dyDescent="0.2">
      <c r="A82" s="43" t="s">
        <v>38</v>
      </c>
      <c r="B82" s="31" t="str">
        <f t="shared" si="24"/>
        <v>N</v>
      </c>
      <c r="C82" s="31" t="str">
        <f t="shared" si="25"/>
        <v>Y</v>
      </c>
      <c r="D82" s="181" t="str">
        <f t="shared" si="26"/>
        <v>Y</v>
      </c>
      <c r="E82" s="44" t="s">
        <v>39</v>
      </c>
      <c r="F82" s="103"/>
      <c r="G82" s="73"/>
      <c r="H82" s="72" t="s">
        <v>220</v>
      </c>
      <c r="I82" s="73" t="s">
        <v>273</v>
      </c>
      <c r="J82" s="73"/>
      <c r="K82" s="53" t="s">
        <v>224</v>
      </c>
      <c r="L82" s="32" t="s">
        <v>274</v>
      </c>
      <c r="M82" s="54"/>
      <c r="N82" s="53" t="s">
        <v>70</v>
      </c>
      <c r="O82" s="32" t="s">
        <v>275</v>
      </c>
      <c r="P82" s="54"/>
      <c r="Q82" s="89" t="s">
        <v>276</v>
      </c>
      <c r="R82" s="53" t="s">
        <v>277</v>
      </c>
      <c r="S82" s="32"/>
      <c r="T82" s="32"/>
      <c r="U82" s="32"/>
      <c r="V82" s="54"/>
      <c r="W82" s="20"/>
    </row>
    <row r="83" spans="1:23" x14ac:dyDescent="0.2">
      <c r="A83" s="186" t="s">
        <v>38</v>
      </c>
      <c r="B83" s="187" t="str">
        <f t="shared" si="24"/>
        <v>N</v>
      </c>
      <c r="C83" s="187" t="str">
        <f t="shared" si="25"/>
        <v>Y</v>
      </c>
      <c r="D83" s="188" t="str">
        <f t="shared" si="26"/>
        <v>N</v>
      </c>
      <c r="E83" s="189" t="s">
        <v>68</v>
      </c>
      <c r="F83" s="190"/>
      <c r="G83" s="191"/>
      <c r="H83" s="192" t="s">
        <v>220</v>
      </c>
      <c r="I83" s="191" t="s">
        <v>278</v>
      </c>
      <c r="J83" s="191"/>
      <c r="K83" s="53" t="s">
        <v>224</v>
      </c>
      <c r="L83" s="32" t="s">
        <v>278</v>
      </c>
      <c r="M83" s="193"/>
      <c r="N83" s="53"/>
      <c r="O83" s="32"/>
      <c r="P83" s="193"/>
      <c r="Q83" s="194" t="s">
        <v>279</v>
      </c>
      <c r="R83" s="230"/>
      <c r="S83" s="195"/>
      <c r="T83" s="195"/>
      <c r="U83" s="195"/>
      <c r="V83" s="193"/>
      <c r="W83" s="8"/>
    </row>
    <row r="84" spans="1:23" s="16" customFormat="1" x14ac:dyDescent="0.2">
      <c r="A84" s="43" t="s">
        <v>38</v>
      </c>
      <c r="B84" s="31" t="str">
        <f t="shared" si="24"/>
        <v>N</v>
      </c>
      <c r="C84" s="31" t="str">
        <f t="shared" si="25"/>
        <v>Y</v>
      </c>
      <c r="D84" s="181" t="str">
        <f t="shared" si="26"/>
        <v>N</v>
      </c>
      <c r="E84" s="44" t="s">
        <v>39</v>
      </c>
      <c r="F84" s="103"/>
      <c r="G84" s="73"/>
      <c r="H84" s="72" t="s">
        <v>220</v>
      </c>
      <c r="I84" s="73" t="s">
        <v>280</v>
      </c>
      <c r="J84" s="73"/>
      <c r="K84" s="53" t="s">
        <v>224</v>
      </c>
      <c r="L84" s="32" t="s">
        <v>281</v>
      </c>
      <c r="M84" s="54"/>
      <c r="N84" s="53"/>
      <c r="O84" s="32"/>
      <c r="P84" s="54"/>
      <c r="Q84" s="89" t="s">
        <v>282</v>
      </c>
      <c r="R84" s="53" t="s">
        <v>283</v>
      </c>
      <c r="S84" s="32"/>
      <c r="T84" s="32"/>
      <c r="U84" s="32"/>
      <c r="V84" s="54"/>
      <c r="W84" s="20"/>
    </row>
    <row r="85" spans="1:23" s="16" customFormat="1" x14ac:dyDescent="0.2">
      <c r="A85" s="186" t="s">
        <v>38</v>
      </c>
      <c r="B85" s="187" t="str">
        <f t="shared" si="24"/>
        <v>N</v>
      </c>
      <c r="C85" s="187" t="str">
        <f t="shared" si="25"/>
        <v>N</v>
      </c>
      <c r="D85" s="188" t="str">
        <f t="shared" si="26"/>
        <v>Y</v>
      </c>
      <c r="E85" s="189" t="s">
        <v>68</v>
      </c>
      <c r="F85" s="190"/>
      <c r="G85" s="191"/>
      <c r="H85" s="192" t="s">
        <v>220</v>
      </c>
      <c r="I85" s="191" t="s">
        <v>284</v>
      </c>
      <c r="J85" s="191"/>
      <c r="K85" s="53"/>
      <c r="L85" s="32"/>
      <c r="M85" s="193"/>
      <c r="N85" s="53" t="s">
        <v>70</v>
      </c>
      <c r="O85" s="32" t="s">
        <v>284</v>
      </c>
      <c r="P85" s="193"/>
      <c r="Q85" s="194" t="s">
        <v>285</v>
      </c>
      <c r="R85" s="53" t="s">
        <v>445</v>
      </c>
      <c r="S85" s="195"/>
      <c r="T85" s="195"/>
      <c r="U85" s="195"/>
      <c r="V85" s="193"/>
      <c r="W85" s="20"/>
    </row>
    <row r="86" spans="1:23" x14ac:dyDescent="0.2">
      <c r="A86" s="186" t="s">
        <v>38</v>
      </c>
      <c r="B86" s="187" t="str">
        <f t="shared" si="24"/>
        <v>N</v>
      </c>
      <c r="C86" s="187" t="str">
        <f t="shared" si="25"/>
        <v>N</v>
      </c>
      <c r="D86" s="188" t="str">
        <f t="shared" si="26"/>
        <v>Y</v>
      </c>
      <c r="E86" s="189" t="s">
        <v>68</v>
      </c>
      <c r="F86" s="190"/>
      <c r="G86" s="191"/>
      <c r="H86" s="192" t="s">
        <v>220</v>
      </c>
      <c r="I86" s="191" t="s">
        <v>286</v>
      </c>
      <c r="J86" s="191"/>
      <c r="K86" s="53"/>
      <c r="L86" s="32"/>
      <c r="M86" s="193"/>
      <c r="N86" s="53" t="s">
        <v>70</v>
      </c>
      <c r="O86" s="32" t="s">
        <v>287</v>
      </c>
      <c r="P86" s="193"/>
      <c r="Q86" s="194" t="s">
        <v>288</v>
      </c>
      <c r="R86" s="230"/>
      <c r="S86" s="195"/>
      <c r="T86" s="195"/>
      <c r="U86" s="195"/>
      <c r="V86" s="193"/>
      <c r="W86" s="8"/>
    </row>
    <row r="87" spans="1:23" x14ac:dyDescent="0.2">
      <c r="A87" s="128" t="s">
        <v>29</v>
      </c>
      <c r="B87" s="129" t="str">
        <f t="shared" si="24"/>
        <v>N</v>
      </c>
      <c r="C87" s="129" t="str">
        <f t="shared" si="25"/>
        <v>N</v>
      </c>
      <c r="D87" s="130" t="str">
        <f t="shared" si="26"/>
        <v>N</v>
      </c>
      <c r="E87" s="172"/>
      <c r="F87" s="131"/>
      <c r="G87" s="132"/>
      <c r="H87" s="133" t="s">
        <v>220</v>
      </c>
      <c r="I87" s="132" t="s">
        <v>180</v>
      </c>
      <c r="J87" s="132"/>
      <c r="K87" s="134"/>
      <c r="L87" s="135"/>
      <c r="M87" s="136"/>
      <c r="N87" s="134"/>
      <c r="O87" s="135"/>
      <c r="P87" s="136"/>
      <c r="Q87" s="137" t="s">
        <v>34</v>
      </c>
      <c r="R87" s="53"/>
      <c r="S87" s="32"/>
      <c r="T87" s="32"/>
      <c r="U87" s="32"/>
      <c r="V87" s="54"/>
    </row>
    <row r="88" spans="1:23" x14ac:dyDescent="0.2">
      <c r="A88" s="128" t="s">
        <v>29</v>
      </c>
      <c r="B88" s="129" t="str">
        <f t="shared" si="24"/>
        <v>N</v>
      </c>
      <c r="C88" s="129" t="str">
        <f t="shared" si="25"/>
        <v>N</v>
      </c>
      <c r="D88" s="130" t="str">
        <f t="shared" si="26"/>
        <v>N</v>
      </c>
      <c r="E88" s="172"/>
      <c r="F88" s="131"/>
      <c r="G88" s="132"/>
      <c r="H88" s="133" t="s">
        <v>220</v>
      </c>
      <c r="I88" s="132" t="s">
        <v>179</v>
      </c>
      <c r="J88" s="132"/>
      <c r="K88" s="134"/>
      <c r="L88" s="135"/>
      <c r="M88" s="136"/>
      <c r="N88" s="134"/>
      <c r="O88" s="135"/>
      <c r="P88" s="136"/>
      <c r="Q88" s="137" t="s">
        <v>34</v>
      </c>
      <c r="R88" s="53"/>
      <c r="S88" s="32"/>
      <c r="T88" s="32"/>
      <c r="U88" s="32"/>
      <c r="V88" s="54"/>
    </row>
    <row r="89" spans="1:23" x14ac:dyDescent="0.2">
      <c r="A89" s="148" t="s">
        <v>29</v>
      </c>
      <c r="B89" s="149" t="str">
        <f t="shared" si="24"/>
        <v>N</v>
      </c>
      <c r="C89" s="149" t="str">
        <f t="shared" si="25"/>
        <v>N</v>
      </c>
      <c r="D89" s="150" t="str">
        <f t="shared" si="26"/>
        <v>N</v>
      </c>
      <c r="E89" s="173"/>
      <c r="F89" s="151"/>
      <c r="G89" s="152"/>
      <c r="H89" s="153" t="s">
        <v>220</v>
      </c>
      <c r="I89" s="152" t="s">
        <v>206</v>
      </c>
      <c r="J89" s="152"/>
      <c r="K89" s="154"/>
      <c r="L89" s="155"/>
      <c r="M89" s="156"/>
      <c r="N89" s="154"/>
      <c r="O89" s="155"/>
      <c r="P89" s="156"/>
      <c r="Q89" s="157" t="s">
        <v>34</v>
      </c>
      <c r="R89" s="55"/>
      <c r="S89" s="4"/>
      <c r="T89" s="4"/>
      <c r="U89" s="4"/>
      <c r="V89" s="56"/>
    </row>
    <row r="90" spans="1:23" x14ac:dyDescent="0.2">
      <c r="A90" s="148" t="s">
        <v>29</v>
      </c>
      <c r="B90" s="149" t="str">
        <f t="shared" si="24"/>
        <v>N</v>
      </c>
      <c r="C90" s="149" t="str">
        <f t="shared" si="25"/>
        <v>N</v>
      </c>
      <c r="D90" s="150" t="str">
        <f t="shared" si="26"/>
        <v>N</v>
      </c>
      <c r="E90" s="173"/>
      <c r="F90" s="151"/>
      <c r="G90" s="152"/>
      <c r="H90" s="153" t="s">
        <v>220</v>
      </c>
      <c r="I90" s="152" t="s">
        <v>207</v>
      </c>
      <c r="J90" s="152"/>
      <c r="K90" s="154"/>
      <c r="L90" s="155"/>
      <c r="M90" s="156"/>
      <c r="N90" s="154"/>
      <c r="O90" s="155"/>
      <c r="P90" s="156"/>
      <c r="Q90" s="157" t="s">
        <v>34</v>
      </c>
      <c r="R90" s="55"/>
      <c r="S90" s="4"/>
      <c r="T90" s="4"/>
      <c r="U90" s="4"/>
      <c r="V90" s="56"/>
    </row>
    <row r="91" spans="1:23" x14ac:dyDescent="0.2">
      <c r="A91" s="148" t="s">
        <v>29</v>
      </c>
      <c r="B91" s="149" t="str">
        <f t="shared" si="24"/>
        <v>N</v>
      </c>
      <c r="C91" s="149" t="str">
        <f t="shared" si="25"/>
        <v>N</v>
      </c>
      <c r="D91" s="150" t="str">
        <f t="shared" si="26"/>
        <v>N</v>
      </c>
      <c r="E91" s="173"/>
      <c r="F91" s="151"/>
      <c r="G91" s="152"/>
      <c r="H91" s="153" t="s">
        <v>220</v>
      </c>
      <c r="I91" s="152" t="s">
        <v>289</v>
      </c>
      <c r="J91" s="152"/>
      <c r="K91" s="154"/>
      <c r="L91" s="155"/>
      <c r="M91" s="156"/>
      <c r="N91" s="154"/>
      <c r="O91" s="155"/>
      <c r="P91" s="156"/>
      <c r="Q91" s="157" t="s">
        <v>34</v>
      </c>
      <c r="R91" s="55"/>
      <c r="S91" s="4"/>
      <c r="T91" s="4"/>
      <c r="U91" s="4"/>
      <c r="V91" s="56"/>
    </row>
    <row r="92" spans="1:23" x14ac:dyDescent="0.2">
      <c r="A92" s="148" t="s">
        <v>29</v>
      </c>
      <c r="B92" s="149" t="str">
        <f t="shared" si="24"/>
        <v>N</v>
      </c>
      <c r="C92" s="149" t="str">
        <f t="shared" si="25"/>
        <v>N</v>
      </c>
      <c r="D92" s="150" t="str">
        <f t="shared" si="26"/>
        <v>N</v>
      </c>
      <c r="E92" s="173"/>
      <c r="F92" s="151"/>
      <c r="G92" s="152"/>
      <c r="H92" s="153" t="s">
        <v>290</v>
      </c>
      <c r="I92" s="152" t="s">
        <v>25</v>
      </c>
      <c r="J92" s="152"/>
      <c r="K92" s="154"/>
      <c r="L92" s="155"/>
      <c r="M92" s="156"/>
      <c r="N92" s="154"/>
      <c r="O92" s="155"/>
      <c r="P92" s="156"/>
      <c r="Q92" s="157" t="s">
        <v>34</v>
      </c>
      <c r="R92" s="55"/>
      <c r="S92" s="4"/>
      <c r="T92" s="4"/>
      <c r="U92" s="4"/>
      <c r="V92" s="56"/>
    </row>
    <row r="93" spans="1:23" x14ac:dyDescent="0.2">
      <c r="A93" s="215" t="s">
        <v>38</v>
      </c>
      <c r="B93" s="216" t="str">
        <f t="shared" si="24"/>
        <v>N</v>
      </c>
      <c r="C93" s="216" t="str">
        <f t="shared" si="25"/>
        <v>Y</v>
      </c>
      <c r="D93" s="217" t="str">
        <f t="shared" si="26"/>
        <v>Y</v>
      </c>
      <c r="E93" s="218" t="s">
        <v>54</v>
      </c>
      <c r="F93" s="219"/>
      <c r="G93" s="220"/>
      <c r="H93" s="221" t="s">
        <v>290</v>
      </c>
      <c r="I93" s="220" t="s">
        <v>291</v>
      </c>
      <c r="J93" s="220"/>
      <c r="K93" s="55" t="s">
        <v>224</v>
      </c>
      <c r="L93" s="4" t="s">
        <v>225</v>
      </c>
      <c r="M93" s="222"/>
      <c r="N93" s="55" t="s">
        <v>292</v>
      </c>
      <c r="O93" s="4" t="s">
        <v>226</v>
      </c>
      <c r="P93" s="222"/>
      <c r="Q93" s="223" t="s">
        <v>293</v>
      </c>
      <c r="R93" s="224"/>
      <c r="S93" s="225"/>
      <c r="T93" s="225"/>
      <c r="U93" s="225"/>
      <c r="V93" s="222"/>
      <c r="W93" s="8"/>
    </row>
    <row r="94" spans="1:23" x14ac:dyDescent="0.2">
      <c r="A94" s="196" t="s">
        <v>38</v>
      </c>
      <c r="B94" s="197" t="str">
        <f t="shared" si="24"/>
        <v>N</v>
      </c>
      <c r="C94" s="197" t="str">
        <f t="shared" si="25"/>
        <v>N</v>
      </c>
      <c r="D94" s="198" t="str">
        <f t="shared" si="26"/>
        <v>N</v>
      </c>
      <c r="E94" s="199" t="s">
        <v>39</v>
      </c>
      <c r="F94" s="200"/>
      <c r="G94" s="201"/>
      <c r="H94" s="202" t="s">
        <v>290</v>
      </c>
      <c r="I94" s="201" t="s">
        <v>294</v>
      </c>
      <c r="J94" s="201"/>
      <c r="K94" s="55"/>
      <c r="L94" s="4"/>
      <c r="M94" s="96"/>
      <c r="N94" s="55"/>
      <c r="O94" s="4"/>
      <c r="P94" s="96"/>
      <c r="Q94" s="203" t="s">
        <v>295</v>
      </c>
      <c r="R94" s="95"/>
      <c r="S94" s="34"/>
      <c r="T94" s="34"/>
      <c r="U94" s="34"/>
      <c r="V94" s="96"/>
      <c r="W94" s="8"/>
    </row>
    <row r="95" spans="1:23" x14ac:dyDescent="0.2">
      <c r="A95" s="204" t="s">
        <v>38</v>
      </c>
      <c r="B95" s="205" t="str">
        <f t="shared" si="24"/>
        <v>N</v>
      </c>
      <c r="C95" s="205" t="str">
        <f t="shared" si="25"/>
        <v>N</v>
      </c>
      <c r="D95" s="206" t="str">
        <f t="shared" si="26"/>
        <v>N</v>
      </c>
      <c r="E95" s="207" t="s">
        <v>68</v>
      </c>
      <c r="F95" s="208"/>
      <c r="G95" s="209"/>
      <c r="H95" s="210" t="s">
        <v>290</v>
      </c>
      <c r="I95" s="209" t="s">
        <v>296</v>
      </c>
      <c r="J95" s="209"/>
      <c r="K95" s="55"/>
      <c r="L95" s="4"/>
      <c r="M95" s="211"/>
      <c r="N95" s="55"/>
      <c r="O95" s="4"/>
      <c r="P95" s="211"/>
      <c r="Q95" s="212" t="s">
        <v>297</v>
      </c>
      <c r="R95" s="213"/>
      <c r="S95" s="214"/>
      <c r="T95" s="214"/>
      <c r="U95" s="214"/>
      <c r="V95" s="211"/>
      <c r="W95" s="8"/>
    </row>
    <row r="96" spans="1:23" x14ac:dyDescent="0.2">
      <c r="A96" s="196" t="s">
        <v>38</v>
      </c>
      <c r="B96" s="197" t="str">
        <f t="shared" si="24"/>
        <v>N</v>
      </c>
      <c r="C96" s="197" t="str">
        <f t="shared" si="25"/>
        <v>N</v>
      </c>
      <c r="D96" s="198" t="str">
        <f t="shared" si="26"/>
        <v>N</v>
      </c>
      <c r="E96" s="199" t="s">
        <v>39</v>
      </c>
      <c r="F96" s="200"/>
      <c r="G96" s="201"/>
      <c r="H96" s="202" t="s">
        <v>290</v>
      </c>
      <c r="I96" s="201" t="s">
        <v>298</v>
      </c>
      <c r="J96" s="201"/>
      <c r="K96" s="55"/>
      <c r="L96" s="4"/>
      <c r="M96" s="96"/>
      <c r="N96" s="55"/>
      <c r="O96" s="4"/>
      <c r="P96" s="96"/>
      <c r="Q96" s="203" t="s">
        <v>299</v>
      </c>
      <c r="R96" s="95"/>
      <c r="S96" s="34"/>
      <c r="T96" s="34"/>
      <c r="U96" s="34"/>
      <c r="V96" s="96"/>
      <c r="W96" s="8"/>
    </row>
    <row r="97" spans="1:23" x14ac:dyDescent="0.2">
      <c r="A97" s="148" t="s">
        <v>29</v>
      </c>
      <c r="B97" s="149" t="str">
        <f t="shared" si="24"/>
        <v>N</v>
      </c>
      <c r="C97" s="149" t="str">
        <f t="shared" si="25"/>
        <v>N</v>
      </c>
      <c r="D97" s="150" t="str">
        <f t="shared" si="26"/>
        <v>N</v>
      </c>
      <c r="E97" s="173"/>
      <c r="F97" s="151"/>
      <c r="G97" s="152"/>
      <c r="H97" s="153" t="s">
        <v>290</v>
      </c>
      <c r="I97" s="152" t="s">
        <v>180</v>
      </c>
      <c r="J97" s="152"/>
      <c r="K97" s="154"/>
      <c r="L97" s="155"/>
      <c r="M97" s="156"/>
      <c r="N97" s="154"/>
      <c r="O97" s="155"/>
      <c r="P97" s="156"/>
      <c r="Q97" s="157" t="s">
        <v>34</v>
      </c>
      <c r="R97" s="55"/>
      <c r="S97" s="4"/>
      <c r="T97" s="4"/>
      <c r="U97" s="4"/>
      <c r="V97" s="56"/>
    </row>
    <row r="98" spans="1:23" x14ac:dyDescent="0.2">
      <c r="A98" s="148" t="s">
        <v>29</v>
      </c>
      <c r="B98" s="149" t="str">
        <f t="shared" si="24"/>
        <v>N</v>
      </c>
      <c r="C98" s="149" t="str">
        <f t="shared" si="25"/>
        <v>N</v>
      </c>
      <c r="D98" s="150" t="str">
        <f t="shared" si="26"/>
        <v>N</v>
      </c>
      <c r="E98" s="173"/>
      <c r="F98" s="151"/>
      <c r="G98" s="152"/>
      <c r="H98" s="153" t="s">
        <v>290</v>
      </c>
      <c r="I98" s="152" t="s">
        <v>179</v>
      </c>
      <c r="J98" s="152"/>
      <c r="K98" s="154"/>
      <c r="L98" s="155"/>
      <c r="M98" s="156"/>
      <c r="N98" s="154"/>
      <c r="O98" s="155"/>
      <c r="P98" s="156"/>
      <c r="Q98" s="157" t="s">
        <v>34</v>
      </c>
      <c r="R98" s="55"/>
      <c r="S98" s="4"/>
      <c r="T98" s="4"/>
      <c r="U98" s="4"/>
      <c r="V98" s="56"/>
    </row>
    <row r="99" spans="1:23" x14ac:dyDescent="0.2">
      <c r="A99" s="215" t="s">
        <v>38</v>
      </c>
      <c r="B99" s="216" t="str">
        <f t="shared" si="24"/>
        <v>N</v>
      </c>
      <c r="C99" s="216" t="str">
        <f t="shared" si="25"/>
        <v>Y</v>
      </c>
      <c r="D99" s="217" t="str">
        <f t="shared" si="26"/>
        <v>Y</v>
      </c>
      <c r="E99" s="218" t="s">
        <v>54</v>
      </c>
      <c r="F99" s="219"/>
      <c r="G99" s="220"/>
      <c r="H99" s="221" t="s">
        <v>290</v>
      </c>
      <c r="I99" s="220" t="s">
        <v>300</v>
      </c>
      <c r="J99" s="220"/>
      <c r="K99" s="55" t="s">
        <v>290</v>
      </c>
      <c r="L99" s="4" t="s">
        <v>301</v>
      </c>
      <c r="M99" s="222"/>
      <c r="N99" s="55" t="s">
        <v>302</v>
      </c>
      <c r="O99" s="4" t="s">
        <v>303</v>
      </c>
      <c r="P99" s="222"/>
      <c r="Q99" s="223" t="s">
        <v>304</v>
      </c>
      <c r="R99" s="224"/>
      <c r="S99" s="225"/>
      <c r="T99" s="225"/>
      <c r="U99" s="225"/>
      <c r="V99" s="222"/>
      <c r="W99" s="8"/>
    </row>
    <row r="100" spans="1:23" x14ac:dyDescent="0.2">
      <c r="A100" s="148" t="s">
        <v>29</v>
      </c>
      <c r="B100" s="149" t="str">
        <f t="shared" si="24"/>
        <v>N</v>
      </c>
      <c r="C100" s="149" t="str">
        <f t="shared" si="25"/>
        <v>N</v>
      </c>
      <c r="D100" s="150" t="str">
        <f t="shared" si="26"/>
        <v>N</v>
      </c>
      <c r="E100" s="173"/>
      <c r="F100" s="151"/>
      <c r="G100" s="152"/>
      <c r="H100" s="153" t="s">
        <v>290</v>
      </c>
      <c r="I100" s="152" t="s">
        <v>40</v>
      </c>
      <c r="J100" s="152"/>
      <c r="K100" s="154"/>
      <c r="L100" s="155"/>
      <c r="M100" s="156"/>
      <c r="N100" s="154"/>
      <c r="O100" s="155"/>
      <c r="P100" s="156"/>
      <c r="Q100" s="157" t="s">
        <v>34</v>
      </c>
      <c r="R100" s="95"/>
      <c r="S100" s="34"/>
      <c r="T100" s="34"/>
      <c r="U100" s="34"/>
      <c r="V100" s="96"/>
    </row>
    <row r="101" spans="1:23" s="16" customFormat="1" x14ac:dyDescent="0.2">
      <c r="A101" s="45" t="s">
        <v>38</v>
      </c>
      <c r="B101" s="35" t="str">
        <f t="shared" si="24"/>
        <v>Y</v>
      </c>
      <c r="C101" s="35" t="str">
        <f t="shared" si="25"/>
        <v>N</v>
      </c>
      <c r="D101" s="182" t="str">
        <f t="shared" si="26"/>
        <v>N</v>
      </c>
      <c r="E101" s="46" t="s">
        <v>39</v>
      </c>
      <c r="F101" s="104" t="s">
        <v>35</v>
      </c>
      <c r="G101" s="75" t="s">
        <v>305</v>
      </c>
      <c r="H101" s="74"/>
      <c r="I101" s="75"/>
      <c r="J101" s="75" t="s">
        <v>306</v>
      </c>
      <c r="K101" s="57"/>
      <c r="L101" s="36"/>
      <c r="M101" s="97"/>
      <c r="N101" s="57"/>
      <c r="O101" s="36"/>
      <c r="P101" s="97"/>
      <c r="Q101" s="90" t="s">
        <v>307</v>
      </c>
      <c r="R101" s="57"/>
      <c r="S101" s="36"/>
      <c r="T101" s="36"/>
      <c r="U101" s="36"/>
      <c r="V101" s="97"/>
      <c r="W101" s="20"/>
    </row>
    <row r="102" spans="1:23" x14ac:dyDescent="0.2">
      <c r="A102" s="112" t="s">
        <v>38</v>
      </c>
      <c r="B102" s="113" t="str">
        <f t="shared" si="24"/>
        <v>Y</v>
      </c>
      <c r="C102" s="113" t="str">
        <f t="shared" si="25"/>
        <v>N</v>
      </c>
      <c r="D102" s="183" t="str">
        <f t="shared" si="26"/>
        <v>N</v>
      </c>
      <c r="E102" s="114" t="s">
        <v>68</v>
      </c>
      <c r="F102" s="105" t="s">
        <v>35</v>
      </c>
      <c r="G102" s="77" t="s">
        <v>308</v>
      </c>
      <c r="H102" s="76"/>
      <c r="I102" s="77"/>
      <c r="J102" s="77" t="s">
        <v>309</v>
      </c>
      <c r="K102" s="58"/>
      <c r="L102" s="37"/>
      <c r="M102" s="59"/>
      <c r="N102" s="58"/>
      <c r="O102" s="37"/>
      <c r="P102" s="59"/>
      <c r="Q102" s="91" t="s">
        <v>310</v>
      </c>
      <c r="R102" s="57" t="s">
        <v>311</v>
      </c>
      <c r="S102" s="36"/>
      <c r="T102" s="36"/>
      <c r="U102" s="36"/>
      <c r="V102" s="97"/>
      <c r="W102" s="8"/>
    </row>
    <row r="103" spans="1:23" x14ac:dyDescent="0.2">
      <c r="A103" s="112" t="s">
        <v>38</v>
      </c>
      <c r="B103" s="113" t="str">
        <f t="shared" si="24"/>
        <v>Y</v>
      </c>
      <c r="C103" s="113" t="str">
        <f t="shared" si="25"/>
        <v>N</v>
      </c>
      <c r="D103" s="183" t="str">
        <f t="shared" si="26"/>
        <v>N</v>
      </c>
      <c r="E103" s="114" t="s">
        <v>68</v>
      </c>
      <c r="F103" s="105" t="s">
        <v>35</v>
      </c>
      <c r="G103" s="77" t="s">
        <v>312</v>
      </c>
      <c r="H103" s="76"/>
      <c r="I103" s="77"/>
      <c r="J103" s="77" t="s">
        <v>313</v>
      </c>
      <c r="K103" s="58"/>
      <c r="L103" s="37"/>
      <c r="M103" s="59"/>
      <c r="N103" s="58"/>
      <c r="O103" s="37"/>
      <c r="P103" s="59"/>
      <c r="Q103" s="91" t="s">
        <v>314</v>
      </c>
      <c r="R103" s="57"/>
      <c r="S103" s="36"/>
      <c r="T103" s="36"/>
      <c r="U103" s="36"/>
      <c r="V103" s="97"/>
      <c r="W103" s="8"/>
    </row>
    <row r="104" spans="1:23" x14ac:dyDescent="0.2">
      <c r="A104" s="112" t="s">
        <v>29</v>
      </c>
      <c r="B104" s="113" t="str">
        <f t="shared" si="24"/>
        <v>Y</v>
      </c>
      <c r="C104" s="113" t="str">
        <f t="shared" si="25"/>
        <v>N</v>
      </c>
      <c r="D104" s="114" t="str">
        <f t="shared" si="26"/>
        <v>N</v>
      </c>
      <c r="E104" s="174"/>
      <c r="F104" s="158" t="s">
        <v>35</v>
      </c>
      <c r="G104" s="159" t="s">
        <v>315</v>
      </c>
      <c r="H104" s="160"/>
      <c r="I104" s="159"/>
      <c r="J104" s="159"/>
      <c r="K104" s="161"/>
      <c r="L104" s="162"/>
      <c r="M104" s="163"/>
      <c r="N104" s="161"/>
      <c r="O104" s="162"/>
      <c r="P104" s="163"/>
      <c r="Q104" s="164" t="s">
        <v>34</v>
      </c>
      <c r="R104" s="58"/>
      <c r="S104" s="37"/>
      <c r="T104" s="37"/>
      <c r="U104" s="37"/>
      <c r="V104" s="59"/>
    </row>
    <row r="105" spans="1:23" x14ac:dyDescent="0.2">
      <c r="A105" s="112" t="s">
        <v>29</v>
      </c>
      <c r="B105" s="113" t="str">
        <f t="shared" si="24"/>
        <v>Y</v>
      </c>
      <c r="C105" s="113" t="str">
        <f t="shared" si="25"/>
        <v>N</v>
      </c>
      <c r="D105" s="114" t="str">
        <f t="shared" si="26"/>
        <v>N</v>
      </c>
      <c r="E105" s="174"/>
      <c r="F105" s="158" t="s">
        <v>35</v>
      </c>
      <c r="G105" s="159" t="s">
        <v>316</v>
      </c>
      <c r="H105" s="160"/>
      <c r="I105" s="159"/>
      <c r="J105" s="159"/>
      <c r="K105" s="161"/>
      <c r="L105" s="162"/>
      <c r="M105" s="163"/>
      <c r="N105" s="161"/>
      <c r="O105" s="162"/>
      <c r="P105" s="163"/>
      <c r="Q105" s="164" t="s">
        <v>34</v>
      </c>
      <c r="R105" s="58"/>
      <c r="S105" s="37"/>
      <c r="T105" s="37"/>
      <c r="U105" s="37"/>
      <c r="V105" s="59"/>
    </row>
    <row r="106" spans="1:23" x14ac:dyDescent="0.2">
      <c r="A106" s="112" t="s">
        <v>29</v>
      </c>
      <c r="B106" s="113" t="str">
        <f t="shared" si="24"/>
        <v>Y</v>
      </c>
      <c r="C106" s="113" t="str">
        <f t="shared" si="25"/>
        <v>N</v>
      </c>
      <c r="D106" s="114" t="str">
        <f t="shared" si="26"/>
        <v>N</v>
      </c>
      <c r="E106" s="174"/>
      <c r="F106" s="158" t="s">
        <v>35</v>
      </c>
      <c r="G106" s="159" t="s">
        <v>317</v>
      </c>
      <c r="H106" s="160"/>
      <c r="I106" s="159"/>
      <c r="J106" s="159"/>
      <c r="K106" s="161"/>
      <c r="L106" s="162"/>
      <c r="M106" s="163"/>
      <c r="N106" s="161"/>
      <c r="O106" s="162"/>
      <c r="P106" s="163"/>
      <c r="Q106" s="164" t="s">
        <v>318</v>
      </c>
      <c r="R106" s="58"/>
      <c r="S106" s="37"/>
      <c r="T106" s="37"/>
      <c r="U106" s="37"/>
      <c r="V106" s="59"/>
    </row>
    <row r="107" spans="1:23" x14ac:dyDescent="0.2">
      <c r="A107" s="112" t="s">
        <v>29</v>
      </c>
      <c r="B107" s="113" t="str">
        <f t="shared" si="24"/>
        <v>Y</v>
      </c>
      <c r="C107" s="113" t="str">
        <f t="shared" si="25"/>
        <v>N</v>
      </c>
      <c r="D107" s="114" t="str">
        <f t="shared" si="26"/>
        <v>N</v>
      </c>
      <c r="E107" s="174"/>
      <c r="F107" s="158" t="s">
        <v>35</v>
      </c>
      <c r="G107" s="159" t="s">
        <v>319</v>
      </c>
      <c r="H107" s="160"/>
      <c r="I107" s="159"/>
      <c r="J107" s="159"/>
      <c r="K107" s="161"/>
      <c r="L107" s="162"/>
      <c r="M107" s="163"/>
      <c r="N107" s="161"/>
      <c r="O107" s="162"/>
      <c r="P107" s="163"/>
      <c r="Q107" s="164" t="s">
        <v>318</v>
      </c>
      <c r="R107" s="58"/>
      <c r="S107" s="37"/>
      <c r="T107" s="37"/>
      <c r="U107" s="37"/>
      <c r="V107" s="59"/>
    </row>
    <row r="108" spans="1:23" x14ac:dyDescent="0.2">
      <c r="A108" s="112" t="s">
        <v>29</v>
      </c>
      <c r="B108" s="113" t="str">
        <f t="shared" si="24"/>
        <v>Y</v>
      </c>
      <c r="C108" s="113" t="str">
        <f t="shared" si="25"/>
        <v>N</v>
      </c>
      <c r="D108" s="114" t="str">
        <f t="shared" si="26"/>
        <v>N</v>
      </c>
      <c r="E108" s="174"/>
      <c r="F108" s="158" t="s">
        <v>35</v>
      </c>
      <c r="G108" s="159" t="s">
        <v>320</v>
      </c>
      <c r="H108" s="160"/>
      <c r="I108" s="159"/>
      <c r="J108" s="159"/>
      <c r="K108" s="161"/>
      <c r="L108" s="162"/>
      <c r="M108" s="163"/>
      <c r="N108" s="161"/>
      <c r="O108" s="162"/>
      <c r="P108" s="163"/>
      <c r="Q108" s="164" t="s">
        <v>34</v>
      </c>
      <c r="R108" s="58"/>
      <c r="S108" s="37"/>
      <c r="T108" s="37"/>
      <c r="U108" s="37"/>
      <c r="V108" s="59"/>
    </row>
    <row r="109" spans="1:23" x14ac:dyDescent="0.2">
      <c r="A109" s="112" t="s">
        <v>29</v>
      </c>
      <c r="B109" s="113" t="str">
        <f t="shared" si="24"/>
        <v>Y</v>
      </c>
      <c r="C109" s="113" t="str">
        <f t="shared" si="25"/>
        <v>N</v>
      </c>
      <c r="D109" s="114" t="str">
        <f t="shared" si="26"/>
        <v>N</v>
      </c>
      <c r="E109" s="174"/>
      <c r="F109" s="158" t="s">
        <v>35</v>
      </c>
      <c r="G109" s="159" t="s">
        <v>321</v>
      </c>
      <c r="H109" s="160"/>
      <c r="I109" s="159"/>
      <c r="J109" s="159"/>
      <c r="K109" s="161"/>
      <c r="L109" s="162"/>
      <c r="M109" s="163"/>
      <c r="N109" s="161"/>
      <c r="O109" s="162"/>
      <c r="P109" s="163"/>
      <c r="Q109" s="164" t="s">
        <v>34</v>
      </c>
      <c r="R109" s="58"/>
      <c r="S109" s="37"/>
      <c r="T109" s="37"/>
      <c r="U109" s="37"/>
      <c r="V109" s="59"/>
    </row>
    <row r="110" spans="1:23" x14ac:dyDescent="0.2">
      <c r="A110" s="112" t="s">
        <v>29</v>
      </c>
      <c r="B110" s="113" t="str">
        <f t="shared" si="24"/>
        <v>Y</v>
      </c>
      <c r="C110" s="113" t="str">
        <f t="shared" si="25"/>
        <v>N</v>
      </c>
      <c r="D110" s="114" t="str">
        <f t="shared" si="26"/>
        <v>N</v>
      </c>
      <c r="E110" s="174"/>
      <c r="F110" s="158" t="s">
        <v>35</v>
      </c>
      <c r="G110" s="159" t="s">
        <v>322</v>
      </c>
      <c r="H110" s="160"/>
      <c r="I110" s="159"/>
      <c r="J110" s="159"/>
      <c r="K110" s="161"/>
      <c r="L110" s="162"/>
      <c r="M110" s="163"/>
      <c r="N110" s="161"/>
      <c r="O110" s="162"/>
      <c r="P110" s="163"/>
      <c r="Q110" s="164" t="s">
        <v>323</v>
      </c>
      <c r="R110" s="58"/>
      <c r="S110" s="37"/>
      <c r="T110" s="37"/>
      <c r="U110" s="37"/>
      <c r="V110" s="59"/>
    </row>
    <row r="111" spans="1:23" x14ac:dyDescent="0.2">
      <c r="A111" s="112" t="s">
        <v>29</v>
      </c>
      <c r="B111" s="113" t="str">
        <f t="shared" si="24"/>
        <v>Y</v>
      </c>
      <c r="C111" s="113" t="str">
        <f t="shared" si="25"/>
        <v>N</v>
      </c>
      <c r="D111" s="114" t="str">
        <f t="shared" si="26"/>
        <v>N</v>
      </c>
      <c r="E111" s="174"/>
      <c r="F111" s="158" t="s">
        <v>35</v>
      </c>
      <c r="G111" s="159" t="s">
        <v>324</v>
      </c>
      <c r="H111" s="160"/>
      <c r="I111" s="159"/>
      <c r="J111" s="159"/>
      <c r="K111" s="161"/>
      <c r="L111" s="162"/>
      <c r="M111" s="163"/>
      <c r="N111" s="161"/>
      <c r="O111" s="162"/>
      <c r="P111" s="163"/>
      <c r="Q111" s="164" t="s">
        <v>323</v>
      </c>
      <c r="R111" s="58"/>
      <c r="S111" s="37"/>
      <c r="T111" s="37"/>
      <c r="U111" s="37"/>
      <c r="V111" s="59"/>
    </row>
    <row r="112" spans="1:23" x14ac:dyDescent="0.2">
      <c r="A112" s="112" t="s">
        <v>29</v>
      </c>
      <c r="B112" s="113" t="str">
        <f t="shared" si="24"/>
        <v>Y</v>
      </c>
      <c r="C112" s="113" t="str">
        <f t="shared" si="25"/>
        <v>N</v>
      </c>
      <c r="D112" s="114" t="str">
        <f t="shared" si="26"/>
        <v>N</v>
      </c>
      <c r="E112" s="174"/>
      <c r="F112" s="158" t="s">
        <v>35</v>
      </c>
      <c r="G112" s="159" t="s">
        <v>325</v>
      </c>
      <c r="H112" s="160"/>
      <c r="I112" s="159"/>
      <c r="J112" s="159"/>
      <c r="K112" s="161"/>
      <c r="L112" s="162"/>
      <c r="M112" s="163"/>
      <c r="N112" s="161"/>
      <c r="O112" s="162"/>
      <c r="P112" s="163"/>
      <c r="Q112" s="164" t="s">
        <v>34</v>
      </c>
      <c r="R112" s="58"/>
      <c r="S112" s="37"/>
      <c r="T112" s="37"/>
      <c r="U112" s="37"/>
      <c r="V112" s="59"/>
    </row>
    <row r="113" spans="1:22" ht="12.75" thickBot="1" x14ac:dyDescent="0.25">
      <c r="A113" s="115" t="s">
        <v>29</v>
      </c>
      <c r="B113" s="116" t="str">
        <f t="shared" si="24"/>
        <v>Y</v>
      </c>
      <c r="C113" s="116" t="str">
        <f t="shared" si="25"/>
        <v>N</v>
      </c>
      <c r="D113" s="117" t="str">
        <f t="shared" si="26"/>
        <v>N</v>
      </c>
      <c r="E113" s="175"/>
      <c r="F113" s="165" t="s">
        <v>35</v>
      </c>
      <c r="G113" s="166" t="s">
        <v>326</v>
      </c>
      <c r="H113" s="167"/>
      <c r="I113" s="166"/>
      <c r="J113" s="166"/>
      <c r="K113" s="168"/>
      <c r="L113" s="169"/>
      <c r="M113" s="170"/>
      <c r="N113" s="168"/>
      <c r="O113" s="169"/>
      <c r="P113" s="170"/>
      <c r="Q113" s="164" t="s">
        <v>327</v>
      </c>
      <c r="R113" s="60"/>
      <c r="S113" s="61"/>
      <c r="T113" s="61"/>
      <c r="U113" s="61"/>
      <c r="V113" s="62"/>
    </row>
  </sheetData>
  <autoFilter ref="A1:D113" xr:uid="{2A4C8AB4-A7DE-41D0-A045-C02DE25919D7}"/>
  <mergeCells count="9">
    <mergeCell ref="A1:A2"/>
    <mergeCell ref="B1:B2"/>
    <mergeCell ref="C1:C2"/>
    <mergeCell ref="D1:D2"/>
    <mergeCell ref="R1:V1"/>
    <mergeCell ref="F1:G1"/>
    <mergeCell ref="K1:M1"/>
    <mergeCell ref="N1:P1"/>
    <mergeCell ref="H1:I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186C-E4BF-4690-8D73-7CADADA01346}">
  <dimension ref="A1:C24"/>
  <sheetViews>
    <sheetView workbookViewId="0">
      <selection activeCell="E14" sqref="E14"/>
    </sheetView>
  </sheetViews>
  <sheetFormatPr defaultRowHeight="12" x14ac:dyDescent="0.2"/>
  <cols>
    <col min="1" max="1" width="34.6640625" bestFit="1" customWidth="1"/>
    <col min="2" max="2" width="59.6640625" style="127" bestFit="1" customWidth="1"/>
  </cols>
  <sheetData>
    <row r="1" spans="1:3" x14ac:dyDescent="0.2">
      <c r="A1" s="227" t="s">
        <v>328</v>
      </c>
      <c r="B1" s="228" t="s">
        <v>329</v>
      </c>
      <c r="C1" s="227" t="s">
        <v>330</v>
      </c>
    </row>
    <row r="2" spans="1:3" x14ac:dyDescent="0.2">
      <c r="A2" s="227"/>
      <c r="B2" s="228"/>
      <c r="C2" s="227"/>
    </row>
    <row r="3" spans="1:3" x14ac:dyDescent="0.2">
      <c r="A3" t="s">
        <v>331</v>
      </c>
      <c r="B3" s="127" t="s">
        <v>332</v>
      </c>
    </row>
    <row r="4" spans="1:3" x14ac:dyDescent="0.2">
      <c r="A4" t="s">
        <v>333</v>
      </c>
      <c r="B4" s="127" t="s">
        <v>334</v>
      </c>
    </row>
    <row r="5" spans="1:3" x14ac:dyDescent="0.2">
      <c r="A5" t="s">
        <v>335</v>
      </c>
      <c r="B5" s="127">
        <v>22.3</v>
      </c>
    </row>
    <row r="6" spans="1:3" x14ac:dyDescent="0.2">
      <c r="A6" t="s">
        <v>336</v>
      </c>
      <c r="B6" s="127" t="s">
        <v>337</v>
      </c>
    </row>
    <row r="7" spans="1:3" x14ac:dyDescent="0.2">
      <c r="A7" t="s">
        <v>338</v>
      </c>
      <c r="B7" s="127" t="s">
        <v>339</v>
      </c>
    </row>
    <row r="9" spans="1:3" x14ac:dyDescent="0.2">
      <c r="A9" t="s">
        <v>340</v>
      </c>
      <c r="B9" s="127" t="s">
        <v>341</v>
      </c>
    </row>
    <row r="10" spans="1:3" x14ac:dyDescent="0.2">
      <c r="A10" t="s">
        <v>342</v>
      </c>
      <c r="B10" s="127" t="s">
        <v>343</v>
      </c>
    </row>
    <row r="11" spans="1:3" x14ac:dyDescent="0.2">
      <c r="A11" t="s">
        <v>344</v>
      </c>
      <c r="B11" s="127" t="s">
        <v>345</v>
      </c>
    </row>
    <row r="12" spans="1:3" x14ac:dyDescent="0.2">
      <c r="A12" t="s">
        <v>346</v>
      </c>
      <c r="B12" s="127" t="b">
        <v>0</v>
      </c>
    </row>
    <row r="13" spans="1:3" x14ac:dyDescent="0.2">
      <c r="A13" t="s">
        <v>347</v>
      </c>
      <c r="B13" s="127" t="s">
        <v>348</v>
      </c>
    </row>
    <row r="14" spans="1:3" x14ac:dyDescent="0.2">
      <c r="A14" t="s">
        <v>349</v>
      </c>
      <c r="B14" s="127" t="s">
        <v>350</v>
      </c>
    </row>
    <row r="16" spans="1:3" x14ac:dyDescent="0.2">
      <c r="A16" t="s">
        <v>351</v>
      </c>
      <c r="B16" s="127" t="s">
        <v>352</v>
      </c>
    </row>
    <row r="17" spans="1:3" x14ac:dyDescent="0.2">
      <c r="A17" t="s">
        <v>353</v>
      </c>
      <c r="B17" s="127" t="s">
        <v>354</v>
      </c>
    </row>
    <row r="18" spans="1:3" x14ac:dyDescent="0.2">
      <c r="A18" t="s">
        <v>355</v>
      </c>
      <c r="B18" s="127" t="s">
        <v>356</v>
      </c>
    </row>
    <row r="19" spans="1:3" x14ac:dyDescent="0.2">
      <c r="A19" t="s">
        <v>357</v>
      </c>
      <c r="B19" s="127" t="b">
        <v>0</v>
      </c>
    </row>
    <row r="20" spans="1:3" x14ac:dyDescent="0.2">
      <c r="A20" t="s">
        <v>358</v>
      </c>
      <c r="B20" s="127" t="b">
        <v>1</v>
      </c>
      <c r="C20" t="s">
        <v>359</v>
      </c>
    </row>
    <row r="21" spans="1:3" x14ac:dyDescent="0.2">
      <c r="A21" t="s">
        <v>360</v>
      </c>
      <c r="B21" s="127" t="b">
        <v>1</v>
      </c>
      <c r="C21" t="s">
        <v>361</v>
      </c>
    </row>
    <row r="23" spans="1:3" x14ac:dyDescent="0.2">
      <c r="A23" s="16" t="s">
        <v>362</v>
      </c>
      <c r="B23" s="229" t="s">
        <v>363</v>
      </c>
    </row>
    <row r="24" spans="1:3" x14ac:dyDescent="0.2">
      <c r="A24" s="16"/>
      <c r="B24" s="229" t="s"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ACAA-B278-4C29-A821-06E5608AFA88}">
  <dimension ref="A1:M25"/>
  <sheetViews>
    <sheetView workbookViewId="0">
      <selection activeCell="E31" sqref="E31"/>
    </sheetView>
  </sheetViews>
  <sheetFormatPr defaultRowHeight="12" x14ac:dyDescent="0.2"/>
  <cols>
    <col min="1" max="1" width="20.83203125" customWidth="1"/>
    <col min="2" max="2" width="22.83203125" customWidth="1"/>
    <col min="3" max="7" width="20.83203125" customWidth="1"/>
    <col min="8" max="8" width="32.1640625" bestFit="1" customWidth="1"/>
    <col min="9" max="13" width="20.83203125" customWidth="1"/>
  </cols>
  <sheetData>
    <row r="1" spans="1:13" ht="12.75" thickTop="1" x14ac:dyDescent="0.2">
      <c r="A1" s="5" t="s">
        <v>365</v>
      </c>
      <c r="B1" s="6" t="s">
        <v>366</v>
      </c>
      <c r="C1" s="5" t="s">
        <v>367</v>
      </c>
      <c r="D1" s="6" t="s">
        <v>368</v>
      </c>
      <c r="E1" s="6" t="s">
        <v>369</v>
      </c>
      <c r="F1" s="6" t="s">
        <v>370</v>
      </c>
      <c r="G1" s="5" t="s">
        <v>371</v>
      </c>
      <c r="H1" s="6" t="s">
        <v>372</v>
      </c>
      <c r="I1" s="6" t="s">
        <v>373</v>
      </c>
      <c r="J1" s="7" t="s">
        <v>374</v>
      </c>
      <c r="K1" s="5" t="s">
        <v>375</v>
      </c>
      <c r="L1" s="6" t="s">
        <v>376</v>
      </c>
      <c r="M1" s="7" t="s">
        <v>377</v>
      </c>
    </row>
    <row r="2" spans="1:13" x14ac:dyDescent="0.2">
      <c r="A2" s="8" t="s">
        <v>30</v>
      </c>
      <c r="B2" s="9" t="s">
        <v>378</v>
      </c>
      <c r="C2" s="8" t="s">
        <v>50</v>
      </c>
      <c r="D2" t="s">
        <v>75</v>
      </c>
      <c r="G2" s="8" t="s">
        <v>70</v>
      </c>
      <c r="H2" t="s">
        <v>69</v>
      </c>
      <c r="J2" s="10" t="s">
        <v>379</v>
      </c>
      <c r="K2" s="8"/>
      <c r="M2" s="10"/>
    </row>
    <row r="3" spans="1:13" x14ac:dyDescent="0.2">
      <c r="A3" s="8" t="s">
        <v>30</v>
      </c>
      <c r="B3" t="s">
        <v>79</v>
      </c>
      <c r="C3" s="8" t="s">
        <v>43</v>
      </c>
      <c r="D3" t="s">
        <v>80</v>
      </c>
      <c r="G3" s="8" t="s">
        <v>70</v>
      </c>
      <c r="H3" t="s">
        <v>380</v>
      </c>
      <c r="J3" s="10" t="s">
        <v>381</v>
      </c>
      <c r="K3" s="8"/>
      <c r="M3" s="10"/>
    </row>
    <row r="4" spans="1:13" x14ac:dyDescent="0.2">
      <c r="A4" s="8" t="s">
        <v>30</v>
      </c>
      <c r="B4" t="s">
        <v>73</v>
      </c>
      <c r="C4" s="8"/>
      <c r="F4" t="s">
        <v>382</v>
      </c>
      <c r="G4" s="8"/>
      <c r="J4" s="10"/>
      <c r="K4" s="8" t="s">
        <v>383</v>
      </c>
      <c r="L4" t="s">
        <v>384</v>
      </c>
      <c r="M4" s="10"/>
    </row>
    <row r="5" spans="1:13" x14ac:dyDescent="0.2">
      <c r="A5" s="8" t="s">
        <v>30</v>
      </c>
      <c r="B5" t="s">
        <v>49</v>
      </c>
      <c r="C5" s="8" t="s">
        <v>50</v>
      </c>
      <c r="D5" t="s">
        <v>49</v>
      </c>
      <c r="F5" t="s">
        <v>385</v>
      </c>
      <c r="G5" s="8"/>
      <c r="J5" s="10"/>
      <c r="K5" s="8" t="s">
        <v>383</v>
      </c>
      <c r="L5" t="s">
        <v>49</v>
      </c>
      <c r="M5" s="10"/>
    </row>
    <row r="6" spans="1:13" x14ac:dyDescent="0.2">
      <c r="A6" s="8" t="s">
        <v>30</v>
      </c>
      <c r="B6" t="s">
        <v>82</v>
      </c>
      <c r="C6" s="8" t="s">
        <v>43</v>
      </c>
      <c r="D6" t="s">
        <v>386</v>
      </c>
      <c r="F6" t="s">
        <v>387</v>
      </c>
      <c r="G6" s="8"/>
      <c r="J6" s="10"/>
      <c r="K6" s="8"/>
      <c r="M6" s="10"/>
    </row>
    <row r="7" spans="1:13" x14ac:dyDescent="0.2">
      <c r="A7" s="8" t="s">
        <v>30</v>
      </c>
      <c r="B7" t="s">
        <v>86</v>
      </c>
      <c r="C7" s="8"/>
      <c r="G7" s="8" t="s">
        <v>70</v>
      </c>
      <c r="H7" t="s">
        <v>87</v>
      </c>
      <c r="J7" s="10" t="s">
        <v>388</v>
      </c>
      <c r="K7" s="8"/>
      <c r="M7" s="10"/>
    </row>
    <row r="8" spans="1:13" x14ac:dyDescent="0.2">
      <c r="A8" s="8"/>
      <c r="C8" s="8"/>
      <c r="G8" s="8"/>
      <c r="J8" s="10"/>
      <c r="K8" s="8"/>
      <c r="M8" s="10"/>
    </row>
    <row r="9" spans="1:13" x14ac:dyDescent="0.2">
      <c r="A9" s="8" t="s">
        <v>220</v>
      </c>
      <c r="B9" t="s">
        <v>232</v>
      </c>
      <c r="C9" s="8" t="s">
        <v>224</v>
      </c>
      <c r="D9" t="s">
        <v>233</v>
      </c>
      <c r="E9" t="s">
        <v>389</v>
      </c>
      <c r="G9" s="8" t="s">
        <v>70</v>
      </c>
      <c r="H9" t="s">
        <v>234</v>
      </c>
      <c r="I9" t="s">
        <v>390</v>
      </c>
      <c r="J9" s="10" t="s">
        <v>391</v>
      </c>
      <c r="K9" s="8" t="s">
        <v>392</v>
      </c>
      <c r="L9" t="s">
        <v>233</v>
      </c>
      <c r="M9" s="10"/>
    </row>
    <row r="10" spans="1:13" x14ac:dyDescent="0.2">
      <c r="A10" s="8" t="s">
        <v>220</v>
      </c>
      <c r="B10" t="s">
        <v>237</v>
      </c>
      <c r="C10" s="8" t="s">
        <v>224</v>
      </c>
      <c r="D10" t="s">
        <v>238</v>
      </c>
      <c r="E10" t="s">
        <v>393</v>
      </c>
      <c r="G10" s="8" t="s">
        <v>70</v>
      </c>
      <c r="H10" t="s">
        <v>237</v>
      </c>
      <c r="I10" t="s">
        <v>394</v>
      </c>
      <c r="J10" s="10" t="s">
        <v>395</v>
      </c>
      <c r="K10" s="8" t="s">
        <v>392</v>
      </c>
      <c r="L10" t="s">
        <v>396</v>
      </c>
      <c r="M10" s="10"/>
    </row>
    <row r="11" spans="1:13" x14ac:dyDescent="0.2">
      <c r="A11" s="8" t="s">
        <v>220</v>
      </c>
      <c r="B11" t="s">
        <v>240</v>
      </c>
      <c r="C11" s="8" t="s">
        <v>224</v>
      </c>
      <c r="D11" t="s">
        <v>241</v>
      </c>
      <c r="E11" t="s">
        <v>397</v>
      </c>
      <c r="G11" s="8" t="s">
        <v>70</v>
      </c>
      <c r="H11" t="s">
        <v>242</v>
      </c>
      <c r="I11" t="s">
        <v>397</v>
      </c>
      <c r="J11" s="10" t="s">
        <v>398</v>
      </c>
      <c r="K11" s="8" t="s">
        <v>392</v>
      </c>
      <c r="L11" t="s">
        <v>246</v>
      </c>
      <c r="M11" s="10"/>
    </row>
    <row r="12" spans="1:13" x14ac:dyDescent="0.2">
      <c r="A12" s="8" t="s">
        <v>220</v>
      </c>
      <c r="B12" t="s">
        <v>245</v>
      </c>
      <c r="C12" s="8" t="s">
        <v>224</v>
      </c>
      <c r="D12" t="s">
        <v>246</v>
      </c>
      <c r="E12" t="s">
        <v>399</v>
      </c>
      <c r="G12" s="8" t="s">
        <v>70</v>
      </c>
      <c r="H12" t="s">
        <v>247</v>
      </c>
      <c r="I12" t="s">
        <v>400</v>
      </c>
      <c r="J12" s="10" t="s">
        <v>401</v>
      </c>
      <c r="K12" s="8"/>
      <c r="M12" s="10"/>
    </row>
    <row r="13" spans="1:13" x14ac:dyDescent="0.2">
      <c r="A13" s="8" t="s">
        <v>220</v>
      </c>
      <c r="B13" t="s">
        <v>250</v>
      </c>
      <c r="C13" s="8" t="s">
        <v>402</v>
      </c>
      <c r="D13" t="s">
        <v>403</v>
      </c>
      <c r="E13" t="s">
        <v>404</v>
      </c>
      <c r="G13" s="8" t="s">
        <v>70</v>
      </c>
      <c r="H13" s="19" t="s">
        <v>252</v>
      </c>
      <c r="I13" t="s">
        <v>405</v>
      </c>
      <c r="J13" s="10" t="s">
        <v>406</v>
      </c>
      <c r="K13" s="8"/>
      <c r="M13" s="10"/>
    </row>
    <row r="14" spans="1:13" x14ac:dyDescent="0.2">
      <c r="A14" s="20" t="s">
        <v>220</v>
      </c>
      <c r="B14" s="16" t="s">
        <v>407</v>
      </c>
      <c r="C14" s="8"/>
      <c r="G14" s="8"/>
      <c r="H14" s="19"/>
      <c r="J14" s="10"/>
      <c r="K14" s="8"/>
      <c r="M14" s="10"/>
    </row>
    <row r="15" spans="1:13" x14ac:dyDescent="0.2">
      <c r="A15" s="8" t="s">
        <v>220</v>
      </c>
      <c r="B15" t="s">
        <v>254</v>
      </c>
      <c r="C15" s="8" t="s">
        <v>402</v>
      </c>
      <c r="D15" t="s">
        <v>408</v>
      </c>
      <c r="E15" t="s">
        <v>409</v>
      </c>
      <c r="G15" s="8" t="s">
        <v>70</v>
      </c>
      <c r="H15" t="s">
        <v>256</v>
      </c>
      <c r="I15" t="s">
        <v>410</v>
      </c>
      <c r="J15" s="10" t="s">
        <v>411</v>
      </c>
      <c r="K15" s="8"/>
      <c r="M15" s="10"/>
    </row>
    <row r="16" spans="1:13" x14ac:dyDescent="0.2">
      <c r="A16" s="8" t="s">
        <v>220</v>
      </c>
      <c r="B16" t="s">
        <v>258</v>
      </c>
      <c r="C16" s="8" t="s">
        <v>224</v>
      </c>
      <c r="E16" t="s">
        <v>23</v>
      </c>
      <c r="G16" s="8" t="s">
        <v>70</v>
      </c>
      <c r="H16" t="s">
        <v>258</v>
      </c>
      <c r="I16" t="s">
        <v>412</v>
      </c>
      <c r="J16" s="10" t="s">
        <v>413</v>
      </c>
      <c r="K16" s="8"/>
      <c r="M16" s="10"/>
    </row>
    <row r="17" spans="1:13" x14ac:dyDescent="0.2">
      <c r="A17" s="8" t="s">
        <v>220</v>
      </c>
      <c r="B17" t="s">
        <v>261</v>
      </c>
      <c r="C17" s="8" t="s">
        <v>224</v>
      </c>
      <c r="E17" t="s">
        <v>23</v>
      </c>
      <c r="G17" s="8" t="s">
        <v>70</v>
      </c>
      <c r="H17" t="s">
        <v>261</v>
      </c>
      <c r="I17" t="s">
        <v>414</v>
      </c>
      <c r="J17" s="10" t="s">
        <v>415</v>
      </c>
      <c r="K17" s="8"/>
      <c r="M17" s="10"/>
    </row>
    <row r="18" spans="1:13" x14ac:dyDescent="0.2">
      <c r="A18" s="8" t="s">
        <v>220</v>
      </c>
      <c r="B18" t="s">
        <v>263</v>
      </c>
      <c r="C18" s="8" t="s">
        <v>224</v>
      </c>
      <c r="E18" t="s">
        <v>23</v>
      </c>
      <c r="G18" s="8" t="s">
        <v>70</v>
      </c>
      <c r="H18" t="s">
        <v>263</v>
      </c>
      <c r="I18" t="s">
        <v>416</v>
      </c>
      <c r="J18" s="10" t="s">
        <v>417</v>
      </c>
      <c r="K18" s="8"/>
      <c r="M18" s="10"/>
    </row>
    <row r="19" spans="1:13" x14ac:dyDescent="0.2">
      <c r="A19" s="8" t="s">
        <v>220</v>
      </c>
      <c r="B19" t="s">
        <v>267</v>
      </c>
      <c r="C19" s="8" t="s">
        <v>224</v>
      </c>
      <c r="E19" t="s">
        <v>23</v>
      </c>
      <c r="G19" s="8" t="s">
        <v>70</v>
      </c>
      <c r="H19" t="s">
        <v>267</v>
      </c>
      <c r="I19" t="s">
        <v>418</v>
      </c>
      <c r="J19" s="10" t="s">
        <v>419</v>
      </c>
      <c r="K19" s="8"/>
      <c r="M19" s="10"/>
    </row>
    <row r="20" spans="1:13" x14ac:dyDescent="0.2">
      <c r="A20" s="8" t="s">
        <v>220</v>
      </c>
      <c r="B20" t="s">
        <v>269</v>
      </c>
      <c r="C20" s="8" t="s">
        <v>224</v>
      </c>
      <c r="D20" t="s">
        <v>270</v>
      </c>
      <c r="E20" t="s">
        <v>420</v>
      </c>
      <c r="G20" s="8" t="s">
        <v>70</v>
      </c>
      <c r="H20" t="s">
        <v>271</v>
      </c>
      <c r="I20" t="s">
        <v>421</v>
      </c>
      <c r="J20" s="10" t="s">
        <v>422</v>
      </c>
      <c r="K20" s="8" t="s">
        <v>392</v>
      </c>
      <c r="L20" t="s">
        <v>270</v>
      </c>
      <c r="M20" s="10"/>
    </row>
    <row r="21" spans="1:13" x14ac:dyDescent="0.2">
      <c r="A21" s="8" t="s">
        <v>220</v>
      </c>
      <c r="B21" t="s">
        <v>273</v>
      </c>
      <c r="C21" s="8" t="s">
        <v>224</v>
      </c>
      <c r="D21" t="s">
        <v>423</v>
      </c>
      <c r="E21" t="s">
        <v>424</v>
      </c>
      <c r="G21" s="8" t="s">
        <v>70</v>
      </c>
      <c r="H21" t="s">
        <v>275</v>
      </c>
      <c r="I21" t="s">
        <v>425</v>
      </c>
      <c r="J21" s="10" t="s">
        <v>426</v>
      </c>
      <c r="K21" s="8" t="s">
        <v>392</v>
      </c>
      <c r="L21" t="s">
        <v>274</v>
      </c>
      <c r="M21" s="10"/>
    </row>
    <row r="22" spans="1:13" x14ac:dyDescent="0.2">
      <c r="A22" s="8" t="s">
        <v>220</v>
      </c>
      <c r="B22" t="s">
        <v>427</v>
      </c>
      <c r="C22" s="8" t="s">
        <v>224</v>
      </c>
      <c r="E22" t="s">
        <v>23</v>
      </c>
      <c r="G22" s="8" t="s">
        <v>70</v>
      </c>
      <c r="H22" t="s">
        <v>427</v>
      </c>
      <c r="I22" t="s">
        <v>428</v>
      </c>
      <c r="J22" s="10" t="s">
        <v>429</v>
      </c>
      <c r="K22" s="8"/>
      <c r="M22" s="10"/>
    </row>
    <row r="23" spans="1:13" x14ac:dyDescent="0.2">
      <c r="A23" s="8" t="s">
        <v>220</v>
      </c>
      <c r="B23" t="s">
        <v>280</v>
      </c>
      <c r="C23" s="8" t="s">
        <v>224</v>
      </c>
      <c r="D23" t="s">
        <v>281</v>
      </c>
      <c r="E23" t="s">
        <v>430</v>
      </c>
      <c r="G23" s="8" t="s">
        <v>70</v>
      </c>
      <c r="H23" t="s">
        <v>87</v>
      </c>
      <c r="I23" t="s">
        <v>431</v>
      </c>
      <c r="J23" s="10" t="s">
        <v>388</v>
      </c>
      <c r="K23" s="8" t="s">
        <v>392</v>
      </c>
      <c r="L23" t="s">
        <v>281</v>
      </c>
      <c r="M23" s="10"/>
    </row>
    <row r="24" spans="1:13" ht="12.75" thickBot="1" x14ac:dyDescent="0.25">
      <c r="A24" s="11" t="s">
        <v>220</v>
      </c>
      <c r="B24" s="12" t="s">
        <v>287</v>
      </c>
      <c r="C24" s="11" t="s">
        <v>224</v>
      </c>
      <c r="D24" s="12"/>
      <c r="E24" s="12" t="s">
        <v>23</v>
      </c>
      <c r="F24" s="12"/>
      <c r="G24" s="11" t="s">
        <v>70</v>
      </c>
      <c r="H24" s="14" t="s">
        <v>432</v>
      </c>
      <c r="I24" s="14"/>
      <c r="J24" s="13" t="s">
        <v>433</v>
      </c>
      <c r="K24" s="11"/>
      <c r="L24" s="12"/>
      <c r="M24" s="13"/>
    </row>
    <row r="25" spans="1:13" ht="12.75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979B-8BD7-4875-8951-93F04F14BEE6}">
  <dimension ref="A1:H5"/>
  <sheetViews>
    <sheetView workbookViewId="0">
      <selection activeCell="S12" sqref="S12"/>
    </sheetView>
  </sheetViews>
  <sheetFormatPr defaultRowHeight="12" x14ac:dyDescent="0.2"/>
  <cols>
    <col min="1" max="1" width="10.5" bestFit="1" customWidth="1"/>
    <col min="2" max="2" width="14.1640625" bestFit="1" customWidth="1"/>
    <col min="3" max="3" width="11" bestFit="1" customWidth="1"/>
    <col min="4" max="4" width="8.6640625" bestFit="1" customWidth="1"/>
    <col min="5" max="5" width="10.1640625" bestFit="1" customWidth="1"/>
    <col min="6" max="6" width="4.83203125" bestFit="1" customWidth="1"/>
  </cols>
  <sheetData>
    <row r="1" spans="1:8" x14ac:dyDescent="0.2">
      <c r="A1" t="s">
        <v>434</v>
      </c>
      <c r="B1" t="s">
        <v>435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</row>
    <row r="2" spans="1:8" x14ac:dyDescent="0.2">
      <c r="A2" t="s">
        <v>441</v>
      </c>
      <c r="B2">
        <v>2</v>
      </c>
      <c r="C2">
        <v>4</v>
      </c>
      <c r="D2">
        <v>2</v>
      </c>
      <c r="E2">
        <v>2</v>
      </c>
      <c r="F2">
        <v>2</v>
      </c>
      <c r="G2">
        <v>5</v>
      </c>
      <c r="H2">
        <f>SUM(B2:G2)</f>
        <v>17</v>
      </c>
    </row>
    <row r="3" spans="1:8" x14ac:dyDescent="0.2">
      <c r="A3" t="s">
        <v>442</v>
      </c>
      <c r="B3">
        <v>4</v>
      </c>
      <c r="C3">
        <v>4</v>
      </c>
      <c r="D3">
        <v>4</v>
      </c>
      <c r="E3">
        <v>4</v>
      </c>
      <c r="F3">
        <v>4</v>
      </c>
      <c r="G3">
        <v>2</v>
      </c>
      <c r="H3">
        <f t="shared" ref="H3:H5" si="0">SUM(B3:G3)</f>
        <v>22</v>
      </c>
    </row>
    <row r="4" spans="1:8" x14ac:dyDescent="0.2">
      <c r="A4" t="s">
        <v>443</v>
      </c>
      <c r="B4">
        <v>4</v>
      </c>
      <c r="C4">
        <v>5</v>
      </c>
      <c r="D4">
        <v>3</v>
      </c>
      <c r="E4">
        <v>4</v>
      </c>
      <c r="F4">
        <v>1</v>
      </c>
      <c r="G4">
        <v>3</v>
      </c>
      <c r="H4">
        <f t="shared" si="0"/>
        <v>20</v>
      </c>
    </row>
    <row r="5" spans="1:8" x14ac:dyDescent="0.2">
      <c r="A5" t="s">
        <v>444</v>
      </c>
      <c r="B5">
        <v>5</v>
      </c>
      <c r="C5">
        <v>5</v>
      </c>
      <c r="D5">
        <v>4</v>
      </c>
      <c r="E5">
        <v>4</v>
      </c>
      <c r="F5">
        <v>5</v>
      </c>
      <c r="G5">
        <v>3</v>
      </c>
      <c r="H5">
        <f t="shared" si="0"/>
        <v>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2090d20-1986-406d-95f0-750a1573cc96" xsi:nil="true"/>
    <lcf76f155ced4ddcb4097134ff3c332f xmlns="8208f2ce-a503-44a6-8b59-3ae0f7ee6ab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405580AFB7546BD957601F95A57EC" ma:contentTypeVersion="15" ma:contentTypeDescription="Create a new document." ma:contentTypeScope="" ma:versionID="eecf3586a6debf63df847edb76bd16ac">
  <xsd:schema xmlns:xsd="http://www.w3.org/2001/XMLSchema" xmlns:xs="http://www.w3.org/2001/XMLSchema" xmlns:p="http://schemas.microsoft.com/office/2006/metadata/properties" xmlns:ns2="8208f2ce-a503-44a6-8b59-3ae0f7ee6ab9" xmlns:ns3="d2090d20-1986-406d-95f0-750a1573cc96" targetNamespace="http://schemas.microsoft.com/office/2006/metadata/properties" ma:root="true" ma:fieldsID="b17604dd8991ac016377a6c6c50c6e35" ns2:_="" ns3:_="">
    <xsd:import namespace="8208f2ce-a503-44a6-8b59-3ae0f7ee6ab9"/>
    <xsd:import namespace="d2090d20-1986-406d-95f0-750a1573c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8f2ce-a503-44a6-8b59-3ae0f7ee6a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1e0206f-9444-45fe-ab8a-38b9110e30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90d20-1986-406d-95f0-750a1573c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59a3136-931d-4f42-85bc-7bca3e267a10}" ma:internalName="TaxCatchAll" ma:showField="CatchAllData" ma:web="d2090d20-1986-406d-95f0-750a1573c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308D02-133B-493D-B182-DA28258923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75A58F-FB8D-4B04-A031-9CF674703ADC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d2090d20-1986-406d-95f0-750a1573cc96"/>
    <ds:schemaRef ds:uri="http://purl.org/dc/dcmitype/"/>
    <ds:schemaRef ds:uri="8208f2ce-a503-44a6-8b59-3ae0f7ee6ab9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530E36E-7D8C-417B-80FC-86A099AA7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08f2ce-a503-44a6-8b59-3ae0f7ee6ab9"/>
    <ds:schemaRef ds:uri="d2090d20-1986-406d-95f0-750a1573c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 Field Mappings</vt:lpstr>
      <vt:lpstr>Interface Setup</vt:lpstr>
      <vt:lpstr>Times</vt:lpstr>
      <vt:lpstr>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- First Due</dc:creator>
  <cp:keywords/>
  <dc:description/>
  <cp:lastModifiedBy>John Christensen</cp:lastModifiedBy>
  <cp:revision/>
  <dcterms:created xsi:type="dcterms:W3CDTF">2022-08-15T18:07:23Z</dcterms:created>
  <dcterms:modified xsi:type="dcterms:W3CDTF">2025-09-05T17:05:25Z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0x010100ED8405580AFB7546BD957601F95A57EC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