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605" windowHeight="11940" activeTab="4"/>
  </bookViews>
  <sheets>
    <sheet name="舞台音响" sheetId="11" r:id="rId1"/>
    <sheet name="显示屏" sheetId="1" r:id="rId2"/>
    <sheet name="舞台灯光" sheetId="2" r:id="rId3"/>
    <sheet name="篮球灯" sheetId="9" r:id="rId4"/>
    <sheet name="户外灯具" sheetId="5" r:id="rId5"/>
    <sheet name="线缆" sheetId="8" r:id="rId6"/>
    <sheet name="座椅" sheetId="13" r:id="rId7"/>
    <sheet name="Sheet1" sheetId="12" r:id="rId8"/>
  </sheets>
  <definedNames>
    <definedName name="_xlnm._FilterDatabase" localSheetId="1" hidden="1">显示屏!$A$6:$M$23</definedName>
    <definedName name="_xlnm._FilterDatabase" localSheetId="2" hidden="1">舞台灯光!$A$6:$M$25</definedName>
  </definedNames>
  <calcPr calcId="144525"/>
</workbook>
</file>

<file path=xl/sharedStrings.xml><?xml version="1.0" encoding="utf-8"?>
<sst xmlns="http://schemas.openxmlformats.org/spreadsheetml/2006/main" count="379" uniqueCount="173">
  <si>
    <t>送货单</t>
  </si>
  <si>
    <t>制 单 人：詹蕊妃</t>
  </si>
  <si>
    <t>日    期：2025-4-21</t>
  </si>
  <si>
    <t>单据编号：YNDY-D20250421001</t>
  </si>
  <si>
    <t>经 办 人：朱文华</t>
  </si>
  <si>
    <t>客    户：云南建投第十建设有限公司巧家分公司</t>
  </si>
  <si>
    <t>电    话：</t>
  </si>
  <si>
    <t>客户地址：云南省昭通市巧家县玉屏街道堂琅文化广场东侧</t>
  </si>
  <si>
    <t>序号</t>
  </si>
  <si>
    <t>材料名称</t>
  </si>
  <si>
    <t>规格型号</t>
  </si>
  <si>
    <t>单位</t>
  </si>
  <si>
    <t>数量</t>
  </si>
  <si>
    <t>单价</t>
  </si>
  <si>
    <t>金额合计</t>
  </si>
  <si>
    <t>备注</t>
  </si>
  <si>
    <t>演出手持麦克风</t>
  </si>
  <si>
    <t>S-922T/92H</t>
  </si>
  <si>
    <t>套</t>
  </si>
  <si>
    <t>演出头戴麦克风</t>
  </si>
  <si>
    <t>922T/90T/PH53</t>
  </si>
  <si>
    <t>台</t>
  </si>
  <si>
    <t>信号放大器</t>
  </si>
  <si>
    <t>UH-505</t>
  </si>
  <si>
    <t>耳机</t>
  </si>
  <si>
    <t>EAH-DJ1200</t>
  </si>
  <si>
    <t>个</t>
  </si>
  <si>
    <t>电源时序器</t>
  </si>
  <si>
    <t>M8</t>
  </si>
  <si>
    <t>数字调音台</t>
  </si>
  <si>
    <t xml:space="preserve">M32 </t>
  </si>
  <si>
    <t>数字音频处理器</t>
  </si>
  <si>
    <t>XD4080</t>
  </si>
  <si>
    <t>主扩双十线阵功放</t>
  </si>
  <si>
    <t>CS850</t>
  </si>
  <si>
    <t>后场补功放</t>
  </si>
  <si>
    <t>返听功放</t>
  </si>
  <si>
    <t>次低功放</t>
  </si>
  <si>
    <t>CS1300</t>
  </si>
  <si>
    <t>双十主线阵音响</t>
  </si>
  <si>
    <t>LA210</t>
  </si>
  <si>
    <t>只</t>
  </si>
  <si>
    <t>单18次低音响</t>
  </si>
  <si>
    <t>LA18S</t>
  </si>
  <si>
    <t>后场补声音响</t>
  </si>
  <si>
    <t>舞台返听音响</t>
  </si>
  <si>
    <t>F15</t>
  </si>
  <si>
    <t>田子架</t>
  </si>
  <si>
    <t>标准</t>
  </si>
  <si>
    <t>返听音箱信号传输线</t>
  </si>
  <si>
    <t>8芯2.0</t>
  </si>
  <si>
    <t>米</t>
  </si>
  <si>
    <t>辅助音箱信号传输线</t>
  </si>
  <si>
    <t>10芯2.0</t>
  </si>
  <si>
    <t>主音箱信号传输线</t>
  </si>
  <si>
    <t>14芯2.0</t>
  </si>
  <si>
    <t>欧姆头</t>
  </si>
  <si>
    <t>国标</t>
  </si>
  <si>
    <t>信号线</t>
  </si>
  <si>
    <t>条</t>
  </si>
  <si>
    <t>小话筒支架</t>
  </si>
  <si>
    <t>航空机柜</t>
  </si>
  <si>
    <t>舞台话筒支架</t>
  </si>
  <si>
    <t>合计</t>
  </si>
  <si>
    <t>送货单位（签字）：</t>
  </si>
  <si>
    <t>收货单位（签字）：</t>
  </si>
  <si>
    <t>单据编号：YNDY-D20250421002</t>
  </si>
  <si>
    <t>LED户外模组</t>
  </si>
  <si>
    <t>户外P4高刷全彩</t>
  </si>
  <si>
    <t>㎡</t>
  </si>
  <si>
    <t>视频处理器</t>
  </si>
  <si>
    <t>X16E</t>
  </si>
  <si>
    <t>电源</t>
  </si>
  <si>
    <t>A款</t>
  </si>
  <si>
    <t>数据接收卡</t>
  </si>
  <si>
    <t>75E</t>
  </si>
  <si>
    <t>张</t>
  </si>
  <si>
    <t>控制系统软件</t>
  </si>
  <si>
    <t>LEDVISION</t>
  </si>
  <si>
    <t>控制计算机</t>
  </si>
  <si>
    <t>定制</t>
  </si>
  <si>
    <t>屏体钢结+包边</t>
  </si>
  <si>
    <t>多功能控制柜</t>
  </si>
  <si>
    <t>120KW</t>
  </si>
  <si>
    <t>多功能卡</t>
  </si>
  <si>
    <t>iM9</t>
  </si>
  <si>
    <t>电缆</t>
  </si>
  <si>
    <t>型号:YJV5x16</t>
  </si>
  <si>
    <t>m</t>
  </si>
  <si>
    <t>电源线</t>
  </si>
  <si>
    <t>RVV2×2.5mm2</t>
  </si>
  <si>
    <t>网线</t>
  </si>
  <si>
    <t>散热系统</t>
  </si>
  <si>
    <t>单据编号：YNDY-D20250421003</t>
  </si>
  <si>
    <t>LED四眼面光灯</t>
  </si>
  <si>
    <t>AM-04C</t>
  </si>
  <si>
    <t>LED全彩染色灯顶一道光</t>
  </si>
  <si>
    <t>AM-1810</t>
  </si>
  <si>
    <t>LED全彩染色灯顶二道光</t>
  </si>
  <si>
    <t>LED全彩染色灯顶三道光</t>
  </si>
  <si>
    <t>LED全彩染色灯顶四道光</t>
  </si>
  <si>
    <t>LED全彩染色灯顶五道光</t>
  </si>
  <si>
    <t>LED全彩染色灯侧光</t>
  </si>
  <si>
    <t>切割灯</t>
  </si>
  <si>
    <t>AM-700A</t>
  </si>
  <si>
    <t>380W光束灯</t>
  </si>
  <si>
    <t>AM-380B</t>
  </si>
  <si>
    <t>薄雾机</t>
  </si>
  <si>
    <t>AM-600</t>
  </si>
  <si>
    <t>信号分配器</t>
  </si>
  <si>
    <t>AM-008</t>
  </si>
  <si>
    <t>灯光控制台</t>
  </si>
  <si>
    <t>Tiger 11</t>
  </si>
  <si>
    <t>保险丝</t>
  </si>
  <si>
    <t>长度：80CM、承重≥30KG</t>
  </si>
  <si>
    <t>ZC-BYJ-0.6/1KV-2*2.5</t>
  </si>
  <si>
    <t>37/128P</t>
  </si>
  <si>
    <t>灯钩</t>
  </si>
  <si>
    <t>最小管径：32#、承重≥50KG</t>
  </si>
  <si>
    <t>灯光架</t>
  </si>
  <si>
    <t>批</t>
  </si>
  <si>
    <t>单据编号：YNDY-D20250421004</t>
  </si>
  <si>
    <t>LED篮球馆专用照明灯</t>
  </si>
  <si>
    <t>配电箱德力西</t>
  </si>
  <si>
    <t>LED篮球馆专用照明灯电源线</t>
  </si>
  <si>
    <t>铝合金舞台</t>
  </si>
  <si>
    <t>平方</t>
  </si>
  <si>
    <t>挂梯</t>
  </si>
  <si>
    <t>插片</t>
  </si>
  <si>
    <t>根</t>
  </si>
  <si>
    <t>立柱</t>
  </si>
  <si>
    <t>调节脚</t>
  </si>
  <si>
    <t>航空箱</t>
  </si>
  <si>
    <t>单据编号：YNDY-D20250421005</t>
  </si>
  <si>
    <t>RGBW像素灯</t>
  </si>
  <si>
    <t>RGBW柔线像素灯</t>
  </si>
  <si>
    <t>水纹灯</t>
  </si>
  <si>
    <t>侧弯柔线灯带</t>
  </si>
  <si>
    <t>LED梯步地埋灯</t>
  </si>
  <si>
    <t>DMX512主控器</t>
  </si>
  <si>
    <t>DMX512分控器</t>
  </si>
  <si>
    <t>半灌胶防雨电源</t>
  </si>
  <si>
    <t>室外不锈钢配电箱</t>
  </si>
  <si>
    <t>单据编号：YNDY-D20250421006</t>
  </si>
  <si>
    <t>电力电缆</t>
  </si>
  <si>
    <t>电力电缆YJV-4X35+1X16mm2</t>
  </si>
  <si>
    <t>电力电缆YJY-5X16mm2</t>
  </si>
  <si>
    <t>电力电缆YJY-5X6mm2</t>
  </si>
  <si>
    <t>YJV3×4mm2</t>
  </si>
  <si>
    <t>护套线</t>
  </si>
  <si>
    <t>RVV3×2.5mm2</t>
  </si>
  <si>
    <t>超五类双屏蔽网线</t>
  </si>
  <si>
    <t>不锈钢桥架</t>
  </si>
  <si>
    <t>150*100mm</t>
  </si>
  <si>
    <t>穿线管</t>
  </si>
  <si>
    <t>JDGØ32</t>
  </si>
  <si>
    <t>JDGØ20</t>
  </si>
  <si>
    <t>金属软管</t>
  </si>
  <si>
    <t>DN20</t>
  </si>
  <si>
    <t>中靠背座椅</t>
  </si>
  <si>
    <t>红色</t>
  </si>
  <si>
    <t>蓝色</t>
  </si>
  <si>
    <t>送货汇总表</t>
  </si>
  <si>
    <t>材料类型</t>
  </si>
  <si>
    <t>送货数量</t>
  </si>
  <si>
    <t>送货金额</t>
  </si>
  <si>
    <t>舞台音响</t>
  </si>
  <si>
    <t>显示屏</t>
  </si>
  <si>
    <t>舞台灯</t>
  </si>
  <si>
    <t>篮球灯</t>
  </si>
  <si>
    <t>户外灯具</t>
  </si>
  <si>
    <t>线缆</t>
  </si>
  <si>
    <t>座椅</t>
  </si>
</sst>
</file>

<file path=xl/styles.xml><?xml version="1.0" encoding="utf-8"?>
<styleSheet xmlns="http://schemas.openxmlformats.org/spreadsheetml/2006/main">
  <numFmts count="9">
    <numFmt numFmtId="7" formatCode="&quot;￥&quot;#,##0.00;&quot;￥&quot;\-#,##0.00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&quot;￥&quot;#,##0.00_);[Red]\(&quot;￥&quot;#,##0.00\)"/>
    <numFmt numFmtId="178" formatCode="0_ "/>
    <numFmt numFmtId="179" formatCode="0.00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6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</font>
    <font>
      <sz val="9"/>
      <name val="宋体"/>
      <charset val="134"/>
    </font>
    <font>
      <b/>
      <sz val="11"/>
      <name val="宋体"/>
      <charset val="134"/>
    </font>
    <font>
      <sz val="11"/>
      <name val="仿宋"/>
      <charset val="134"/>
    </font>
    <font>
      <sz val="12"/>
      <name val="宋体"/>
      <charset val="134"/>
    </font>
    <font>
      <b/>
      <sz val="12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2" fillId="13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9" borderId="12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11" borderId="14" applyNumberFormat="0" applyAlignment="0" applyProtection="0">
      <alignment vertical="center"/>
    </xf>
    <xf numFmtId="0" fontId="18" fillId="11" borderId="13" applyNumberFormat="0" applyAlignment="0" applyProtection="0">
      <alignment vertical="center"/>
    </xf>
    <xf numFmtId="0" fontId="27" fillId="20" borderId="17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center" vertical="center"/>
    </xf>
    <xf numFmtId="7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/>
    </xf>
    <xf numFmtId="14" fontId="3" fillId="0" borderId="1" xfId="0" applyNumberFormat="1" applyFont="1" applyFill="1" applyBorder="1" applyAlignment="1">
      <alignment vertical="center" wrapText="1"/>
    </xf>
    <xf numFmtId="14" fontId="3" fillId="0" borderId="1" xfId="0" applyNumberFormat="1" applyFont="1" applyFill="1" applyBorder="1" applyAlignment="1">
      <alignment vertical="center"/>
    </xf>
    <xf numFmtId="178" fontId="3" fillId="0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left"/>
    </xf>
    <xf numFmtId="7" fontId="3" fillId="0" borderId="1" xfId="0" applyNumberFormat="1" applyFont="1" applyFill="1" applyBorder="1" applyAlignment="1">
      <alignment horizontal="left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/>
    <xf numFmtId="7" fontId="3" fillId="0" borderId="1" xfId="0" applyNumberFormat="1" applyFont="1" applyFill="1" applyBorder="1" applyAlignment="1"/>
    <xf numFmtId="0" fontId="3" fillId="0" borderId="1" xfId="0" applyFont="1" applyFill="1" applyBorder="1" applyAlignment="1"/>
    <xf numFmtId="0" fontId="3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5" fillId="0" borderId="7" xfId="0" applyNumberFormat="1" applyFont="1" applyFill="1" applyBorder="1" applyAlignment="1">
      <alignment horizontal="center" vertical="center" wrapText="1"/>
    </xf>
    <xf numFmtId="178" fontId="4" fillId="0" borderId="7" xfId="0" applyNumberFormat="1" applyFont="1" applyFill="1" applyBorder="1" applyAlignment="1">
      <alignment horizontal="center" vertical="center" wrapText="1"/>
    </xf>
    <xf numFmtId="178" fontId="3" fillId="0" borderId="8" xfId="0" applyNumberFormat="1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179" fontId="3" fillId="0" borderId="8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179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justify" vertical="center" wrapText="1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 wrapText="1"/>
    </xf>
    <xf numFmtId="179" fontId="6" fillId="0" borderId="1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/>
    </xf>
    <xf numFmtId="43" fontId="6" fillId="0" borderId="1" xfId="0" applyNumberFormat="1" applyFont="1" applyFill="1" applyBorder="1" applyAlignment="1">
      <alignment vertical="center" wrapText="1"/>
    </xf>
    <xf numFmtId="0" fontId="0" fillId="0" borderId="1" xfId="0" applyFont="1" applyBorder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79" fontId="6" fillId="0" borderId="1" xfId="0" applyNumberFormat="1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horizontal="justify" vertical="center" wrapText="1"/>
    </xf>
    <xf numFmtId="0" fontId="0" fillId="0" borderId="0" xfId="0" applyFill="1">
      <alignment vertical="center"/>
    </xf>
    <xf numFmtId="176" fontId="3" fillId="0" borderId="8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H26" sqref="H26"/>
    </sheetView>
  </sheetViews>
  <sheetFormatPr defaultColWidth="9" defaultRowHeight="13.5"/>
  <cols>
    <col min="1" max="1" width="4.625" customWidth="1"/>
    <col min="2" max="2" width="24.5" customWidth="1"/>
    <col min="3" max="3" width="16.625" customWidth="1"/>
    <col min="4" max="6" width="6.5" customWidth="1"/>
    <col min="7" max="7" width="11.5" customWidth="1"/>
    <col min="8" max="8" width="15.625" style="6" customWidth="1"/>
    <col min="9" max="9" width="9" customWidth="1"/>
  </cols>
  <sheetData>
    <row r="1" ht="20.25" spans="1:9">
      <c r="A1" s="7" t="s">
        <v>0</v>
      </c>
      <c r="B1" s="7"/>
      <c r="C1" s="8"/>
      <c r="D1" s="7"/>
      <c r="E1" s="7"/>
      <c r="F1" s="9"/>
      <c r="G1" s="10"/>
      <c r="H1" s="11"/>
      <c r="I1" s="7"/>
    </row>
    <row r="2" ht="16" customHeight="1" spans="1:9">
      <c r="A2" s="12" t="s">
        <v>1</v>
      </c>
      <c r="B2" s="12"/>
      <c r="C2" s="13" t="s">
        <v>2</v>
      </c>
      <c r="D2" s="14"/>
      <c r="E2" s="14"/>
      <c r="F2" s="15"/>
      <c r="G2" s="16" t="s">
        <v>3</v>
      </c>
      <c r="H2" s="17"/>
      <c r="I2" s="12"/>
    </row>
    <row r="3" ht="17" customHeight="1" spans="1:9">
      <c r="A3" s="12" t="s">
        <v>4</v>
      </c>
      <c r="B3" s="12"/>
      <c r="C3" s="18"/>
      <c r="D3" s="19"/>
      <c r="E3" s="19"/>
      <c r="F3" s="19"/>
      <c r="G3" s="19"/>
      <c r="H3" s="19"/>
      <c r="I3" s="20"/>
    </row>
    <row r="4" ht="17" customHeight="1" spans="1:9">
      <c r="A4" s="12" t="s">
        <v>5</v>
      </c>
      <c r="B4" s="12"/>
      <c r="C4" s="21"/>
      <c r="D4" s="12"/>
      <c r="E4" s="12"/>
      <c r="F4" s="22"/>
      <c r="G4" s="23" t="s">
        <v>6</v>
      </c>
      <c r="H4" s="24"/>
      <c r="I4" s="25"/>
    </row>
    <row r="5" ht="17" customHeight="1" spans="1:9">
      <c r="A5" s="26" t="s">
        <v>7</v>
      </c>
      <c r="B5" s="27"/>
      <c r="C5" s="27"/>
      <c r="D5" s="27"/>
      <c r="E5" s="27"/>
      <c r="F5" s="27"/>
      <c r="G5" s="27"/>
      <c r="H5" s="27"/>
      <c r="I5" s="28"/>
    </row>
    <row r="6" s="46" customFormat="1" ht="17" customHeight="1" spans="1:9">
      <c r="A6" s="29" t="s">
        <v>8</v>
      </c>
      <c r="B6" s="29" t="s">
        <v>9</v>
      </c>
      <c r="C6" s="29" t="s">
        <v>10</v>
      </c>
      <c r="D6" s="30" t="s">
        <v>11</v>
      </c>
      <c r="E6" s="30"/>
      <c r="F6" s="30" t="s">
        <v>12</v>
      </c>
      <c r="G6" s="31" t="s">
        <v>13</v>
      </c>
      <c r="H6" s="32" t="s">
        <v>14</v>
      </c>
      <c r="I6" s="33" t="s">
        <v>15</v>
      </c>
    </row>
    <row r="7" s="63" customFormat="1" ht="17" customHeight="1" spans="1:9">
      <c r="A7" s="34">
        <v>1</v>
      </c>
      <c r="B7" s="34" t="s">
        <v>16</v>
      </c>
      <c r="C7" s="34" t="s">
        <v>17</v>
      </c>
      <c r="D7" s="34" t="s">
        <v>18</v>
      </c>
      <c r="E7" s="34">
        <v>2</v>
      </c>
      <c r="F7" s="34">
        <v>2</v>
      </c>
      <c r="G7" s="37">
        <v>4652</v>
      </c>
      <c r="H7" s="38">
        <f t="shared" ref="H7:H30" si="0">F7*G7</f>
        <v>9304</v>
      </c>
      <c r="I7" s="39"/>
    </row>
    <row r="8" s="63" customFormat="1" ht="17" customHeight="1" spans="1:9">
      <c r="A8" s="34">
        <v>2</v>
      </c>
      <c r="B8" s="34" t="s">
        <v>19</v>
      </c>
      <c r="C8" s="34" t="s">
        <v>20</v>
      </c>
      <c r="D8" s="34" t="s">
        <v>21</v>
      </c>
      <c r="E8" s="34">
        <v>2</v>
      </c>
      <c r="F8" s="34">
        <v>2</v>
      </c>
      <c r="G8" s="37">
        <v>4652</v>
      </c>
      <c r="H8" s="38">
        <f t="shared" si="0"/>
        <v>9304</v>
      </c>
      <c r="I8" s="39"/>
    </row>
    <row r="9" s="63" customFormat="1" ht="17" customHeight="1" spans="1:9">
      <c r="A9" s="34">
        <v>3</v>
      </c>
      <c r="B9" s="34" t="s">
        <v>22</v>
      </c>
      <c r="C9" s="34" t="s">
        <v>23</v>
      </c>
      <c r="D9" s="34" t="s">
        <v>21</v>
      </c>
      <c r="E9" s="34">
        <v>2</v>
      </c>
      <c r="F9" s="34">
        <v>2</v>
      </c>
      <c r="G9" s="37">
        <v>5150</v>
      </c>
      <c r="H9" s="38">
        <f t="shared" si="0"/>
        <v>10300</v>
      </c>
      <c r="I9" s="39"/>
    </row>
    <row r="10" s="63" customFormat="1" ht="17" customHeight="1" spans="1:9">
      <c r="A10" s="34">
        <v>4</v>
      </c>
      <c r="B10" s="34" t="s">
        <v>24</v>
      </c>
      <c r="C10" s="34" t="s">
        <v>25</v>
      </c>
      <c r="D10" s="34" t="s">
        <v>26</v>
      </c>
      <c r="E10" s="34"/>
      <c r="F10" s="34">
        <v>1</v>
      </c>
      <c r="G10" s="37">
        <v>1358</v>
      </c>
      <c r="H10" s="38">
        <f t="shared" si="0"/>
        <v>1358</v>
      </c>
      <c r="I10" s="39"/>
    </row>
    <row r="11" s="63" customFormat="1" ht="17" customHeight="1" spans="1:9">
      <c r="A11" s="34">
        <v>5</v>
      </c>
      <c r="B11" s="34" t="s">
        <v>27</v>
      </c>
      <c r="C11" s="34" t="s">
        <v>28</v>
      </c>
      <c r="D11" s="34" t="s">
        <v>21</v>
      </c>
      <c r="E11" s="34">
        <v>3</v>
      </c>
      <c r="F11" s="34">
        <v>3</v>
      </c>
      <c r="G11" s="37">
        <v>1435</v>
      </c>
      <c r="H11" s="38">
        <f t="shared" si="0"/>
        <v>4305</v>
      </c>
      <c r="I11" s="39"/>
    </row>
    <row r="12" s="63" customFormat="1" ht="17" customHeight="1" spans="1:9">
      <c r="A12" s="34">
        <v>6</v>
      </c>
      <c r="B12" s="34" t="s">
        <v>29</v>
      </c>
      <c r="C12" s="34" t="s">
        <v>30</v>
      </c>
      <c r="D12" s="34" t="s">
        <v>21</v>
      </c>
      <c r="E12" s="34">
        <v>1</v>
      </c>
      <c r="F12" s="34">
        <v>1</v>
      </c>
      <c r="G12" s="37">
        <v>28285</v>
      </c>
      <c r="H12" s="38">
        <f t="shared" si="0"/>
        <v>28285</v>
      </c>
      <c r="I12" s="39"/>
    </row>
    <row r="13" s="63" customFormat="1" ht="17" customHeight="1" spans="1:9">
      <c r="A13" s="34">
        <v>7</v>
      </c>
      <c r="B13" s="34" t="s">
        <v>31</v>
      </c>
      <c r="C13" s="34" t="s">
        <v>32</v>
      </c>
      <c r="D13" s="34" t="s">
        <v>21</v>
      </c>
      <c r="E13" s="34">
        <v>1</v>
      </c>
      <c r="F13" s="34">
        <v>1</v>
      </c>
      <c r="G13" s="37">
        <v>27358</v>
      </c>
      <c r="H13" s="38">
        <f t="shared" si="0"/>
        <v>27358</v>
      </c>
      <c r="I13" s="39"/>
    </row>
    <row r="14" s="63" customFormat="1" ht="17" customHeight="1" spans="1:9">
      <c r="A14" s="34">
        <v>8</v>
      </c>
      <c r="B14" s="34" t="s">
        <v>33</v>
      </c>
      <c r="C14" s="34" t="s">
        <v>34</v>
      </c>
      <c r="D14" s="34" t="s">
        <v>21</v>
      </c>
      <c r="E14" s="34">
        <v>3</v>
      </c>
      <c r="F14" s="34">
        <v>3</v>
      </c>
      <c r="G14" s="37">
        <v>5448</v>
      </c>
      <c r="H14" s="38">
        <f t="shared" si="0"/>
        <v>16344</v>
      </c>
      <c r="I14" s="39"/>
    </row>
    <row r="15" s="63" customFormat="1" ht="17" customHeight="1" spans="1:9">
      <c r="A15" s="34">
        <v>9</v>
      </c>
      <c r="B15" s="34" t="s">
        <v>35</v>
      </c>
      <c r="C15" s="34" t="s">
        <v>34</v>
      </c>
      <c r="D15" s="34" t="s">
        <v>21</v>
      </c>
      <c r="E15" s="34">
        <v>4</v>
      </c>
      <c r="F15" s="34">
        <v>4</v>
      </c>
      <c r="G15" s="37">
        <v>6852</v>
      </c>
      <c r="H15" s="38">
        <f t="shared" si="0"/>
        <v>27408</v>
      </c>
      <c r="I15" s="39"/>
    </row>
    <row r="16" s="63" customFormat="1" ht="17" customHeight="1" spans="1:9">
      <c r="A16" s="34">
        <v>10</v>
      </c>
      <c r="B16" s="34" t="s">
        <v>36</v>
      </c>
      <c r="C16" s="34" t="s">
        <v>34</v>
      </c>
      <c r="D16" s="34" t="s">
        <v>21</v>
      </c>
      <c r="E16" s="34">
        <v>1</v>
      </c>
      <c r="F16" s="34">
        <v>1</v>
      </c>
      <c r="G16" s="37">
        <v>6852</v>
      </c>
      <c r="H16" s="38">
        <f t="shared" si="0"/>
        <v>6852</v>
      </c>
      <c r="I16" s="39"/>
    </row>
    <row r="17" s="63" customFormat="1" ht="17" customHeight="1" spans="1:9">
      <c r="A17" s="34">
        <v>11</v>
      </c>
      <c r="B17" s="34" t="s">
        <v>37</v>
      </c>
      <c r="C17" s="34" t="s">
        <v>38</v>
      </c>
      <c r="D17" s="34" t="s">
        <v>21</v>
      </c>
      <c r="E17" s="34">
        <v>2</v>
      </c>
      <c r="F17" s="34">
        <v>2</v>
      </c>
      <c r="G17" s="37">
        <v>8991</v>
      </c>
      <c r="H17" s="38">
        <f t="shared" si="0"/>
        <v>17982</v>
      </c>
      <c r="I17" s="39"/>
    </row>
    <row r="18" s="63" customFormat="1" ht="17" customHeight="1" spans="1:9">
      <c r="A18" s="34">
        <v>12</v>
      </c>
      <c r="B18" s="34" t="s">
        <v>39</v>
      </c>
      <c r="C18" s="34" t="s">
        <v>40</v>
      </c>
      <c r="D18" s="34" t="s">
        <v>41</v>
      </c>
      <c r="E18" s="34">
        <v>12</v>
      </c>
      <c r="F18" s="34">
        <v>12</v>
      </c>
      <c r="G18" s="37">
        <v>21068</v>
      </c>
      <c r="H18" s="38">
        <f t="shared" si="0"/>
        <v>252816</v>
      </c>
      <c r="I18" s="39"/>
    </row>
    <row r="19" s="63" customFormat="1" ht="17" customHeight="1" spans="1:9">
      <c r="A19" s="34">
        <v>13</v>
      </c>
      <c r="B19" s="34" t="s">
        <v>42</v>
      </c>
      <c r="C19" s="34" t="s">
        <v>43</v>
      </c>
      <c r="D19" s="34" t="s">
        <v>41</v>
      </c>
      <c r="E19" s="34">
        <v>4</v>
      </c>
      <c r="F19" s="34">
        <v>4</v>
      </c>
      <c r="G19" s="37">
        <v>11132</v>
      </c>
      <c r="H19" s="38">
        <f t="shared" si="0"/>
        <v>44528</v>
      </c>
      <c r="I19" s="39"/>
    </row>
    <row r="20" s="63" customFormat="1" ht="17" customHeight="1" spans="1:9">
      <c r="A20" s="34">
        <v>14</v>
      </c>
      <c r="B20" s="34" t="s">
        <v>44</v>
      </c>
      <c r="C20" s="34" t="s">
        <v>40</v>
      </c>
      <c r="D20" s="34" t="s">
        <v>41</v>
      </c>
      <c r="E20" s="34">
        <v>16</v>
      </c>
      <c r="F20" s="34">
        <v>16</v>
      </c>
      <c r="G20" s="37">
        <v>21068</v>
      </c>
      <c r="H20" s="38">
        <f t="shared" si="0"/>
        <v>337088</v>
      </c>
      <c r="I20" s="39"/>
    </row>
    <row r="21" s="63" customFormat="1" ht="17" customHeight="1" spans="1:9">
      <c r="A21" s="34">
        <v>15</v>
      </c>
      <c r="B21" s="34" t="s">
        <v>45</v>
      </c>
      <c r="C21" s="34" t="s">
        <v>46</v>
      </c>
      <c r="D21" s="34" t="s">
        <v>41</v>
      </c>
      <c r="E21" s="34">
        <v>4</v>
      </c>
      <c r="F21" s="34">
        <v>4</v>
      </c>
      <c r="G21" s="37">
        <v>6992</v>
      </c>
      <c r="H21" s="38">
        <f t="shared" si="0"/>
        <v>27968</v>
      </c>
      <c r="I21" s="39"/>
    </row>
    <row r="22" s="63" customFormat="1" ht="17" customHeight="1" spans="1:9">
      <c r="A22" s="34">
        <v>16</v>
      </c>
      <c r="B22" s="34" t="s">
        <v>47</v>
      </c>
      <c r="C22" s="34" t="s">
        <v>48</v>
      </c>
      <c r="D22" s="34" t="s">
        <v>26</v>
      </c>
      <c r="E22" s="34"/>
      <c r="F22" s="34">
        <v>6</v>
      </c>
      <c r="G22" s="37">
        <v>678</v>
      </c>
      <c r="H22" s="38">
        <f t="shared" si="0"/>
        <v>4068</v>
      </c>
      <c r="I22" s="39"/>
    </row>
    <row r="23" ht="17" customHeight="1" spans="1:9">
      <c r="A23" s="34">
        <v>17</v>
      </c>
      <c r="B23" s="34" t="s">
        <v>49</v>
      </c>
      <c r="C23" s="34" t="s">
        <v>50</v>
      </c>
      <c r="D23" s="34" t="s">
        <v>51</v>
      </c>
      <c r="E23" s="34">
        <v>300</v>
      </c>
      <c r="F23" s="34">
        <v>200</v>
      </c>
      <c r="G23" s="64">
        <v>17.9</v>
      </c>
      <c r="H23" s="38">
        <f t="shared" si="0"/>
        <v>3580</v>
      </c>
      <c r="I23" s="39"/>
    </row>
    <row r="24" ht="17" customHeight="1" spans="1:9">
      <c r="A24" s="34">
        <v>18</v>
      </c>
      <c r="B24" s="34" t="s">
        <v>52</v>
      </c>
      <c r="C24" s="34" t="s">
        <v>53</v>
      </c>
      <c r="D24" s="34" t="s">
        <v>51</v>
      </c>
      <c r="E24" s="34">
        <v>1000</v>
      </c>
      <c r="F24" s="34">
        <v>800</v>
      </c>
      <c r="G24" s="64">
        <v>21.4</v>
      </c>
      <c r="H24" s="38">
        <f t="shared" si="0"/>
        <v>17120</v>
      </c>
      <c r="I24" s="39"/>
    </row>
    <row r="25" ht="17" customHeight="1" spans="1:9">
      <c r="A25" s="34">
        <v>19</v>
      </c>
      <c r="B25" s="34" t="s">
        <v>54</v>
      </c>
      <c r="C25" s="34" t="s">
        <v>55</v>
      </c>
      <c r="D25" s="34" t="s">
        <v>51</v>
      </c>
      <c r="E25" s="34">
        <v>400</v>
      </c>
      <c r="F25" s="34">
        <v>300</v>
      </c>
      <c r="G25" s="39">
        <v>28.55</v>
      </c>
      <c r="H25" s="38">
        <f t="shared" si="0"/>
        <v>8565</v>
      </c>
      <c r="I25" s="39"/>
    </row>
    <row r="26" ht="17" customHeight="1" spans="1:9">
      <c r="A26" s="34">
        <v>20</v>
      </c>
      <c r="B26" s="34" t="s">
        <v>56</v>
      </c>
      <c r="C26" s="34" t="s">
        <v>57</v>
      </c>
      <c r="D26" s="34" t="s">
        <v>41</v>
      </c>
      <c r="E26" s="34"/>
      <c r="F26" s="34">
        <v>60</v>
      </c>
      <c r="G26" s="64">
        <v>8.9</v>
      </c>
      <c r="H26" s="38">
        <f t="shared" si="0"/>
        <v>534</v>
      </c>
      <c r="I26" s="39"/>
    </row>
    <row r="27" ht="17" customHeight="1" spans="1:9">
      <c r="A27" s="34">
        <v>21</v>
      </c>
      <c r="B27" s="34" t="s">
        <v>58</v>
      </c>
      <c r="C27" s="34" t="s">
        <v>57</v>
      </c>
      <c r="D27" s="34" t="s">
        <v>59</v>
      </c>
      <c r="E27" s="34"/>
      <c r="F27" s="34">
        <v>80</v>
      </c>
      <c r="G27" s="64">
        <v>14.5</v>
      </c>
      <c r="H27" s="38">
        <f t="shared" si="0"/>
        <v>1160</v>
      </c>
      <c r="I27" s="39"/>
    </row>
    <row r="28" ht="17" customHeight="1" spans="1:9">
      <c r="A28" s="34">
        <v>22</v>
      </c>
      <c r="B28" s="34" t="s">
        <v>60</v>
      </c>
      <c r="C28" s="34" t="s">
        <v>48</v>
      </c>
      <c r="D28" s="34" t="s">
        <v>26</v>
      </c>
      <c r="E28" s="34"/>
      <c r="F28" s="34">
        <v>8</v>
      </c>
      <c r="G28" s="64">
        <v>46.5</v>
      </c>
      <c r="H28" s="38">
        <f t="shared" si="0"/>
        <v>372</v>
      </c>
      <c r="I28" s="39"/>
    </row>
    <row r="29" ht="17" customHeight="1" spans="1:9">
      <c r="A29" s="34">
        <v>23</v>
      </c>
      <c r="B29" s="34" t="s">
        <v>61</v>
      </c>
      <c r="C29" s="34" t="s">
        <v>61</v>
      </c>
      <c r="D29" s="34" t="s">
        <v>26</v>
      </c>
      <c r="E29" s="34"/>
      <c r="F29" s="34">
        <v>2</v>
      </c>
      <c r="G29" s="37">
        <v>1075</v>
      </c>
      <c r="H29" s="38">
        <f t="shared" si="0"/>
        <v>2150</v>
      </c>
      <c r="I29" s="39"/>
    </row>
    <row r="30" ht="17" customHeight="1" spans="1:9">
      <c r="A30" s="34">
        <v>24</v>
      </c>
      <c r="B30" s="34" t="s">
        <v>62</v>
      </c>
      <c r="C30" s="34" t="s">
        <v>48</v>
      </c>
      <c r="D30" s="34" t="s">
        <v>26</v>
      </c>
      <c r="E30" s="34"/>
      <c r="F30" s="34">
        <v>8</v>
      </c>
      <c r="G30" s="39">
        <v>128.45</v>
      </c>
      <c r="H30" s="38">
        <f t="shared" si="0"/>
        <v>1027.6</v>
      </c>
      <c r="I30" s="39"/>
    </row>
    <row r="31" ht="24" customHeight="1" spans="1:9">
      <c r="A31" s="40" t="s">
        <v>63</v>
      </c>
      <c r="B31" s="40"/>
      <c r="C31" s="41"/>
      <c r="D31" s="42"/>
      <c r="E31" s="42"/>
      <c r="F31" s="42">
        <f>SUM(F7:F30)</f>
        <v>1522</v>
      </c>
      <c r="G31" s="43"/>
      <c r="H31" s="44">
        <f>SUM(H7:H30)</f>
        <v>859776.6</v>
      </c>
      <c r="I31" s="45"/>
    </row>
    <row r="34" spans="2:4">
      <c r="B34" t="s">
        <v>64</v>
      </c>
      <c r="D34" t="s">
        <v>65</v>
      </c>
    </row>
  </sheetData>
  <mergeCells count="10">
    <mergeCell ref="A1:I1"/>
    <mergeCell ref="A2:B2"/>
    <mergeCell ref="C2:F2"/>
    <mergeCell ref="G2:I2"/>
    <mergeCell ref="A3:B3"/>
    <mergeCell ref="C3:I3"/>
    <mergeCell ref="A4:F4"/>
    <mergeCell ref="G4:I4"/>
    <mergeCell ref="A5:I5"/>
    <mergeCell ref="A31:B31"/>
  </mergeCells>
  <pageMargins left="0.75" right="0.432638888888889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F18" sqref="F18"/>
    </sheetView>
  </sheetViews>
  <sheetFormatPr defaultColWidth="9.55833333333333" defaultRowHeight="14.25"/>
  <cols>
    <col min="1" max="1" width="5.66666666666667" style="53" customWidth="1"/>
    <col min="2" max="2" width="22.2916666666667" style="53" customWidth="1"/>
    <col min="3" max="3" width="20" style="53" customWidth="1"/>
    <col min="4" max="5" width="7.5" style="53" customWidth="1"/>
    <col min="6" max="6" width="10.625" style="53" customWidth="1"/>
    <col min="7" max="7" width="11.5" style="53" customWidth="1"/>
    <col min="8" max="8" width="15.625" style="53" customWidth="1"/>
    <col min="9" max="9" width="7.89166666666667" style="54" customWidth="1"/>
    <col min="10" max="16384" width="9.55833333333333" style="54"/>
  </cols>
  <sheetData>
    <row r="1" customFormat="1" ht="20.25" spans="1:9">
      <c r="A1" s="7" t="s">
        <v>0</v>
      </c>
      <c r="B1" s="7"/>
      <c r="C1" s="8"/>
      <c r="D1" s="7"/>
      <c r="E1" s="7"/>
      <c r="F1" s="9"/>
      <c r="G1" s="10"/>
      <c r="H1" s="11"/>
      <c r="I1" s="7"/>
    </row>
    <row r="2" customFormat="1" ht="16" customHeight="1" spans="1:9">
      <c r="A2" s="12" t="s">
        <v>1</v>
      </c>
      <c r="B2" s="12"/>
      <c r="C2" s="13" t="s">
        <v>2</v>
      </c>
      <c r="D2" s="14"/>
      <c r="E2" s="14"/>
      <c r="F2" s="15"/>
      <c r="G2" s="16" t="s">
        <v>66</v>
      </c>
      <c r="H2" s="17"/>
      <c r="I2" s="12"/>
    </row>
    <row r="3" customFormat="1" ht="16" customHeight="1" spans="1:9">
      <c r="A3" s="12" t="s">
        <v>4</v>
      </c>
      <c r="B3" s="12"/>
      <c r="C3" s="18"/>
      <c r="D3" s="19"/>
      <c r="E3" s="19"/>
      <c r="F3" s="19"/>
      <c r="G3" s="19"/>
      <c r="H3" s="19"/>
      <c r="I3" s="20"/>
    </row>
    <row r="4" customFormat="1" ht="16" customHeight="1" spans="1:9">
      <c r="A4" s="12" t="s">
        <v>5</v>
      </c>
      <c r="B4" s="12"/>
      <c r="C4" s="21"/>
      <c r="D4" s="12"/>
      <c r="E4" s="12"/>
      <c r="F4" s="22"/>
      <c r="G4" s="23" t="s">
        <v>6</v>
      </c>
      <c r="H4" s="24"/>
      <c r="I4" s="25"/>
    </row>
    <row r="5" customFormat="1" ht="16" customHeight="1" spans="1:9">
      <c r="A5" s="26" t="s">
        <v>7</v>
      </c>
      <c r="B5" s="27"/>
      <c r="C5" s="27"/>
      <c r="D5" s="27"/>
      <c r="E5" s="27"/>
      <c r="F5" s="27"/>
      <c r="G5" s="27"/>
      <c r="H5" s="27"/>
      <c r="I5" s="28"/>
    </row>
    <row r="6" s="54" customFormat="1" ht="16" customHeight="1" spans="1:9">
      <c r="A6" s="29" t="s">
        <v>8</v>
      </c>
      <c r="B6" s="29" t="s">
        <v>9</v>
      </c>
      <c r="C6" s="29" t="s">
        <v>10</v>
      </c>
      <c r="D6" s="30" t="s">
        <v>11</v>
      </c>
      <c r="E6" s="30"/>
      <c r="F6" s="30" t="s">
        <v>12</v>
      </c>
      <c r="G6" s="31" t="s">
        <v>13</v>
      </c>
      <c r="H6" s="32" t="s">
        <v>14</v>
      </c>
      <c r="I6" s="33" t="s">
        <v>15</v>
      </c>
    </row>
    <row r="7" s="54" customFormat="1" ht="16" customHeight="1" spans="1:9">
      <c r="A7" s="34">
        <v>1</v>
      </c>
      <c r="B7" s="34" t="s">
        <v>67</v>
      </c>
      <c r="C7" s="34" t="s">
        <v>68</v>
      </c>
      <c r="D7" s="34" t="s">
        <v>69</v>
      </c>
      <c r="E7" s="34">
        <v>112.64</v>
      </c>
      <c r="F7" s="34">
        <v>112.64</v>
      </c>
      <c r="G7" s="48">
        <v>5465</v>
      </c>
      <c r="H7" s="38">
        <f t="shared" ref="H7:H19" si="0">F7*G7</f>
        <v>615577.6</v>
      </c>
      <c r="I7" s="62"/>
    </row>
    <row r="8" s="54" customFormat="1" ht="16" customHeight="1" spans="1:9">
      <c r="A8" s="34">
        <v>2</v>
      </c>
      <c r="B8" s="34" t="s">
        <v>70</v>
      </c>
      <c r="C8" s="34" t="s">
        <v>71</v>
      </c>
      <c r="D8" s="34" t="s">
        <v>21</v>
      </c>
      <c r="E8" s="34"/>
      <c r="F8" s="34">
        <v>1</v>
      </c>
      <c r="G8" s="48">
        <v>20766</v>
      </c>
      <c r="H8" s="38">
        <f t="shared" si="0"/>
        <v>20766</v>
      </c>
      <c r="I8" s="62"/>
    </row>
    <row r="9" s="54" customFormat="1" ht="16" customHeight="1" spans="1:9">
      <c r="A9" s="34">
        <v>3</v>
      </c>
      <c r="B9" s="34" t="s">
        <v>72</v>
      </c>
      <c r="C9" s="34" t="s">
        <v>73</v>
      </c>
      <c r="D9" s="34" t="s">
        <v>21</v>
      </c>
      <c r="E9" s="34"/>
      <c r="F9" s="34">
        <v>560</v>
      </c>
      <c r="G9" s="48">
        <v>204.2</v>
      </c>
      <c r="H9" s="38">
        <f t="shared" si="0"/>
        <v>114352</v>
      </c>
      <c r="I9" s="62"/>
    </row>
    <row r="10" s="54" customFormat="1" ht="16" customHeight="1" spans="1:9">
      <c r="A10" s="34">
        <v>4</v>
      </c>
      <c r="B10" s="34" t="s">
        <v>74</v>
      </c>
      <c r="C10" s="34" t="s">
        <v>75</v>
      </c>
      <c r="D10" s="34" t="s">
        <v>76</v>
      </c>
      <c r="E10" s="34"/>
      <c r="F10" s="34">
        <v>70</v>
      </c>
      <c r="G10" s="48">
        <v>247.1</v>
      </c>
      <c r="H10" s="38">
        <f t="shared" si="0"/>
        <v>17297</v>
      </c>
      <c r="I10" s="62"/>
    </row>
    <row r="11" s="54" customFormat="1" ht="16" customHeight="1" spans="1:9">
      <c r="A11" s="34">
        <v>5</v>
      </c>
      <c r="B11" s="34" t="s">
        <v>77</v>
      </c>
      <c r="C11" s="34" t="s">
        <v>78</v>
      </c>
      <c r="D11" s="34" t="s">
        <v>18</v>
      </c>
      <c r="E11" s="34">
        <v>1</v>
      </c>
      <c r="F11" s="34">
        <v>1</v>
      </c>
      <c r="G11" s="48">
        <v>4118.4</v>
      </c>
      <c r="H11" s="38">
        <f t="shared" si="0"/>
        <v>4118.4</v>
      </c>
      <c r="I11" s="62"/>
    </row>
    <row r="12" s="54" customFormat="1" ht="16" customHeight="1" spans="1:9">
      <c r="A12" s="34">
        <v>6</v>
      </c>
      <c r="B12" s="34" t="s">
        <v>79</v>
      </c>
      <c r="C12" s="34" t="s">
        <v>80</v>
      </c>
      <c r="D12" s="34" t="s">
        <v>18</v>
      </c>
      <c r="E12" s="34">
        <v>1</v>
      </c>
      <c r="F12" s="34">
        <v>1</v>
      </c>
      <c r="G12" s="48">
        <v>5464.8</v>
      </c>
      <c r="H12" s="38">
        <f t="shared" si="0"/>
        <v>5464.8</v>
      </c>
      <c r="I12" s="62"/>
    </row>
    <row r="13" s="54" customFormat="1" ht="16" customHeight="1" spans="1:9">
      <c r="A13" s="34">
        <v>7</v>
      </c>
      <c r="B13" s="34" t="s">
        <v>81</v>
      </c>
      <c r="C13" s="34" t="s">
        <v>80</v>
      </c>
      <c r="D13" s="34" t="s">
        <v>69</v>
      </c>
      <c r="E13" s="34">
        <v>117.096</v>
      </c>
      <c r="F13" s="34">
        <v>117.1</v>
      </c>
      <c r="G13" s="48">
        <v>546</v>
      </c>
      <c r="H13" s="38">
        <f t="shared" si="0"/>
        <v>63936.6</v>
      </c>
      <c r="I13" s="62"/>
    </row>
    <row r="14" s="54" customFormat="1" ht="16" customHeight="1" spans="1:9">
      <c r="A14" s="34">
        <v>8</v>
      </c>
      <c r="B14" s="34" t="s">
        <v>82</v>
      </c>
      <c r="C14" s="34" t="s">
        <v>83</v>
      </c>
      <c r="D14" s="34" t="s">
        <v>21</v>
      </c>
      <c r="E14" s="34"/>
      <c r="F14" s="34">
        <v>1</v>
      </c>
      <c r="G14" s="48">
        <v>6195</v>
      </c>
      <c r="H14" s="38">
        <f t="shared" si="0"/>
        <v>6195</v>
      </c>
      <c r="I14" s="62"/>
    </row>
    <row r="15" s="54" customFormat="1" ht="16" customHeight="1" spans="1:9">
      <c r="A15" s="34">
        <v>9</v>
      </c>
      <c r="B15" s="34" t="s">
        <v>84</v>
      </c>
      <c r="C15" s="34" t="s">
        <v>85</v>
      </c>
      <c r="D15" s="34" t="s">
        <v>76</v>
      </c>
      <c r="E15" s="34"/>
      <c r="F15" s="34">
        <v>1</v>
      </c>
      <c r="G15" s="48">
        <v>926</v>
      </c>
      <c r="H15" s="38">
        <f t="shared" si="0"/>
        <v>926</v>
      </c>
      <c r="I15" s="62"/>
    </row>
    <row r="16" s="54" customFormat="1" ht="16" customHeight="1" spans="1:9">
      <c r="A16" s="34">
        <v>10</v>
      </c>
      <c r="B16" s="34" t="s">
        <v>86</v>
      </c>
      <c r="C16" s="34" t="s">
        <v>87</v>
      </c>
      <c r="D16" s="34" t="s">
        <v>88</v>
      </c>
      <c r="E16" s="34"/>
      <c r="F16" s="34">
        <v>200</v>
      </c>
      <c r="G16" s="48">
        <v>59</v>
      </c>
      <c r="H16" s="38">
        <f t="shared" si="0"/>
        <v>11800</v>
      </c>
      <c r="I16" s="62"/>
    </row>
    <row r="17" s="54" customFormat="1" ht="16" customHeight="1" spans="1:9">
      <c r="A17" s="34">
        <v>11</v>
      </c>
      <c r="B17" s="34" t="s">
        <v>89</v>
      </c>
      <c r="C17" s="34" t="s">
        <v>90</v>
      </c>
      <c r="D17" s="34" t="s">
        <v>88</v>
      </c>
      <c r="E17" s="34"/>
      <c r="F17" s="34">
        <v>500</v>
      </c>
      <c r="G17" s="48">
        <v>5.8</v>
      </c>
      <c r="H17" s="38">
        <f t="shared" si="0"/>
        <v>2900</v>
      </c>
      <c r="I17" s="62"/>
    </row>
    <row r="18" s="54" customFormat="1" ht="16" customHeight="1" spans="1:9">
      <c r="A18" s="34">
        <v>12</v>
      </c>
      <c r="B18" s="34" t="s">
        <v>91</v>
      </c>
      <c r="C18" s="34"/>
      <c r="D18" s="34" t="s">
        <v>88</v>
      </c>
      <c r="E18" s="34"/>
      <c r="F18" s="34">
        <v>300</v>
      </c>
      <c r="G18" s="48">
        <v>3.1</v>
      </c>
      <c r="H18" s="38">
        <f t="shared" si="0"/>
        <v>930</v>
      </c>
      <c r="I18" s="62"/>
    </row>
    <row r="19" s="54" customFormat="1" ht="16" customHeight="1" spans="1:9">
      <c r="A19" s="34">
        <v>13</v>
      </c>
      <c r="B19" s="34" t="s">
        <v>92</v>
      </c>
      <c r="C19" s="34"/>
      <c r="D19" s="34" t="s">
        <v>18</v>
      </c>
      <c r="E19" s="34"/>
      <c r="F19" s="34">
        <v>8</v>
      </c>
      <c r="G19" s="48">
        <v>620</v>
      </c>
      <c r="H19" s="38">
        <f t="shared" si="0"/>
        <v>4960</v>
      </c>
      <c r="I19" s="62"/>
    </row>
    <row r="20" s="54" customFormat="1" ht="24" customHeight="1" spans="1:9">
      <c r="A20" s="40" t="s">
        <v>63</v>
      </c>
      <c r="B20" s="40"/>
      <c r="C20" s="41"/>
      <c r="D20" s="42"/>
      <c r="E20" s="42"/>
      <c r="F20" s="42">
        <f>SUM(F7:F19)</f>
        <v>1872.74</v>
      </c>
      <c r="G20" s="43"/>
      <c r="H20" s="44">
        <f>SUM(H7:H19)</f>
        <v>869223.4</v>
      </c>
      <c r="I20" s="50"/>
    </row>
    <row r="21" s="60" customFormat="1" spans="1:9">
      <c r="A21" s="61"/>
      <c r="B21" s="61"/>
      <c r="C21" s="61"/>
      <c r="D21" s="61"/>
      <c r="E21" s="61"/>
      <c r="F21" s="61"/>
      <c r="G21" s="61"/>
      <c r="H21" s="61"/>
      <c r="I21" s="57"/>
    </row>
    <row r="22" spans="1:9">
      <c r="A22" s="46"/>
      <c r="B22" s="46"/>
      <c r="C22" s="46"/>
      <c r="D22" s="46"/>
      <c r="E22" s="46"/>
      <c r="F22" s="46"/>
      <c r="G22" s="46"/>
      <c r="H22" s="6"/>
      <c r="I22" s="46"/>
    </row>
    <row r="23" spans="1:9">
      <c r="A23" s="46"/>
      <c r="B23" s="46" t="s">
        <v>64</v>
      </c>
      <c r="C23" s="46"/>
      <c r="D23" s="46" t="s">
        <v>65</v>
      </c>
      <c r="E23" s="46"/>
      <c r="F23" s="46"/>
      <c r="G23" s="46"/>
      <c r="H23" s="6"/>
      <c r="I23" s="46"/>
    </row>
  </sheetData>
  <mergeCells count="10">
    <mergeCell ref="A1:I1"/>
    <mergeCell ref="A2:B2"/>
    <mergeCell ref="C2:F2"/>
    <mergeCell ref="G2:I2"/>
    <mergeCell ref="A3:B3"/>
    <mergeCell ref="C3:I3"/>
    <mergeCell ref="A4:F4"/>
    <mergeCell ref="G4:I4"/>
    <mergeCell ref="A5:I5"/>
    <mergeCell ref="A20:B20"/>
  </mergeCells>
  <pageMargins left="0.236111111111111" right="0.236111111111111" top="0.550694444444444" bottom="0.23611111111111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"/>
  <sheetViews>
    <sheetView workbookViewId="0">
      <selection activeCell="F26" sqref="F26"/>
    </sheetView>
  </sheetViews>
  <sheetFormatPr defaultColWidth="9.55833333333333" defaultRowHeight="14.25"/>
  <cols>
    <col min="1" max="1" width="6.375" style="53" customWidth="1"/>
    <col min="2" max="2" width="22.2916666666667" style="53" customWidth="1"/>
    <col min="3" max="3" width="24.1166666666667" style="53" customWidth="1"/>
    <col min="4" max="5" width="9.55833333333333" style="53"/>
    <col min="6" max="8" width="12.5916666666667" style="53" customWidth="1"/>
    <col min="9" max="9" width="25.35" style="54" customWidth="1"/>
    <col min="10" max="16384" width="9.55833333333333" style="54"/>
  </cols>
  <sheetData>
    <row r="1" customFormat="1" ht="20.25" spans="1:9">
      <c r="A1" s="7" t="s">
        <v>0</v>
      </c>
      <c r="B1" s="7"/>
      <c r="C1" s="8"/>
      <c r="D1" s="7"/>
      <c r="E1" s="7"/>
      <c r="F1" s="9"/>
      <c r="G1" s="10"/>
      <c r="H1" s="11"/>
      <c r="I1" s="7"/>
    </row>
    <row r="2" s="46" customFormat="1" ht="16" customHeight="1" spans="1:9">
      <c r="A2" s="12" t="s">
        <v>1</v>
      </c>
      <c r="B2" s="12"/>
      <c r="C2" s="13" t="s">
        <v>2</v>
      </c>
      <c r="D2" s="14"/>
      <c r="E2" s="14"/>
      <c r="F2" s="15"/>
      <c r="G2" s="16" t="s">
        <v>93</v>
      </c>
      <c r="H2" s="17"/>
      <c r="I2" s="12"/>
    </row>
    <row r="3" s="46" customFormat="1" ht="16" customHeight="1" spans="1:9">
      <c r="A3" s="12" t="s">
        <v>4</v>
      </c>
      <c r="B3" s="12"/>
      <c r="C3" s="18"/>
      <c r="D3" s="19"/>
      <c r="E3" s="19"/>
      <c r="F3" s="19"/>
      <c r="G3" s="19"/>
      <c r="H3" s="19"/>
      <c r="I3" s="20"/>
    </row>
    <row r="4" s="46" customFormat="1" ht="16" customHeight="1" spans="1:9">
      <c r="A4" s="12" t="s">
        <v>5</v>
      </c>
      <c r="B4" s="12"/>
      <c r="C4" s="21"/>
      <c r="D4" s="12"/>
      <c r="E4" s="12"/>
      <c r="F4" s="22"/>
      <c r="G4" s="23" t="s">
        <v>6</v>
      </c>
      <c r="H4" s="24"/>
      <c r="I4" s="25"/>
    </row>
    <row r="5" s="46" customFormat="1" ht="16" customHeight="1" spans="1:9">
      <c r="A5" s="26" t="s">
        <v>7</v>
      </c>
      <c r="B5" s="27"/>
      <c r="C5" s="27"/>
      <c r="D5" s="27"/>
      <c r="E5" s="27"/>
      <c r="F5" s="27"/>
      <c r="G5" s="27"/>
      <c r="H5" s="27"/>
      <c r="I5" s="28"/>
    </row>
    <row r="6" s="57" customFormat="1" ht="16" customHeight="1" spans="1:9">
      <c r="A6" s="29" t="s">
        <v>8</v>
      </c>
      <c r="B6" s="29" t="s">
        <v>9</v>
      </c>
      <c r="C6" s="29" t="s">
        <v>10</v>
      </c>
      <c r="D6" s="30" t="s">
        <v>11</v>
      </c>
      <c r="E6" s="30"/>
      <c r="F6" s="30" t="s">
        <v>12</v>
      </c>
      <c r="G6" s="31" t="s">
        <v>13</v>
      </c>
      <c r="H6" s="32" t="s">
        <v>14</v>
      </c>
      <c r="I6" s="33" t="s">
        <v>15</v>
      </c>
    </row>
    <row r="7" s="46" customFormat="1" ht="16" customHeight="1" spans="1:9">
      <c r="A7" s="34">
        <v>1</v>
      </c>
      <c r="B7" s="34" t="s">
        <v>94</v>
      </c>
      <c r="C7" s="34" t="s">
        <v>95</v>
      </c>
      <c r="D7" s="34" t="s">
        <v>21</v>
      </c>
      <c r="E7" s="34">
        <v>20</v>
      </c>
      <c r="F7" s="34">
        <v>20</v>
      </c>
      <c r="G7" s="48">
        <v>1286</v>
      </c>
      <c r="H7" s="45">
        <f t="shared" ref="H7:H23" si="0">F7*G7</f>
        <v>25720</v>
      </c>
      <c r="I7" s="49"/>
    </row>
    <row r="8" s="46" customFormat="1" ht="16" customHeight="1" spans="1:9">
      <c r="A8" s="34">
        <v>2</v>
      </c>
      <c r="B8" s="34" t="s">
        <v>96</v>
      </c>
      <c r="C8" s="34" t="s">
        <v>97</v>
      </c>
      <c r="D8" s="34" t="s">
        <v>21</v>
      </c>
      <c r="E8" s="34">
        <v>8</v>
      </c>
      <c r="F8" s="34">
        <v>8</v>
      </c>
      <c r="G8" s="48">
        <v>1328</v>
      </c>
      <c r="H8" s="45">
        <f t="shared" si="0"/>
        <v>10624</v>
      </c>
      <c r="I8" s="49"/>
    </row>
    <row r="9" s="46" customFormat="1" ht="16" customHeight="1" spans="1:9">
      <c r="A9" s="34">
        <v>3</v>
      </c>
      <c r="B9" s="34" t="s">
        <v>98</v>
      </c>
      <c r="C9" s="34" t="s">
        <v>97</v>
      </c>
      <c r="D9" s="34" t="s">
        <v>21</v>
      </c>
      <c r="E9" s="34">
        <v>8</v>
      </c>
      <c r="F9" s="34">
        <v>8</v>
      </c>
      <c r="G9" s="48">
        <v>1328</v>
      </c>
      <c r="H9" s="45">
        <f t="shared" si="0"/>
        <v>10624</v>
      </c>
      <c r="I9" s="49"/>
    </row>
    <row r="10" s="46" customFormat="1" ht="16" customHeight="1" spans="1:9">
      <c r="A10" s="34">
        <v>4</v>
      </c>
      <c r="B10" s="34" t="s">
        <v>99</v>
      </c>
      <c r="C10" s="34" t="s">
        <v>97</v>
      </c>
      <c r="D10" s="34" t="s">
        <v>21</v>
      </c>
      <c r="E10" s="34">
        <v>8</v>
      </c>
      <c r="F10" s="34">
        <v>8</v>
      </c>
      <c r="G10" s="48">
        <v>1328</v>
      </c>
      <c r="H10" s="45">
        <f t="shared" si="0"/>
        <v>10624</v>
      </c>
      <c r="I10" s="49"/>
    </row>
    <row r="11" s="46" customFormat="1" ht="16" customHeight="1" spans="1:9">
      <c r="A11" s="34">
        <v>5</v>
      </c>
      <c r="B11" s="34" t="s">
        <v>100</v>
      </c>
      <c r="C11" s="34" t="s">
        <v>97</v>
      </c>
      <c r="D11" s="34" t="s">
        <v>21</v>
      </c>
      <c r="E11" s="34">
        <v>8</v>
      </c>
      <c r="F11" s="34">
        <v>8</v>
      </c>
      <c r="G11" s="48">
        <v>1328</v>
      </c>
      <c r="H11" s="45">
        <f t="shared" si="0"/>
        <v>10624</v>
      </c>
      <c r="I11" s="49"/>
    </row>
    <row r="12" s="46" customFormat="1" ht="16" customHeight="1" spans="1:9">
      <c r="A12" s="34">
        <v>6</v>
      </c>
      <c r="B12" s="34" t="s">
        <v>101</v>
      </c>
      <c r="C12" s="34" t="s">
        <v>97</v>
      </c>
      <c r="D12" s="34" t="s">
        <v>21</v>
      </c>
      <c r="E12" s="34">
        <v>8</v>
      </c>
      <c r="F12" s="34">
        <v>8</v>
      </c>
      <c r="G12" s="48">
        <v>1328</v>
      </c>
      <c r="H12" s="45">
        <f t="shared" si="0"/>
        <v>10624</v>
      </c>
      <c r="I12" s="49"/>
    </row>
    <row r="13" s="46" customFormat="1" ht="16" customHeight="1" spans="1:9">
      <c r="A13" s="34">
        <v>7</v>
      </c>
      <c r="B13" s="34" t="s">
        <v>102</v>
      </c>
      <c r="C13" s="34" t="s">
        <v>97</v>
      </c>
      <c r="D13" s="34" t="s">
        <v>21</v>
      </c>
      <c r="E13" s="34">
        <v>12</v>
      </c>
      <c r="F13" s="34">
        <v>12</v>
      </c>
      <c r="G13" s="48">
        <v>1328</v>
      </c>
      <c r="H13" s="45">
        <f t="shared" si="0"/>
        <v>15936</v>
      </c>
      <c r="I13" s="49"/>
    </row>
    <row r="14" s="46" customFormat="1" ht="16" customHeight="1" spans="1:9">
      <c r="A14" s="34">
        <v>8</v>
      </c>
      <c r="B14" s="34" t="s">
        <v>103</v>
      </c>
      <c r="C14" s="34" t="s">
        <v>104</v>
      </c>
      <c r="D14" s="34" t="s">
        <v>21</v>
      </c>
      <c r="E14" s="34">
        <v>6</v>
      </c>
      <c r="F14" s="34">
        <v>6</v>
      </c>
      <c r="G14" s="48">
        <v>14165</v>
      </c>
      <c r="H14" s="45">
        <f t="shared" si="0"/>
        <v>84990</v>
      </c>
      <c r="I14" s="49"/>
    </row>
    <row r="15" s="46" customFormat="1" ht="16" customHeight="1" spans="1:9">
      <c r="A15" s="34">
        <v>9</v>
      </c>
      <c r="B15" s="34" t="s">
        <v>105</v>
      </c>
      <c r="C15" s="34" t="s">
        <v>106</v>
      </c>
      <c r="D15" s="34" t="s">
        <v>21</v>
      </c>
      <c r="E15" s="34">
        <v>36</v>
      </c>
      <c r="F15" s="34">
        <v>36</v>
      </c>
      <c r="G15" s="48">
        <v>7042</v>
      </c>
      <c r="H15" s="45">
        <f t="shared" si="0"/>
        <v>253512</v>
      </c>
      <c r="I15" s="49"/>
    </row>
    <row r="16" s="46" customFormat="1" ht="16" customHeight="1" spans="1:9">
      <c r="A16" s="34">
        <v>10</v>
      </c>
      <c r="B16" s="34" t="s">
        <v>107</v>
      </c>
      <c r="C16" s="34" t="s">
        <v>108</v>
      </c>
      <c r="D16" s="34" t="s">
        <v>21</v>
      </c>
      <c r="E16" s="34">
        <v>2</v>
      </c>
      <c r="F16" s="34">
        <v>2</v>
      </c>
      <c r="G16" s="48">
        <v>5516</v>
      </c>
      <c r="H16" s="45">
        <f t="shared" si="0"/>
        <v>11032</v>
      </c>
      <c r="I16" s="49"/>
    </row>
    <row r="17" s="46" customFormat="1" ht="16" customHeight="1" spans="1:9">
      <c r="A17" s="34">
        <v>11</v>
      </c>
      <c r="B17" s="34" t="s">
        <v>109</v>
      </c>
      <c r="C17" s="34" t="s">
        <v>110</v>
      </c>
      <c r="D17" s="34" t="s">
        <v>21</v>
      </c>
      <c r="E17" s="34">
        <v>6</v>
      </c>
      <c r="F17" s="34">
        <v>6</v>
      </c>
      <c r="G17" s="48">
        <v>1095</v>
      </c>
      <c r="H17" s="45">
        <f t="shared" si="0"/>
        <v>6570</v>
      </c>
      <c r="I17" s="49"/>
    </row>
    <row r="18" s="46" customFormat="1" ht="16" customHeight="1" spans="1:9">
      <c r="A18" s="34">
        <v>12</v>
      </c>
      <c r="B18" s="34" t="s">
        <v>111</v>
      </c>
      <c r="C18" s="34" t="s">
        <v>112</v>
      </c>
      <c r="D18" s="34" t="s">
        <v>21</v>
      </c>
      <c r="E18" s="34">
        <v>1</v>
      </c>
      <c r="F18" s="34">
        <v>1</v>
      </c>
      <c r="G18" s="48">
        <v>23345</v>
      </c>
      <c r="H18" s="45">
        <f t="shared" si="0"/>
        <v>23345</v>
      </c>
      <c r="I18" s="49"/>
    </row>
    <row r="19" s="46" customFormat="1" ht="16" customHeight="1" spans="1:9">
      <c r="A19" s="34">
        <v>13</v>
      </c>
      <c r="B19" s="34" t="s">
        <v>113</v>
      </c>
      <c r="C19" s="34" t="s">
        <v>114</v>
      </c>
      <c r="D19" s="34" t="s">
        <v>26</v>
      </c>
      <c r="E19" s="34"/>
      <c r="F19" s="34">
        <v>110</v>
      </c>
      <c r="G19" s="48">
        <v>14</v>
      </c>
      <c r="H19" s="45">
        <f t="shared" si="0"/>
        <v>1540</v>
      </c>
      <c r="I19" s="49"/>
    </row>
    <row r="20" s="46" customFormat="1" ht="16" customHeight="1" spans="1:9">
      <c r="A20" s="34">
        <v>14</v>
      </c>
      <c r="B20" s="34" t="s">
        <v>89</v>
      </c>
      <c r="C20" s="34" t="s">
        <v>115</v>
      </c>
      <c r="D20" s="34" t="s">
        <v>88</v>
      </c>
      <c r="E20" s="34">
        <v>1200</v>
      </c>
      <c r="F20" s="34">
        <v>9000</v>
      </c>
      <c r="G20" s="48">
        <v>2.5</v>
      </c>
      <c r="H20" s="45">
        <f t="shared" si="0"/>
        <v>22500</v>
      </c>
      <c r="I20" s="49"/>
    </row>
    <row r="21" s="46" customFormat="1" ht="16" customHeight="1" spans="1:9">
      <c r="A21" s="34">
        <v>15</v>
      </c>
      <c r="B21" s="34" t="s">
        <v>58</v>
      </c>
      <c r="C21" s="34" t="s">
        <v>116</v>
      </c>
      <c r="D21" s="34" t="s">
        <v>51</v>
      </c>
      <c r="E21" s="34">
        <v>600</v>
      </c>
      <c r="F21" s="34">
        <v>6000</v>
      </c>
      <c r="G21" s="48">
        <v>2.7</v>
      </c>
      <c r="H21" s="45">
        <f t="shared" si="0"/>
        <v>16200</v>
      </c>
      <c r="I21" s="49"/>
    </row>
    <row r="22" s="46" customFormat="1" ht="16" customHeight="1" spans="1:9">
      <c r="A22" s="34">
        <v>16</v>
      </c>
      <c r="B22" s="34" t="s">
        <v>117</v>
      </c>
      <c r="C22" s="34" t="s">
        <v>118</v>
      </c>
      <c r="D22" s="34" t="s">
        <v>26</v>
      </c>
      <c r="E22" s="34"/>
      <c r="F22" s="34">
        <v>136</v>
      </c>
      <c r="G22" s="48">
        <v>20.1</v>
      </c>
      <c r="H22" s="45">
        <f t="shared" si="0"/>
        <v>2733.6</v>
      </c>
      <c r="I22" s="49"/>
    </row>
    <row r="23" s="46" customFormat="1" ht="16" customHeight="1" spans="1:9">
      <c r="A23" s="34">
        <v>17</v>
      </c>
      <c r="B23" s="34" t="s">
        <v>119</v>
      </c>
      <c r="C23" s="34" t="s">
        <v>48</v>
      </c>
      <c r="D23" s="34" t="s">
        <v>120</v>
      </c>
      <c r="E23" s="34"/>
      <c r="F23" s="34">
        <v>1</v>
      </c>
      <c r="G23" s="48">
        <v>17816</v>
      </c>
      <c r="H23" s="45">
        <f t="shared" si="0"/>
        <v>17816</v>
      </c>
      <c r="I23" s="49"/>
    </row>
    <row r="24" s="58" customFormat="1" ht="25" customHeight="1" spans="1:9">
      <c r="A24" s="40" t="s">
        <v>63</v>
      </c>
      <c r="B24" s="40"/>
      <c r="C24" s="41"/>
      <c r="D24" s="42"/>
      <c r="E24" s="42"/>
      <c r="F24" s="42">
        <f>SUM(F7:F23)</f>
        <v>15370</v>
      </c>
      <c r="G24" s="43"/>
      <c r="H24" s="59">
        <f>SUM(H7:H23)</f>
        <v>535014.6</v>
      </c>
      <c r="I24" s="50"/>
    </row>
    <row r="26" spans="1:9">
      <c r="A26"/>
      <c r="B26"/>
      <c r="C26"/>
      <c r="D26"/>
      <c r="E26"/>
      <c r="F26"/>
      <c r="G26"/>
      <c r="H26" s="6"/>
      <c r="I26"/>
    </row>
    <row r="27" spans="1:9">
      <c r="A27"/>
      <c r="B27" t="s">
        <v>64</v>
      </c>
      <c r="C27"/>
      <c r="D27" t="s">
        <v>65</v>
      </c>
      <c r="E27"/>
      <c r="F27"/>
      <c r="G27"/>
      <c r="H27" s="6"/>
      <c r="I27"/>
    </row>
  </sheetData>
  <mergeCells count="10">
    <mergeCell ref="A1:I1"/>
    <mergeCell ref="A2:B2"/>
    <mergeCell ref="C2:F2"/>
    <mergeCell ref="G2:I2"/>
    <mergeCell ref="A3:B3"/>
    <mergeCell ref="C3:I3"/>
    <mergeCell ref="A4:F4"/>
    <mergeCell ref="G4:I4"/>
    <mergeCell ref="A5:I5"/>
    <mergeCell ref="A24:B24"/>
  </mergeCells>
  <pageMargins left="0.75" right="0.75" top="0.196527777777778" bottom="0.236111111111111" header="0.5" footer="0.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selection activeCell="E14" sqref="E14:E15"/>
    </sheetView>
  </sheetViews>
  <sheetFormatPr defaultColWidth="9" defaultRowHeight="13.5"/>
  <cols>
    <col min="1" max="1" width="4.625" customWidth="1"/>
    <col min="2" max="2" width="26.25" customWidth="1"/>
    <col min="3" max="3" width="21" customWidth="1"/>
    <col min="6" max="6" width="9.25"/>
    <col min="7" max="7" width="14.25" customWidth="1"/>
    <col min="8" max="8" width="15.375" customWidth="1"/>
  </cols>
  <sheetData>
    <row r="1" customFormat="1" ht="20.25" spans="1:9">
      <c r="A1" s="7" t="s">
        <v>0</v>
      </c>
      <c r="B1" s="7"/>
      <c r="C1" s="8"/>
      <c r="D1" s="7"/>
      <c r="E1" s="7"/>
      <c r="F1" s="9"/>
      <c r="G1" s="10"/>
      <c r="H1" s="11"/>
      <c r="I1" s="7"/>
    </row>
    <row r="2" s="46" customFormat="1" ht="16" customHeight="1" spans="1:9">
      <c r="A2" s="12" t="s">
        <v>1</v>
      </c>
      <c r="B2" s="12"/>
      <c r="C2" s="13" t="s">
        <v>2</v>
      </c>
      <c r="D2" s="14"/>
      <c r="E2" s="14"/>
      <c r="F2" s="15"/>
      <c r="G2" s="16" t="s">
        <v>121</v>
      </c>
      <c r="H2" s="17"/>
      <c r="I2" s="12"/>
    </row>
    <row r="3" s="46" customFormat="1" ht="16" customHeight="1" spans="1:9">
      <c r="A3" s="12" t="s">
        <v>4</v>
      </c>
      <c r="B3" s="12"/>
      <c r="C3" s="18"/>
      <c r="D3" s="19"/>
      <c r="E3" s="19"/>
      <c r="F3" s="19"/>
      <c r="G3" s="19"/>
      <c r="H3" s="19"/>
      <c r="I3" s="20"/>
    </row>
    <row r="4" s="46" customFormat="1" ht="16" customHeight="1" spans="1:9">
      <c r="A4" s="12" t="s">
        <v>5</v>
      </c>
      <c r="B4" s="12"/>
      <c r="C4" s="21"/>
      <c r="D4" s="12"/>
      <c r="E4" s="12"/>
      <c r="F4" s="22"/>
      <c r="G4" s="23" t="s">
        <v>6</v>
      </c>
      <c r="H4" s="24"/>
      <c r="I4" s="25"/>
    </row>
    <row r="5" s="46" customFormat="1" ht="16" customHeight="1" spans="1:9">
      <c r="A5" s="26" t="s">
        <v>7</v>
      </c>
      <c r="B5" s="27"/>
      <c r="C5" s="27"/>
      <c r="D5" s="27"/>
      <c r="E5" s="27"/>
      <c r="F5" s="27"/>
      <c r="G5" s="27"/>
      <c r="H5" s="27"/>
      <c r="I5" s="28"/>
    </row>
    <row r="6" s="46" customFormat="1" ht="16" customHeight="1" spans="1:9">
      <c r="A6" s="29" t="s">
        <v>8</v>
      </c>
      <c r="B6" s="29" t="s">
        <v>9</v>
      </c>
      <c r="C6" s="29" t="s">
        <v>10</v>
      </c>
      <c r="D6" s="30" t="s">
        <v>11</v>
      </c>
      <c r="E6" s="30"/>
      <c r="F6" s="30" t="s">
        <v>12</v>
      </c>
      <c r="G6" s="31" t="s">
        <v>13</v>
      </c>
      <c r="H6" s="32" t="s">
        <v>14</v>
      </c>
      <c r="I6" s="33" t="s">
        <v>15</v>
      </c>
    </row>
    <row r="7" s="46" customFormat="1" ht="16" customHeight="1" spans="1:9">
      <c r="A7" s="34">
        <v>1</v>
      </c>
      <c r="B7" s="34" t="s">
        <v>122</v>
      </c>
      <c r="C7" s="34"/>
      <c r="D7" s="34" t="s">
        <v>21</v>
      </c>
      <c r="E7" s="34">
        <v>60</v>
      </c>
      <c r="F7" s="34">
        <v>80</v>
      </c>
      <c r="G7" s="48">
        <v>3876</v>
      </c>
      <c r="H7" s="45">
        <f t="shared" ref="H7:H15" si="0">F7*G7</f>
        <v>310080</v>
      </c>
      <c r="I7" s="33"/>
    </row>
    <row r="8" s="46" customFormat="1" ht="16" customHeight="1" spans="1:9">
      <c r="A8" s="34">
        <v>2</v>
      </c>
      <c r="B8" s="34" t="s">
        <v>123</v>
      </c>
      <c r="C8" s="34" t="s">
        <v>48</v>
      </c>
      <c r="D8" s="34" t="s">
        <v>18</v>
      </c>
      <c r="E8" s="34">
        <v>1</v>
      </c>
      <c r="F8" s="34">
        <v>1</v>
      </c>
      <c r="G8" s="48">
        <v>2800</v>
      </c>
      <c r="H8" s="45">
        <f t="shared" si="0"/>
        <v>2800</v>
      </c>
      <c r="I8" s="33"/>
    </row>
    <row r="9" s="46" customFormat="1" ht="16" customHeight="1" spans="1:9">
      <c r="A9" s="34">
        <v>3</v>
      </c>
      <c r="B9" s="34" t="s">
        <v>124</v>
      </c>
      <c r="C9" s="34" t="s">
        <v>115</v>
      </c>
      <c r="D9" s="34" t="s">
        <v>88</v>
      </c>
      <c r="E9" s="34"/>
      <c r="F9" s="34">
        <v>2600</v>
      </c>
      <c r="G9" s="48">
        <v>2.9</v>
      </c>
      <c r="H9" s="45">
        <f t="shared" si="0"/>
        <v>7540</v>
      </c>
      <c r="I9" s="33"/>
    </row>
    <row r="10" s="46" customFormat="1" ht="16" customHeight="1" spans="1:9">
      <c r="A10" s="34">
        <v>4</v>
      </c>
      <c r="B10" s="32" t="s">
        <v>125</v>
      </c>
      <c r="C10" s="32"/>
      <c r="D10" s="32" t="s">
        <v>126</v>
      </c>
      <c r="E10" s="32">
        <v>142.88</v>
      </c>
      <c r="F10" s="32">
        <v>142.88</v>
      </c>
      <c r="G10" s="48">
        <v>1025</v>
      </c>
      <c r="H10" s="45">
        <f t="shared" si="0"/>
        <v>146452</v>
      </c>
      <c r="I10" s="33"/>
    </row>
    <row r="11" s="46" customFormat="1" ht="16" customHeight="1" spans="1:9">
      <c r="A11" s="34">
        <v>5</v>
      </c>
      <c r="B11" s="32" t="s">
        <v>127</v>
      </c>
      <c r="C11" s="32"/>
      <c r="D11" s="32" t="s">
        <v>18</v>
      </c>
      <c r="E11" s="32"/>
      <c r="F11" s="32">
        <v>3</v>
      </c>
      <c r="G11" s="48">
        <v>1250</v>
      </c>
      <c r="H11" s="45">
        <f t="shared" si="0"/>
        <v>3750</v>
      </c>
      <c r="I11" s="33"/>
    </row>
    <row r="12" s="46" customFormat="1" ht="16" customHeight="1" spans="1:9">
      <c r="A12" s="34">
        <v>6</v>
      </c>
      <c r="B12" s="32" t="s">
        <v>128</v>
      </c>
      <c r="C12" s="32"/>
      <c r="D12" s="32" t="s">
        <v>129</v>
      </c>
      <c r="E12" s="32">
        <v>212</v>
      </c>
      <c r="F12" s="32">
        <v>380</v>
      </c>
      <c r="G12" s="48">
        <v>65</v>
      </c>
      <c r="H12" s="45">
        <f t="shared" si="0"/>
        <v>24700</v>
      </c>
      <c r="I12" s="33"/>
    </row>
    <row r="13" s="46" customFormat="1" ht="16" customHeight="1" spans="1:9">
      <c r="A13" s="34">
        <v>7</v>
      </c>
      <c r="B13" s="34" t="s">
        <v>130</v>
      </c>
      <c r="C13" s="34"/>
      <c r="D13" s="34" t="s">
        <v>129</v>
      </c>
      <c r="E13" s="34">
        <v>117</v>
      </c>
      <c r="F13" s="34">
        <v>112</v>
      </c>
      <c r="G13" s="48">
        <v>38</v>
      </c>
      <c r="H13" s="45">
        <f t="shared" si="0"/>
        <v>4256</v>
      </c>
      <c r="I13" s="33"/>
    </row>
    <row r="14" s="46" customFormat="1" ht="16" customHeight="1" spans="1:9">
      <c r="A14" s="34">
        <v>8</v>
      </c>
      <c r="B14" s="32" t="s">
        <v>131</v>
      </c>
      <c r="C14" s="32"/>
      <c r="D14" s="32" t="s">
        <v>129</v>
      </c>
      <c r="E14" s="32"/>
      <c r="F14" s="32">
        <v>112</v>
      </c>
      <c r="G14" s="48">
        <v>11</v>
      </c>
      <c r="H14" s="45">
        <f t="shared" si="0"/>
        <v>1232</v>
      </c>
      <c r="I14" s="33"/>
    </row>
    <row r="15" s="46" customFormat="1" ht="16" customHeight="1" spans="1:9">
      <c r="A15" s="34">
        <v>9</v>
      </c>
      <c r="B15" s="32" t="s">
        <v>132</v>
      </c>
      <c r="C15" s="32"/>
      <c r="D15" s="32" t="s">
        <v>18</v>
      </c>
      <c r="E15" s="32"/>
      <c r="F15" s="32">
        <v>2</v>
      </c>
      <c r="G15" s="48">
        <v>845</v>
      </c>
      <c r="H15" s="45">
        <f t="shared" si="0"/>
        <v>1690</v>
      </c>
      <c r="I15" s="33"/>
    </row>
    <row r="16" s="46" customFormat="1" ht="25" customHeight="1" spans="1:9">
      <c r="A16" s="40" t="s">
        <v>63</v>
      </c>
      <c r="B16" s="40"/>
      <c r="C16" s="41"/>
      <c r="D16" s="42"/>
      <c r="E16" s="42"/>
      <c r="F16" s="42">
        <f>SUM(F7:F15)</f>
        <v>3432.88</v>
      </c>
      <c r="G16" s="42"/>
      <c r="H16" s="52">
        <f>SUM(H7:H15)</f>
        <v>502500</v>
      </c>
      <c r="I16" s="56"/>
    </row>
    <row r="17" ht="14.25" spans="1:9">
      <c r="A17" s="53"/>
      <c r="B17" s="53"/>
      <c r="C17" s="53"/>
      <c r="D17" s="53"/>
      <c r="E17" s="53"/>
      <c r="F17" s="53"/>
      <c r="G17" s="53"/>
      <c r="H17" s="53"/>
      <c r="I17" s="54"/>
    </row>
    <row r="18" spans="8:8">
      <c r="H18" s="6"/>
    </row>
    <row r="19" spans="2:8">
      <c r="B19" t="s">
        <v>64</v>
      </c>
      <c r="D19" t="s">
        <v>65</v>
      </c>
      <c r="H19" s="6"/>
    </row>
    <row r="20" ht="12" customHeight="1"/>
  </sheetData>
  <mergeCells count="10">
    <mergeCell ref="A1:I1"/>
    <mergeCell ref="A2:B2"/>
    <mergeCell ref="C2:F2"/>
    <mergeCell ref="G2:I2"/>
    <mergeCell ref="A3:B3"/>
    <mergeCell ref="C3:I3"/>
    <mergeCell ref="A4:F4"/>
    <mergeCell ref="G4:I4"/>
    <mergeCell ref="A5:I5"/>
    <mergeCell ref="A16:B16"/>
  </mergeCell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tabSelected="1" workbookViewId="0">
      <selection activeCell="F14" sqref="F14"/>
    </sheetView>
  </sheetViews>
  <sheetFormatPr defaultColWidth="9" defaultRowHeight="14.25"/>
  <cols>
    <col min="1" max="1" width="5.75" style="53" customWidth="1"/>
    <col min="2" max="2" width="30.4083333333333" style="53" customWidth="1"/>
    <col min="3" max="3" width="24.1166666666667" style="53" customWidth="1"/>
    <col min="4" max="5" width="9.55833333333333" style="53"/>
    <col min="6" max="7" width="12.5916666666667" style="53" customWidth="1"/>
    <col min="8" max="8" width="19.125" style="53" customWidth="1"/>
    <col min="9" max="9" width="14.375" style="54" customWidth="1"/>
    <col min="10" max="10" width="9.375"/>
  </cols>
  <sheetData>
    <row r="1" customFormat="1" ht="20.25" spans="1:9">
      <c r="A1" s="7" t="s">
        <v>0</v>
      </c>
      <c r="B1" s="7"/>
      <c r="C1" s="8"/>
      <c r="D1" s="7"/>
      <c r="E1" s="7"/>
      <c r="F1" s="9"/>
      <c r="G1" s="10"/>
      <c r="H1" s="11"/>
      <c r="I1" s="7"/>
    </row>
    <row r="2" s="46" customFormat="1" ht="16" customHeight="1" spans="1:9">
      <c r="A2" s="12" t="s">
        <v>1</v>
      </c>
      <c r="B2" s="12"/>
      <c r="C2" s="13" t="s">
        <v>2</v>
      </c>
      <c r="D2" s="14"/>
      <c r="E2" s="14"/>
      <c r="F2" s="15"/>
      <c r="G2" s="16" t="s">
        <v>133</v>
      </c>
      <c r="H2" s="17"/>
      <c r="I2" s="12"/>
    </row>
    <row r="3" s="46" customFormat="1" ht="16" customHeight="1" spans="1:9">
      <c r="A3" s="12" t="s">
        <v>4</v>
      </c>
      <c r="B3" s="12"/>
      <c r="C3" s="18"/>
      <c r="D3" s="19"/>
      <c r="E3" s="19"/>
      <c r="F3" s="19"/>
      <c r="G3" s="19"/>
      <c r="H3" s="19"/>
      <c r="I3" s="20"/>
    </row>
    <row r="4" s="46" customFormat="1" ht="16" customHeight="1" spans="1:9">
      <c r="A4" s="12" t="s">
        <v>5</v>
      </c>
      <c r="B4" s="12"/>
      <c r="C4" s="21"/>
      <c r="D4" s="12"/>
      <c r="E4" s="12"/>
      <c r="F4" s="22"/>
      <c r="G4" s="23" t="s">
        <v>6</v>
      </c>
      <c r="H4" s="24"/>
      <c r="I4" s="25"/>
    </row>
    <row r="5" s="46" customFormat="1" ht="16" customHeight="1" spans="1:9">
      <c r="A5" s="26" t="s">
        <v>7</v>
      </c>
      <c r="B5" s="27"/>
      <c r="C5" s="27"/>
      <c r="D5" s="27"/>
      <c r="E5" s="27"/>
      <c r="F5" s="27"/>
      <c r="G5" s="27"/>
      <c r="H5" s="27"/>
      <c r="I5" s="28"/>
    </row>
    <row r="6" s="46" customFormat="1" ht="16" customHeight="1" spans="1:9">
      <c r="A6" s="29" t="s">
        <v>8</v>
      </c>
      <c r="B6" s="29" t="s">
        <v>9</v>
      </c>
      <c r="C6" s="29" t="s">
        <v>10</v>
      </c>
      <c r="D6" s="30" t="s">
        <v>11</v>
      </c>
      <c r="E6" s="30"/>
      <c r="F6" s="30" t="s">
        <v>12</v>
      </c>
      <c r="G6" s="31" t="s">
        <v>13</v>
      </c>
      <c r="H6" s="32" t="s">
        <v>14</v>
      </c>
      <c r="I6" s="33" t="s">
        <v>15</v>
      </c>
    </row>
    <row r="7" s="46" customFormat="1" ht="16" customHeight="1" spans="1:9">
      <c r="A7" s="34">
        <v>1</v>
      </c>
      <c r="B7" s="32" t="s">
        <v>134</v>
      </c>
      <c r="C7" s="32"/>
      <c r="D7" s="32" t="s">
        <v>51</v>
      </c>
      <c r="E7" s="32">
        <v>4000</v>
      </c>
      <c r="F7" s="32">
        <v>4600</v>
      </c>
      <c r="G7" s="48">
        <v>95</v>
      </c>
      <c r="H7" s="45">
        <f t="shared" ref="H7:H15" si="0">F7*G7</f>
        <v>437000</v>
      </c>
      <c r="I7" s="49"/>
    </row>
    <row r="8" s="46" customFormat="1" ht="16" customHeight="1" spans="1:9">
      <c r="A8" s="34">
        <v>2</v>
      </c>
      <c r="B8" s="32" t="s">
        <v>135</v>
      </c>
      <c r="C8" s="32"/>
      <c r="D8" s="32" t="s">
        <v>51</v>
      </c>
      <c r="E8" s="32">
        <v>1400</v>
      </c>
      <c r="F8" s="32">
        <v>1500</v>
      </c>
      <c r="G8" s="48">
        <v>108</v>
      </c>
      <c r="H8" s="45">
        <f t="shared" si="0"/>
        <v>162000</v>
      </c>
      <c r="I8" s="49"/>
    </row>
    <row r="9" s="46" customFormat="1" ht="16" customHeight="1" spans="1:9">
      <c r="A9" s="34">
        <v>3</v>
      </c>
      <c r="B9" s="32" t="s">
        <v>136</v>
      </c>
      <c r="C9" s="47"/>
      <c r="D9" s="32" t="s">
        <v>18</v>
      </c>
      <c r="E9" s="32">
        <v>230</v>
      </c>
      <c r="F9" s="32">
        <v>220</v>
      </c>
      <c r="G9" s="48">
        <v>1145</v>
      </c>
      <c r="H9" s="45">
        <f t="shared" si="0"/>
        <v>251900</v>
      </c>
      <c r="I9" s="49"/>
    </row>
    <row r="10" s="46" customFormat="1" ht="16" customHeight="1" spans="1:9">
      <c r="A10" s="34">
        <v>4</v>
      </c>
      <c r="B10" s="32" t="s">
        <v>137</v>
      </c>
      <c r="C10" s="47"/>
      <c r="D10" s="32" t="s">
        <v>51</v>
      </c>
      <c r="E10" s="32">
        <v>320</v>
      </c>
      <c r="F10" s="32">
        <v>460</v>
      </c>
      <c r="G10" s="48">
        <v>55</v>
      </c>
      <c r="H10" s="45">
        <f t="shared" si="0"/>
        <v>25300</v>
      </c>
      <c r="I10" s="49"/>
    </row>
    <row r="11" s="46" customFormat="1" ht="16" customHeight="1" spans="1:9">
      <c r="A11" s="34">
        <v>5</v>
      </c>
      <c r="B11" s="32" t="s">
        <v>138</v>
      </c>
      <c r="C11" s="47"/>
      <c r="D11" s="32" t="s">
        <v>18</v>
      </c>
      <c r="E11" s="32">
        <v>630</v>
      </c>
      <c r="F11" s="32">
        <v>500</v>
      </c>
      <c r="G11" s="48">
        <v>135</v>
      </c>
      <c r="H11" s="45">
        <f t="shared" si="0"/>
        <v>67500</v>
      </c>
      <c r="I11" s="49"/>
    </row>
    <row r="12" s="46" customFormat="1" ht="16" customHeight="1" spans="1:9">
      <c r="A12" s="34">
        <v>6</v>
      </c>
      <c r="B12" s="32" t="s">
        <v>139</v>
      </c>
      <c r="C12" s="47"/>
      <c r="D12" s="32" t="s">
        <v>21</v>
      </c>
      <c r="E12" s="32"/>
      <c r="F12" s="32">
        <v>3</v>
      </c>
      <c r="G12" s="48">
        <v>4119</v>
      </c>
      <c r="H12" s="45">
        <f t="shared" si="0"/>
        <v>12357</v>
      </c>
      <c r="I12" s="49"/>
    </row>
    <row r="13" s="46" customFormat="1" ht="16" customHeight="1" spans="1:9">
      <c r="A13" s="34">
        <v>7</v>
      </c>
      <c r="B13" s="32" t="s">
        <v>140</v>
      </c>
      <c r="C13" s="47"/>
      <c r="D13" s="32" t="s">
        <v>21</v>
      </c>
      <c r="E13" s="32"/>
      <c r="F13" s="32">
        <v>16</v>
      </c>
      <c r="G13" s="48">
        <v>1865</v>
      </c>
      <c r="H13" s="45">
        <f t="shared" si="0"/>
        <v>29840</v>
      </c>
      <c r="I13" s="49"/>
    </row>
    <row r="14" s="46" customFormat="1" ht="16" customHeight="1" spans="1:9">
      <c r="A14" s="34">
        <v>8</v>
      </c>
      <c r="B14" s="32" t="s">
        <v>141</v>
      </c>
      <c r="C14" s="47"/>
      <c r="D14" s="32" t="s">
        <v>21</v>
      </c>
      <c r="E14" s="32"/>
      <c r="F14" s="32">
        <v>320</v>
      </c>
      <c r="G14" s="48">
        <v>148</v>
      </c>
      <c r="H14" s="45">
        <f t="shared" si="0"/>
        <v>47360</v>
      </c>
      <c r="I14" s="49"/>
    </row>
    <row r="15" s="46" customFormat="1" ht="16" customHeight="1" spans="1:9">
      <c r="A15" s="34">
        <v>9</v>
      </c>
      <c r="B15" s="32" t="s">
        <v>142</v>
      </c>
      <c r="C15" s="47"/>
      <c r="D15" s="32" t="s">
        <v>18</v>
      </c>
      <c r="E15" s="32"/>
      <c r="F15" s="32">
        <v>4</v>
      </c>
      <c r="G15" s="48">
        <v>3400</v>
      </c>
      <c r="H15" s="45">
        <f t="shared" si="0"/>
        <v>13600</v>
      </c>
      <c r="I15" s="49"/>
    </row>
    <row r="16" s="46" customFormat="1" ht="25" customHeight="1" spans="1:9">
      <c r="A16" s="40" t="s">
        <v>63</v>
      </c>
      <c r="B16" s="40"/>
      <c r="C16" s="41"/>
      <c r="D16" s="42"/>
      <c r="E16" s="42"/>
      <c r="F16" s="42">
        <f>SUM(F7:F15)</f>
        <v>7623</v>
      </c>
      <c r="G16" s="43"/>
      <c r="H16" s="55">
        <f>SUM(H7:H15)</f>
        <v>1046857</v>
      </c>
      <c r="I16" s="50"/>
    </row>
    <row r="18" spans="1:9">
      <c r="A18"/>
      <c r="B18"/>
      <c r="C18"/>
      <c r="D18"/>
      <c r="E18"/>
      <c r="F18"/>
      <c r="G18"/>
      <c r="H18" s="6"/>
      <c r="I18"/>
    </row>
    <row r="19" spans="1:9">
      <c r="A19"/>
      <c r="B19" t="s">
        <v>64</v>
      </c>
      <c r="C19"/>
      <c r="D19" t="s">
        <v>65</v>
      </c>
      <c r="E19"/>
      <c r="F19"/>
      <c r="G19"/>
      <c r="H19" s="6"/>
      <c r="I19"/>
    </row>
  </sheetData>
  <mergeCells count="10">
    <mergeCell ref="A1:I1"/>
    <mergeCell ref="A2:B2"/>
    <mergeCell ref="C2:F2"/>
    <mergeCell ref="G2:I2"/>
    <mergeCell ref="A3:B3"/>
    <mergeCell ref="C3:I3"/>
    <mergeCell ref="A4:F4"/>
    <mergeCell ref="G4:I4"/>
    <mergeCell ref="A5:I5"/>
    <mergeCell ref="A16:B16"/>
  </mergeCells>
  <pageMargins left="0.75" right="0.550694444444444" top="0.511805555555556" bottom="0.354166666666667" header="0.5" footer="0.275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E12" sqref="E12"/>
    </sheetView>
  </sheetViews>
  <sheetFormatPr defaultColWidth="9" defaultRowHeight="13.5" outlineLevelCol="7"/>
  <cols>
    <col min="1" max="1" width="4.625" customWidth="1"/>
    <col min="2" max="2" width="19" customWidth="1"/>
    <col min="3" max="3" width="24.875" customWidth="1"/>
    <col min="4" max="4" width="5.125" customWidth="1"/>
    <col min="5" max="5" width="7.75" customWidth="1"/>
    <col min="6" max="6" width="9.5" customWidth="1"/>
    <col min="7" max="7" width="14.375" customWidth="1"/>
  </cols>
  <sheetData>
    <row r="1" customFormat="1" ht="20.25" spans="1:8">
      <c r="A1" s="7" t="s">
        <v>0</v>
      </c>
      <c r="B1" s="7"/>
      <c r="C1" s="8"/>
      <c r="D1" s="7"/>
      <c r="E1" s="9"/>
      <c r="F1" s="10"/>
      <c r="G1" s="11"/>
      <c r="H1" s="7"/>
    </row>
    <row r="2" s="46" customFormat="1" ht="16" customHeight="1" spans="1:8">
      <c r="A2" s="12" t="s">
        <v>1</v>
      </c>
      <c r="B2" s="12"/>
      <c r="C2" s="13" t="s">
        <v>2</v>
      </c>
      <c r="D2" s="14"/>
      <c r="E2" s="15"/>
      <c r="F2" s="16" t="s">
        <v>143</v>
      </c>
      <c r="G2" s="17"/>
      <c r="H2" s="12"/>
    </row>
    <row r="3" s="46" customFormat="1" ht="16" customHeight="1" spans="1:8">
      <c r="A3" s="12" t="s">
        <v>4</v>
      </c>
      <c r="B3" s="12"/>
      <c r="C3" s="18"/>
      <c r="D3" s="19"/>
      <c r="E3" s="19"/>
      <c r="F3" s="19"/>
      <c r="G3" s="19"/>
      <c r="H3" s="20"/>
    </row>
    <row r="4" s="46" customFormat="1" ht="16" customHeight="1" spans="1:8">
      <c r="A4" s="12" t="s">
        <v>5</v>
      </c>
      <c r="B4" s="12"/>
      <c r="C4" s="21"/>
      <c r="D4" s="12"/>
      <c r="E4" s="22"/>
      <c r="F4" s="23" t="s">
        <v>6</v>
      </c>
      <c r="G4" s="24"/>
      <c r="H4" s="25"/>
    </row>
    <row r="5" s="46" customFormat="1" ht="16" customHeight="1" spans="1:8">
      <c r="A5" s="26" t="s">
        <v>7</v>
      </c>
      <c r="B5" s="27"/>
      <c r="C5" s="27"/>
      <c r="D5" s="27"/>
      <c r="E5" s="27"/>
      <c r="F5" s="27"/>
      <c r="G5" s="27"/>
      <c r="H5" s="28"/>
    </row>
    <row r="6" s="46" customFormat="1" ht="16" customHeight="1" spans="1:8">
      <c r="A6" s="29" t="s">
        <v>8</v>
      </c>
      <c r="B6" s="29" t="s">
        <v>9</v>
      </c>
      <c r="C6" s="29" t="s">
        <v>10</v>
      </c>
      <c r="D6" s="30" t="s">
        <v>11</v>
      </c>
      <c r="E6" s="30" t="s">
        <v>12</v>
      </c>
      <c r="F6" s="31" t="s">
        <v>13</v>
      </c>
      <c r="G6" s="32" t="s">
        <v>14</v>
      </c>
      <c r="H6" s="33" t="s">
        <v>15</v>
      </c>
    </row>
    <row r="7" s="46" customFormat="1" ht="16" customHeight="1" spans="1:8">
      <c r="A7" s="34">
        <v>1</v>
      </c>
      <c r="B7" s="32" t="s">
        <v>144</v>
      </c>
      <c r="C7" s="47" t="s">
        <v>145</v>
      </c>
      <c r="D7" s="32" t="s">
        <v>88</v>
      </c>
      <c r="E7" s="32">
        <v>500</v>
      </c>
      <c r="F7" s="48">
        <v>131</v>
      </c>
      <c r="G7" s="38">
        <f t="shared" ref="G7:G17" si="0">E7*F7</f>
        <v>65500</v>
      </c>
      <c r="H7" s="49"/>
    </row>
    <row r="8" s="46" customFormat="1" ht="16" customHeight="1" spans="1:8">
      <c r="A8" s="34">
        <v>2</v>
      </c>
      <c r="B8" s="32" t="s">
        <v>144</v>
      </c>
      <c r="C8" s="47" t="s">
        <v>146</v>
      </c>
      <c r="D8" s="32" t="s">
        <v>88</v>
      </c>
      <c r="E8" s="32">
        <v>1000</v>
      </c>
      <c r="F8" s="48">
        <v>65</v>
      </c>
      <c r="G8" s="38">
        <f t="shared" si="0"/>
        <v>65000</v>
      </c>
      <c r="H8" s="49"/>
    </row>
    <row r="9" s="46" customFormat="1" ht="16" customHeight="1" spans="1:8">
      <c r="A9" s="34">
        <v>3</v>
      </c>
      <c r="B9" s="32" t="s">
        <v>144</v>
      </c>
      <c r="C9" s="47" t="s">
        <v>147</v>
      </c>
      <c r="D9" s="32" t="s">
        <v>88</v>
      </c>
      <c r="E9" s="32">
        <v>1500</v>
      </c>
      <c r="F9" s="48">
        <v>28.9</v>
      </c>
      <c r="G9" s="38">
        <f t="shared" si="0"/>
        <v>43350</v>
      </c>
      <c r="H9" s="49"/>
    </row>
    <row r="10" s="46" customFormat="1" ht="16" customHeight="1" spans="1:8">
      <c r="A10" s="34">
        <v>4</v>
      </c>
      <c r="B10" s="32" t="s">
        <v>144</v>
      </c>
      <c r="C10" s="47" t="s">
        <v>148</v>
      </c>
      <c r="D10" s="32" t="s">
        <v>88</v>
      </c>
      <c r="E10" s="32">
        <v>1500</v>
      </c>
      <c r="F10" s="48">
        <v>12</v>
      </c>
      <c r="G10" s="38">
        <f t="shared" si="0"/>
        <v>18000</v>
      </c>
      <c r="H10" s="49"/>
    </row>
    <row r="11" s="46" customFormat="1" ht="16" customHeight="1" spans="1:8">
      <c r="A11" s="34">
        <v>5</v>
      </c>
      <c r="B11" s="32" t="s">
        <v>149</v>
      </c>
      <c r="C11" s="47" t="s">
        <v>150</v>
      </c>
      <c r="D11" s="32" t="s">
        <v>88</v>
      </c>
      <c r="E11" s="32">
        <v>4500</v>
      </c>
      <c r="F11" s="48">
        <v>7.5</v>
      </c>
      <c r="G11" s="38">
        <f t="shared" si="0"/>
        <v>33750</v>
      </c>
      <c r="H11" s="49"/>
    </row>
    <row r="12" s="46" customFormat="1" ht="16" customHeight="1" spans="1:8">
      <c r="A12" s="34">
        <v>6</v>
      </c>
      <c r="B12" s="32" t="s">
        <v>151</v>
      </c>
      <c r="C12" s="47" t="s">
        <v>151</v>
      </c>
      <c r="D12" s="32" t="s">
        <v>88</v>
      </c>
      <c r="E12" s="32">
        <v>2500</v>
      </c>
      <c r="F12" s="48">
        <v>2.7</v>
      </c>
      <c r="G12" s="38">
        <f t="shared" si="0"/>
        <v>6750</v>
      </c>
      <c r="H12" s="49"/>
    </row>
    <row r="13" s="46" customFormat="1" ht="16" customHeight="1" spans="1:8">
      <c r="A13" s="34">
        <v>7</v>
      </c>
      <c r="B13" s="32" t="s">
        <v>152</v>
      </c>
      <c r="C13" s="47" t="s">
        <v>153</v>
      </c>
      <c r="D13" s="32" t="s">
        <v>88</v>
      </c>
      <c r="E13" s="32">
        <v>800</v>
      </c>
      <c r="F13" s="48">
        <v>60</v>
      </c>
      <c r="G13" s="38">
        <f t="shared" si="0"/>
        <v>48000</v>
      </c>
      <c r="H13" s="49"/>
    </row>
    <row r="14" s="46" customFormat="1" ht="16" customHeight="1" spans="1:8">
      <c r="A14" s="34">
        <v>8</v>
      </c>
      <c r="B14" s="32" t="s">
        <v>154</v>
      </c>
      <c r="C14" s="47" t="s">
        <v>155</v>
      </c>
      <c r="D14" s="32" t="s">
        <v>88</v>
      </c>
      <c r="E14" s="32">
        <v>1500</v>
      </c>
      <c r="F14" s="48">
        <v>4.4</v>
      </c>
      <c r="G14" s="38">
        <f t="shared" si="0"/>
        <v>6600</v>
      </c>
      <c r="H14" s="49"/>
    </row>
    <row r="15" s="46" customFormat="1" ht="16" customHeight="1" spans="1:8">
      <c r="A15" s="34">
        <v>9</v>
      </c>
      <c r="B15" s="32" t="s">
        <v>154</v>
      </c>
      <c r="C15" s="47" t="s">
        <v>156</v>
      </c>
      <c r="D15" s="32" t="s">
        <v>88</v>
      </c>
      <c r="E15" s="32">
        <v>800</v>
      </c>
      <c r="F15" s="48">
        <v>2.9</v>
      </c>
      <c r="G15" s="38">
        <f t="shared" si="0"/>
        <v>2320</v>
      </c>
      <c r="H15" s="49"/>
    </row>
    <row r="16" s="46" customFormat="1" ht="16" customHeight="1" spans="1:8">
      <c r="A16" s="34">
        <v>10</v>
      </c>
      <c r="B16" s="32" t="s">
        <v>157</v>
      </c>
      <c r="C16" s="47" t="s">
        <v>158</v>
      </c>
      <c r="D16" s="32" t="s">
        <v>88</v>
      </c>
      <c r="E16" s="32">
        <v>800</v>
      </c>
      <c r="F16" s="48">
        <v>1.8</v>
      </c>
      <c r="G16" s="38">
        <f t="shared" si="0"/>
        <v>1440</v>
      </c>
      <c r="H16" s="50"/>
    </row>
    <row r="17" s="46" customFormat="1" ht="25" customHeight="1" spans="1:8">
      <c r="A17" s="40" t="s">
        <v>63</v>
      </c>
      <c r="B17" s="40"/>
      <c r="C17" s="51"/>
      <c r="D17" s="51"/>
      <c r="E17" s="51">
        <f>SUM(E7:E16)</f>
        <v>15400</v>
      </c>
      <c r="F17" s="51"/>
      <c r="G17" s="52">
        <f>SUM(G7:G16)</f>
        <v>290710</v>
      </c>
      <c r="H17" s="50"/>
    </row>
    <row r="18" ht="14.25" spans="1:8">
      <c r="A18" s="53"/>
      <c r="B18" s="53"/>
      <c r="C18" s="53"/>
      <c r="D18" s="53"/>
      <c r="E18" s="53"/>
      <c r="F18" s="53"/>
      <c r="G18" s="53"/>
      <c r="H18" s="54"/>
    </row>
    <row r="19" spans="7:7">
      <c r="G19" s="6"/>
    </row>
    <row r="20" spans="2:7">
      <c r="B20" t="s">
        <v>64</v>
      </c>
      <c r="D20" t="s">
        <v>65</v>
      </c>
      <c r="G20" s="6"/>
    </row>
  </sheetData>
  <mergeCells count="10">
    <mergeCell ref="A1:H1"/>
    <mergeCell ref="A2:B2"/>
    <mergeCell ref="C2:E2"/>
    <mergeCell ref="F2:H2"/>
    <mergeCell ref="A3:B3"/>
    <mergeCell ref="C3:H3"/>
    <mergeCell ref="A4:E4"/>
    <mergeCell ref="F4:H4"/>
    <mergeCell ref="A5:H5"/>
    <mergeCell ref="A17:B17"/>
  </mergeCells>
  <pageMargins left="0.196527777777778" right="0.314583333333333" top="0.708333333333333" bottom="0.432638888888889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E7" sqref="E7:E8"/>
    </sheetView>
  </sheetViews>
  <sheetFormatPr defaultColWidth="9" defaultRowHeight="13.5" outlineLevelCol="7"/>
  <cols>
    <col min="1" max="1" width="4.625" customWidth="1"/>
    <col min="2" max="2" width="24.5" customWidth="1"/>
    <col min="3" max="3" width="16.625" customWidth="1"/>
    <col min="4" max="4" width="6.5" customWidth="1"/>
    <col min="5" max="5" width="12.125" customWidth="1"/>
    <col min="6" max="6" width="11.5" customWidth="1"/>
    <col min="7" max="7" width="18.375" style="6" customWidth="1"/>
    <col min="8" max="8" width="9" customWidth="1"/>
  </cols>
  <sheetData>
    <row r="1" ht="20.25" spans="1:8">
      <c r="A1" s="7" t="s">
        <v>0</v>
      </c>
      <c r="B1" s="7"/>
      <c r="C1" s="8"/>
      <c r="D1" s="7"/>
      <c r="E1" s="9"/>
      <c r="F1" s="10"/>
      <c r="G1" s="11"/>
      <c r="H1" s="7"/>
    </row>
    <row r="2" spans="1:8">
      <c r="A2" s="12" t="s">
        <v>1</v>
      </c>
      <c r="B2" s="12"/>
      <c r="C2" s="13" t="s">
        <v>2</v>
      </c>
      <c r="D2" s="14"/>
      <c r="E2" s="15"/>
      <c r="F2" s="16" t="s">
        <v>3</v>
      </c>
      <c r="G2" s="17"/>
      <c r="H2" s="12"/>
    </row>
    <row r="3" spans="1:8">
      <c r="A3" s="12" t="s">
        <v>4</v>
      </c>
      <c r="B3" s="12"/>
      <c r="C3" s="18"/>
      <c r="D3" s="19"/>
      <c r="E3" s="19"/>
      <c r="F3" s="19"/>
      <c r="G3" s="19"/>
      <c r="H3" s="20"/>
    </row>
    <row r="4" spans="1:8">
      <c r="A4" s="12" t="s">
        <v>5</v>
      </c>
      <c r="B4" s="12"/>
      <c r="C4" s="21"/>
      <c r="D4" s="12"/>
      <c r="E4" s="22"/>
      <c r="F4" s="23" t="s">
        <v>6</v>
      </c>
      <c r="G4" s="24"/>
      <c r="H4" s="25"/>
    </row>
    <row r="5" spans="1:8">
      <c r="A5" s="26" t="s">
        <v>7</v>
      </c>
      <c r="B5" s="27"/>
      <c r="C5" s="27"/>
      <c r="D5" s="27"/>
      <c r="E5" s="27"/>
      <c r="F5" s="27"/>
      <c r="G5" s="27"/>
      <c r="H5" s="28"/>
    </row>
    <row r="6" spans="1:8">
      <c r="A6" s="29" t="s">
        <v>8</v>
      </c>
      <c r="B6" s="29" t="s">
        <v>9</v>
      </c>
      <c r="C6" s="29" t="s">
        <v>10</v>
      </c>
      <c r="D6" s="30" t="s">
        <v>11</v>
      </c>
      <c r="E6" s="30" t="s">
        <v>12</v>
      </c>
      <c r="F6" s="31" t="s">
        <v>13</v>
      </c>
      <c r="G6" s="32" t="s">
        <v>14</v>
      </c>
      <c r="H6" s="33" t="s">
        <v>15</v>
      </c>
    </row>
    <row r="7" spans="1:8">
      <c r="A7" s="34">
        <v>1</v>
      </c>
      <c r="B7" s="34" t="s">
        <v>159</v>
      </c>
      <c r="C7" s="35" t="s">
        <v>160</v>
      </c>
      <c r="D7" s="34" t="s">
        <v>18</v>
      </c>
      <c r="E7" s="36">
        <v>1344</v>
      </c>
      <c r="F7" s="37">
        <v>180</v>
      </c>
      <c r="G7" s="38">
        <f>E7*F7</f>
        <v>241920</v>
      </c>
      <c r="H7" s="39"/>
    </row>
    <row r="8" spans="1:8">
      <c r="A8" s="34">
        <v>2</v>
      </c>
      <c r="B8" s="34" t="s">
        <v>159</v>
      </c>
      <c r="C8" s="35" t="s">
        <v>161</v>
      </c>
      <c r="D8" s="34" t="s">
        <v>18</v>
      </c>
      <c r="E8" s="36">
        <v>2156</v>
      </c>
      <c r="F8" s="37">
        <v>180</v>
      </c>
      <c r="G8" s="38">
        <f>E8*F8</f>
        <v>388080</v>
      </c>
      <c r="H8" s="39"/>
    </row>
    <row r="9" spans="1:8">
      <c r="A9" s="40" t="s">
        <v>63</v>
      </c>
      <c r="B9" s="40"/>
      <c r="C9" s="41"/>
      <c r="D9" s="42"/>
      <c r="E9" s="42">
        <f>SUM(E7:E8)</f>
        <v>3500</v>
      </c>
      <c r="F9" s="43"/>
      <c r="G9" s="44">
        <f>SUM(G7:G8)</f>
        <v>630000</v>
      </c>
      <c r="H9" s="45"/>
    </row>
    <row r="12" spans="2:4">
      <c r="B12" t="s">
        <v>64</v>
      </c>
      <c r="D12" t="s">
        <v>65</v>
      </c>
    </row>
  </sheetData>
  <mergeCells count="10">
    <mergeCell ref="A1:H1"/>
    <mergeCell ref="A2:B2"/>
    <mergeCell ref="C2:E2"/>
    <mergeCell ref="F2:H2"/>
    <mergeCell ref="A3:B3"/>
    <mergeCell ref="C3:H3"/>
    <mergeCell ref="A4:E4"/>
    <mergeCell ref="F4:H4"/>
    <mergeCell ref="A5:H5"/>
    <mergeCell ref="A9:B9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C8" sqref="C3:C8"/>
    </sheetView>
  </sheetViews>
  <sheetFormatPr defaultColWidth="9" defaultRowHeight="13.5" outlineLevelCol="6"/>
  <cols>
    <col min="1" max="1" width="26.625" customWidth="1"/>
    <col min="2" max="2" width="19.625" customWidth="1"/>
    <col min="3" max="3" width="32.875" customWidth="1"/>
  </cols>
  <sheetData>
    <row r="1" ht="52" customHeight="1" spans="1:7">
      <c r="A1" s="1" t="s">
        <v>162</v>
      </c>
      <c r="B1" s="1"/>
      <c r="C1" s="1"/>
      <c r="D1" s="2"/>
      <c r="E1" s="2"/>
      <c r="F1" s="2"/>
      <c r="G1" s="2"/>
    </row>
    <row r="2" ht="50" customHeight="1" spans="1:3">
      <c r="A2" s="1" t="s">
        <v>163</v>
      </c>
      <c r="B2" s="1" t="s">
        <v>164</v>
      </c>
      <c r="C2" s="1" t="s">
        <v>165</v>
      </c>
    </row>
    <row r="3" ht="50" customHeight="1" spans="1:3">
      <c r="A3" s="1" t="s">
        <v>166</v>
      </c>
      <c r="B3" s="3">
        <f>舞台音响!F31</f>
        <v>1522</v>
      </c>
      <c r="C3" s="3">
        <f>舞台音响!H31</f>
        <v>859776.6</v>
      </c>
    </row>
    <row r="4" ht="50" customHeight="1" spans="1:3">
      <c r="A4" s="1" t="s">
        <v>167</v>
      </c>
      <c r="B4" s="3">
        <f>显示屏!F20</f>
        <v>1872.74</v>
      </c>
      <c r="C4" s="3">
        <f>显示屏!H20</f>
        <v>869223.4</v>
      </c>
    </row>
    <row r="5" ht="50" customHeight="1" spans="1:3">
      <c r="A5" s="1" t="s">
        <v>168</v>
      </c>
      <c r="B5" s="3">
        <f>舞台灯光!F24</f>
        <v>15370</v>
      </c>
      <c r="C5" s="3">
        <f>舞台灯光!H24</f>
        <v>535014.6</v>
      </c>
    </row>
    <row r="6" ht="50" customHeight="1" spans="1:3">
      <c r="A6" s="1" t="s">
        <v>169</v>
      </c>
      <c r="B6" s="3">
        <f>篮球灯!F16</f>
        <v>3432.88</v>
      </c>
      <c r="C6" s="3">
        <f>篮球灯!H16</f>
        <v>502500</v>
      </c>
    </row>
    <row r="7" ht="50" customHeight="1" spans="1:3">
      <c r="A7" s="1" t="s">
        <v>170</v>
      </c>
      <c r="B7" s="3">
        <f>户外灯具!F16</f>
        <v>7623</v>
      </c>
      <c r="C7" s="3">
        <f>户外灯具!H16</f>
        <v>1046857</v>
      </c>
    </row>
    <row r="8" ht="50" customHeight="1" spans="1:3">
      <c r="A8" s="1" t="s">
        <v>171</v>
      </c>
      <c r="B8" s="3">
        <f>线缆!E17</f>
        <v>15400</v>
      </c>
      <c r="C8" s="3">
        <f>线缆!G17</f>
        <v>290710</v>
      </c>
    </row>
    <row r="9" ht="50" customHeight="1" spans="1:3">
      <c r="A9" s="1" t="s">
        <v>172</v>
      </c>
      <c r="B9" s="3">
        <f>座椅!E9</f>
        <v>3500</v>
      </c>
      <c r="C9" s="3">
        <f>座椅!G9</f>
        <v>630000</v>
      </c>
    </row>
    <row r="10" ht="38" customHeight="1" spans="1:3">
      <c r="A10" s="4" t="s">
        <v>63</v>
      </c>
      <c r="B10" s="5"/>
      <c r="C10" s="5">
        <f>SUM(C3:C9)</f>
        <v>4734081.6</v>
      </c>
    </row>
  </sheetData>
  <mergeCells count="1">
    <mergeCell ref="A1:C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舞台音响</vt:lpstr>
      <vt:lpstr>显示屏</vt:lpstr>
      <vt:lpstr>舞台灯光</vt:lpstr>
      <vt:lpstr>篮球灯</vt:lpstr>
      <vt:lpstr>户外灯具</vt:lpstr>
      <vt:lpstr>线缆</vt:lpstr>
      <vt:lpstr>座椅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勇</dc:creator>
  <cp:lastModifiedBy>WPS_1569914558</cp:lastModifiedBy>
  <dcterms:created xsi:type="dcterms:W3CDTF">2025-03-19T02:26:00Z</dcterms:created>
  <dcterms:modified xsi:type="dcterms:W3CDTF">2025-04-20T10:26:44Z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90F640F9A0A241AEB4215FAC20294192_13</vt:lpwstr>
  </property>
  <property fmtid="{D5CDD505-2E9C-101B-9397-08002B2CF9AE}" pid="3" name="KSOProductBuildVer">
    <vt:lpwstr>2052-11.1.0.10009</vt:lpwstr>
  </property>
</Properties>
</file>