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iot\Final_Pj\Bigdata-Final\document\보고서\"/>
    </mc:Choice>
  </mc:AlternateContent>
  <xr:revisionPtr revIDLastSave="0" documentId="8_{8A07CEC1-D9FD-46C8-8540-9AF855C511D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12" i="1"/>
  <c r="K1" i="1"/>
  <c r="C5" i="1" s="1"/>
  <c r="E5" i="1"/>
  <c r="C46" i="1" l="1"/>
  <c r="C44" i="1"/>
  <c r="C43" i="1"/>
  <c r="C45" i="1"/>
  <c r="C12" i="1"/>
  <c r="E42" i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multicampus</author>
  </authors>
  <commentList>
    <comment ref="B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<sst xmlns="http://schemas.openxmlformats.org/spreadsheetml/2006/main" count="101" uniqueCount="92">
  <si>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</si>
  <si>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</si>
  <si>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</si>
  <si>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</si>
  <si>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</si>
  <si>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</si>
  <si>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</si>
  <si>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</si>
  <si>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</si>
  <si>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</si>
  <si>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</si>
  <si>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</si>
  <si>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</si>
  <si>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</si>
  <si>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</si>
  <si>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</si>
  <si>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</si>
  <si>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</si>
  <si>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</si>
  <si>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</si>
  <si>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</si>
  <si>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</si>
  <si>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</si>
  <si>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</si>
  <si>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</si>
  <si>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</si>
  <si>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</si>
  <si>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</si>
  <si>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</si>
  <si>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</si>
  <si>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</si>
  <si>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</si>
  <si>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</si>
  <si>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</si>
  <si>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</si>
  <si>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</si>
  <si>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</si>
  <si>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</si>
  <si>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</si>
  <si>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</si>
  <si>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</si>
  <si>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</si>
  <si>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</si>
  <si>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</si>
  <si>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</si>
  <si>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</si>
  <si>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</si>
  <si>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</si>
  <si>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</si>
  <si>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</si>
  <si>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</si>
  <si>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</si>
  <si>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</si>
  <si>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</si>
  <si>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</si>
  <si>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</si>
  <si>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</si>
  <si>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</si>
  <si>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</si>
  <si>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</si>
  <si>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</si>
  <si>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</si>
  <si>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</si>
  <si>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</si>
  <si>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</si>
  <si>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</si>
  <si>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</si>
  <si>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</si>
  <si>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</si>
  <si>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</si>
  <si>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</si>
  <si>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</si>
  <si>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30일</t>
  </si>
  <si>
    <t>`</t>
    <phoneticPr fontId="1" type="noConversion"/>
  </si>
  <si>
    <t>발표준비</t>
    <phoneticPr fontId="1" type="noConversion"/>
  </si>
  <si>
    <t>모터 제어</t>
    <phoneticPr fontId="1" type="noConversion"/>
  </si>
  <si>
    <t>1차 웹/안드로이드 개발</t>
    <phoneticPr fontId="1" type="noConversion"/>
  </si>
  <si>
    <t>2차 차량 및 빅데이터 구축</t>
    <phoneticPr fontId="1" type="noConversion"/>
  </si>
  <si>
    <t>사고 통계 자료 분석</t>
    <phoneticPr fontId="1" type="noConversion"/>
  </si>
  <si>
    <t>사고 확률 예측</t>
    <phoneticPr fontId="1" type="noConversion"/>
  </si>
  <si>
    <t>디바이스와 통신</t>
    <phoneticPr fontId="1" type="noConversion"/>
  </si>
  <si>
    <t>통계 상황판 구현</t>
    <phoneticPr fontId="1" type="noConversion"/>
  </si>
  <si>
    <t>문 열림/잠김 제어</t>
    <phoneticPr fontId="1" type="noConversion"/>
  </si>
  <si>
    <t>공조 제어</t>
    <phoneticPr fontId="1" type="noConversion"/>
  </si>
  <si>
    <t>시동 On/Off 제어</t>
    <phoneticPr fontId="1" type="noConversion"/>
  </si>
  <si>
    <t>군집차량 구현</t>
    <phoneticPr fontId="1" type="noConversion"/>
  </si>
  <si>
    <t>온도/습도 제어</t>
    <phoneticPr fontId="1" type="noConversion"/>
  </si>
  <si>
    <t>속도, 차량거리 제어</t>
    <phoneticPr fontId="1" type="noConversion"/>
  </si>
  <si>
    <t>UI 구현</t>
    <phoneticPr fontId="1" type="noConversion"/>
  </si>
  <si>
    <t>군집차량과 통신</t>
    <phoneticPr fontId="1" type="noConversion"/>
  </si>
  <si>
    <t>차량 내부 디바이스 UI 구현</t>
    <phoneticPr fontId="1" type="noConversion"/>
  </si>
  <si>
    <t>서버/어플리케이션과 통신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</si>
</sst>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1" xfId="0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2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C38" sqref="C38"/>
    </sheetView>
  </sheetViews>
  <sheetFormatPr defaultColWidth="5.09765625" defaultRowHeight="17.399999999999999" x14ac:dyDescent="0.4"/>
  <cols>
    <col min="1" max="1" width="10.59765625" customWidth="1"/>
    <col min="2" max="2" width="32.8984375" customWidth="1"/>
    <col min="3" max="3" width="7.69921875" customWidth="1"/>
    <col min="4" max="4" width="8.3984375" customWidth="1"/>
    <col min="5" max="5" width="5.09765625" style="2" customWidth="1"/>
    <col min="6" max="7" width="8.69921875" style="2" customWidth="1"/>
    <col min="8" max="8" width="10.19921875" style="2" customWidth="1"/>
    <col min="9" max="9" width="5.09765625" customWidth="1"/>
  </cols>
  <sheetData>
    <row r="1" spans="1:38" ht="27.75" customHeight="1" x14ac:dyDescent="0.4">
      <c r="A1" s="3" t="s">
        <v>28</v>
      </c>
      <c r="B1" s="1" t="s">
        <v>70</v>
      </c>
      <c r="F1" s="35" t="s">
        <v>47</v>
      </c>
      <c r="G1" s="35"/>
      <c r="H1" s="29"/>
      <c r="I1" s="36" t="s">
        <v>46</v>
      </c>
      <c r="J1" s="36"/>
      <c r="K1" s="33">
        <f ca="1">TODAY()</f>
        <v>43964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0"/>
      <c r="AC1" s="30"/>
      <c r="AD1" s="1"/>
      <c r="AE1" s="1"/>
      <c r="AF1" s="1" t="s">
        <v>68</v>
      </c>
      <c r="AG1" s="1" t="s">
        <v>69</v>
      </c>
      <c r="AH1" s="1" t="s">
        <v>71</v>
      </c>
    </row>
    <row r="2" spans="1:38" s="20" customFormat="1" ht="18" customHeight="1" x14ac:dyDescent="0.3">
      <c r="A2" s="21"/>
      <c r="B2" s="22"/>
      <c r="E2" s="23"/>
      <c r="F2" s="24"/>
      <c r="G2" s="25"/>
      <c r="H2" s="26"/>
      <c r="I2" s="27"/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2"/>
      <c r="AC2" s="22"/>
      <c r="AD2" s="22"/>
      <c r="AE2" s="22"/>
      <c r="AF2" s="7"/>
      <c r="AG2" s="16"/>
      <c r="AH2" s="8"/>
    </row>
    <row r="3" spans="1:38" s="2" customFormat="1" ht="13.5" customHeight="1" x14ac:dyDescent="0.4">
      <c r="A3" s="34" t="s">
        <v>30</v>
      </c>
      <c r="B3" s="34" t="s">
        <v>0</v>
      </c>
      <c r="C3" s="34" t="s">
        <v>31</v>
      </c>
      <c r="D3" s="34" t="s">
        <v>32</v>
      </c>
      <c r="E3" s="34" t="s">
        <v>33</v>
      </c>
      <c r="F3" s="37" t="s">
        <v>1</v>
      </c>
      <c r="G3" s="34" t="s">
        <v>2</v>
      </c>
      <c r="H3" s="34" t="s">
        <v>29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18" t="s">
        <v>72</v>
      </c>
    </row>
    <row r="4" spans="1:38" s="2" customFormat="1" ht="13.5" customHeight="1" x14ac:dyDescent="0.4">
      <c r="A4" s="34"/>
      <c r="B4" s="34"/>
      <c r="C4" s="34"/>
      <c r="D4" s="34"/>
      <c r="E4" s="34"/>
      <c r="F4" s="38"/>
      <c r="G4" s="34"/>
      <c r="H4" s="34"/>
      <c r="I4" s="6">
        <v>43957</v>
      </c>
      <c r="J4" s="32">
        <v>43958</v>
      </c>
      <c r="K4" s="32">
        <v>43959</v>
      </c>
      <c r="L4" s="32">
        <v>43960</v>
      </c>
      <c r="M4" s="32">
        <v>43961</v>
      </c>
      <c r="N4" s="32">
        <v>43962</v>
      </c>
      <c r="O4" s="32">
        <v>43963</v>
      </c>
      <c r="P4" s="32">
        <v>43964</v>
      </c>
      <c r="Q4" s="32">
        <v>43965</v>
      </c>
      <c r="R4" s="32">
        <v>43966</v>
      </c>
      <c r="S4" s="32">
        <v>43967</v>
      </c>
      <c r="T4" s="32">
        <v>43968</v>
      </c>
      <c r="U4" s="32">
        <v>43969</v>
      </c>
      <c r="V4" s="32">
        <v>43970</v>
      </c>
      <c r="W4" s="32">
        <v>43971</v>
      </c>
      <c r="X4" s="32">
        <v>43972</v>
      </c>
      <c r="Y4" s="32">
        <v>43973</v>
      </c>
      <c r="Z4" s="32">
        <v>43974</v>
      </c>
      <c r="AA4" s="32">
        <v>43975</v>
      </c>
      <c r="AB4" s="32">
        <v>43976</v>
      </c>
      <c r="AC4" s="32">
        <v>43977</v>
      </c>
      <c r="AD4" s="32">
        <v>43978</v>
      </c>
      <c r="AE4" s="32">
        <v>43979</v>
      </c>
      <c r="AF4" s="32">
        <v>43980</v>
      </c>
      <c r="AG4" s="32">
        <v>43981</v>
      </c>
      <c r="AH4" s="32">
        <v>43982</v>
      </c>
      <c r="AI4" s="32">
        <v>43983</v>
      </c>
      <c r="AJ4" s="32">
        <v>43984</v>
      </c>
      <c r="AK4" s="32">
        <v>43985</v>
      </c>
      <c r="AL4" s="32">
        <v>43986</v>
      </c>
    </row>
    <row r="5" spans="1:38" ht="19.95" customHeight="1" x14ac:dyDescent="0.4">
      <c r="A5" s="39" t="s">
        <v>3</v>
      </c>
      <c r="B5" s="42" t="s">
        <v>53</v>
      </c>
      <c r="C5" s="13">
        <f ca="1">IF(($K$1-F5+1)/E5&gt;=1,1,IF(($K$1-F5+1)/E5&lt;0,0, ($K$1-F5+1)/E5))</f>
        <v>1</v>
      </c>
      <c r="D5" s="5" t="s">
        <v>55</v>
      </c>
      <c r="E5" s="10">
        <f>G5+1-F5</f>
        <v>3</v>
      </c>
      <c r="F5" s="4">
        <v>43957</v>
      </c>
      <c r="G5" s="4">
        <v>43959</v>
      </c>
      <c r="H5" s="11"/>
      <c r="I5" s="8"/>
      <c r="J5" s="8"/>
      <c r="K5" s="8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31"/>
    </row>
    <row r="6" spans="1:38" ht="19.95" customHeight="1" x14ac:dyDescent="0.4">
      <c r="A6" s="40"/>
      <c r="B6" s="42" t="s">
        <v>54</v>
      </c>
      <c r="C6" s="13">
        <f t="shared" ref="C6:C46" ca="1" si="0">IF(($K$1-F6+1)/E6&gt;=1,1,IF(($K$1-F6+1)/E6&lt;0,0, ($K$1-F6+1)/E6))</f>
        <v>1</v>
      </c>
      <c r="D6" s="5" t="s">
        <v>56</v>
      </c>
      <c r="E6" s="10">
        <f t="shared" ref="E6:E46" si="1">G6+1-F6</f>
        <v>4</v>
      </c>
      <c r="F6" s="4">
        <v>43958</v>
      </c>
      <c r="G6" s="4">
        <v>43961</v>
      </c>
      <c r="H6" s="11"/>
      <c r="I6" s="5"/>
      <c r="J6" s="8"/>
      <c r="K6" s="8"/>
      <c r="L6" s="8"/>
      <c r="M6" s="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31"/>
    </row>
    <row r="7" spans="1:38" ht="19.95" customHeight="1" x14ac:dyDescent="0.4">
      <c r="A7" s="40"/>
      <c r="B7" s="42" t="s">
        <v>67</v>
      </c>
      <c r="C7" s="13">
        <f t="shared" ca="1" si="0"/>
        <v>1</v>
      </c>
      <c r="D7" s="5" t="s">
        <v>67</v>
      </c>
      <c r="E7" s="10">
        <f t="shared" si="1"/>
        <v>4</v>
      </c>
      <c r="F7" s="4">
        <v>43959</v>
      </c>
      <c r="G7" s="4">
        <v>43962</v>
      </c>
      <c r="H7" s="17"/>
      <c r="I7" s="5"/>
      <c r="J7" s="5"/>
      <c r="K7" s="8"/>
      <c r="L7" s="8"/>
      <c r="M7" s="8"/>
      <c r="N7" s="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31"/>
    </row>
    <row r="8" spans="1:38" ht="19.95" customHeight="1" x14ac:dyDescent="0.4">
      <c r="A8" s="40"/>
      <c r="B8" s="42" t="s">
        <v>76</v>
      </c>
      <c r="C8" s="13">
        <f t="shared" ca="1" si="0"/>
        <v>0</v>
      </c>
      <c r="D8" s="5"/>
      <c r="E8" s="10">
        <f t="shared" si="1"/>
        <v>2</v>
      </c>
      <c r="F8" s="4">
        <v>43968</v>
      </c>
      <c r="G8" s="4">
        <v>43969</v>
      </c>
      <c r="H8" s="17"/>
      <c r="I8" s="5"/>
      <c r="J8" s="5"/>
      <c r="K8" s="5"/>
      <c r="L8" s="5"/>
      <c r="M8" s="5"/>
      <c r="N8" s="19"/>
      <c r="O8" s="19"/>
      <c r="P8" s="19"/>
      <c r="Q8" s="19"/>
      <c r="R8" s="19"/>
      <c r="S8" s="19"/>
      <c r="T8" s="7"/>
      <c r="U8" s="7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31"/>
    </row>
    <row r="9" spans="1:38" ht="19.95" customHeight="1" x14ac:dyDescent="0.4">
      <c r="A9" s="40"/>
      <c r="B9" s="42" t="s">
        <v>44</v>
      </c>
      <c r="C9" s="13">
        <f t="shared" ca="1" si="0"/>
        <v>0.33333333333333331</v>
      </c>
      <c r="D9" s="5"/>
      <c r="E9" s="10">
        <f t="shared" si="1"/>
        <v>6</v>
      </c>
      <c r="F9" s="4">
        <v>43963</v>
      </c>
      <c r="G9" s="4">
        <v>43968</v>
      </c>
      <c r="H9" s="17"/>
      <c r="I9" s="19"/>
      <c r="J9" s="19"/>
      <c r="K9" s="19"/>
      <c r="L9" s="19"/>
      <c r="M9" s="19"/>
      <c r="N9" s="19"/>
      <c r="O9" s="16"/>
      <c r="P9" s="16"/>
      <c r="Q9" s="7"/>
      <c r="R9" s="7"/>
      <c r="S9" s="7"/>
      <c r="T9" s="7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31"/>
    </row>
    <row r="10" spans="1:38" ht="19.95" customHeight="1" x14ac:dyDescent="0.4">
      <c r="A10" s="40"/>
      <c r="B10" s="42" t="s">
        <v>77</v>
      </c>
      <c r="C10" s="13">
        <f t="shared" ca="1" si="0"/>
        <v>0</v>
      </c>
      <c r="D10" s="5"/>
      <c r="E10" s="10">
        <f t="shared" si="1"/>
        <v>3</v>
      </c>
      <c r="F10" s="4">
        <v>43975</v>
      </c>
      <c r="G10" s="4">
        <v>43977</v>
      </c>
      <c r="H10" s="17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7"/>
      <c r="AB10" s="7"/>
      <c r="AC10" s="7"/>
      <c r="AD10" s="19"/>
      <c r="AE10" s="19"/>
      <c r="AF10" s="19"/>
      <c r="AG10" s="19"/>
      <c r="AH10" s="19"/>
      <c r="AI10" s="19"/>
      <c r="AJ10" s="19"/>
      <c r="AK10" s="19"/>
      <c r="AL10" s="31"/>
    </row>
    <row r="11" spans="1:38" ht="19.95" customHeight="1" x14ac:dyDescent="0.4">
      <c r="A11" s="40"/>
      <c r="B11" s="42" t="s">
        <v>45</v>
      </c>
      <c r="C11" s="13">
        <f t="shared" ca="1" si="0"/>
        <v>0</v>
      </c>
      <c r="D11" s="5"/>
      <c r="E11" s="10">
        <f t="shared" si="1"/>
        <v>20</v>
      </c>
      <c r="F11" s="4">
        <v>43965</v>
      </c>
      <c r="G11" s="4">
        <v>43984</v>
      </c>
      <c r="H11" s="17"/>
      <c r="I11" s="19"/>
      <c r="J11" s="19"/>
      <c r="K11" s="19"/>
      <c r="L11" s="19"/>
      <c r="M11" s="19"/>
      <c r="N11" s="19"/>
      <c r="O11" s="19"/>
      <c r="P11" s="1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9"/>
      <c r="AL11" s="31"/>
    </row>
    <row r="12" spans="1:38" ht="19.95" customHeight="1" x14ac:dyDescent="0.4">
      <c r="A12" s="40"/>
      <c r="B12" s="42" t="s">
        <v>40</v>
      </c>
      <c r="C12" s="13">
        <f t="shared" ca="1" si="0"/>
        <v>0</v>
      </c>
      <c r="D12" s="5"/>
      <c r="E12" s="10">
        <f t="shared" si="1"/>
        <v>3</v>
      </c>
      <c r="F12" s="4">
        <v>43978</v>
      </c>
      <c r="G12" s="4">
        <v>43980</v>
      </c>
      <c r="H12" s="17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7"/>
      <c r="AE12" s="7"/>
      <c r="AF12" s="7"/>
      <c r="AG12" s="19"/>
      <c r="AH12" s="19"/>
      <c r="AI12" s="19"/>
      <c r="AJ12" s="19"/>
      <c r="AK12" s="19"/>
      <c r="AL12" s="31"/>
    </row>
    <row r="13" spans="1:38" ht="19.95" customHeight="1" x14ac:dyDescent="0.4">
      <c r="A13" s="40"/>
      <c r="B13" s="42" t="s">
        <v>41</v>
      </c>
      <c r="C13" s="13">
        <f t="shared" ca="1" si="0"/>
        <v>0</v>
      </c>
      <c r="D13" s="5"/>
      <c r="E13" s="10">
        <f t="shared" si="1"/>
        <v>3</v>
      </c>
      <c r="F13" s="4">
        <v>43982</v>
      </c>
      <c r="G13" s="4">
        <v>43984</v>
      </c>
      <c r="H13" s="1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 t="s">
        <v>73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7"/>
      <c r="AI13" s="7"/>
      <c r="AJ13" s="7"/>
      <c r="AK13" s="19"/>
      <c r="AL13" s="31"/>
    </row>
    <row r="14" spans="1:38" ht="19.95" customHeight="1" x14ac:dyDescent="0.4">
      <c r="A14" s="40"/>
      <c r="B14" s="42" t="s">
        <v>74</v>
      </c>
      <c r="C14" s="13">
        <f t="shared" ca="1" si="0"/>
        <v>0</v>
      </c>
      <c r="D14" s="5"/>
      <c r="E14" s="10">
        <f t="shared" si="1"/>
        <v>2</v>
      </c>
      <c r="F14" s="4">
        <v>43984</v>
      </c>
      <c r="G14" s="4">
        <v>43985</v>
      </c>
      <c r="H14" s="17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7"/>
      <c r="AK14" s="7"/>
      <c r="AL14" s="31"/>
    </row>
    <row r="15" spans="1:38" ht="19.95" customHeight="1" x14ac:dyDescent="0.4">
      <c r="A15" s="40"/>
      <c r="B15" s="42" t="s">
        <v>42</v>
      </c>
      <c r="C15" s="13">
        <f t="shared" ca="1" si="0"/>
        <v>0</v>
      </c>
      <c r="D15" s="5"/>
      <c r="E15" s="10">
        <f t="shared" si="1"/>
        <v>1</v>
      </c>
      <c r="F15" s="4">
        <v>43986</v>
      </c>
      <c r="G15" s="4">
        <v>43986</v>
      </c>
      <c r="H15" s="1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7"/>
    </row>
    <row r="16" spans="1:38" ht="19.95" customHeight="1" x14ac:dyDescent="0.4">
      <c r="A16" s="39" t="s">
        <v>27</v>
      </c>
      <c r="B16" s="43" t="s">
        <v>58</v>
      </c>
      <c r="C16" s="13">
        <f t="shared" ca="1" si="0"/>
        <v>1</v>
      </c>
      <c r="D16" s="5" t="s">
        <v>55</v>
      </c>
      <c r="E16" s="10">
        <f t="shared" si="1"/>
        <v>3</v>
      </c>
      <c r="F16" s="4">
        <v>43957</v>
      </c>
      <c r="G16" s="4">
        <v>43959</v>
      </c>
      <c r="H16" s="11"/>
      <c r="I16" s="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31"/>
    </row>
    <row r="17" spans="1:38" ht="19.95" customHeight="1" x14ac:dyDescent="0.4">
      <c r="A17" s="40"/>
      <c r="B17" s="42" t="s">
        <v>65</v>
      </c>
      <c r="C17" s="13">
        <f t="shared" ca="1" si="0"/>
        <v>1</v>
      </c>
      <c r="D17" s="5" t="s">
        <v>55</v>
      </c>
      <c r="E17" s="10">
        <f t="shared" si="1"/>
        <v>3</v>
      </c>
      <c r="F17" s="4">
        <v>43957</v>
      </c>
      <c r="G17" s="4">
        <v>43959</v>
      </c>
      <c r="H17" s="14"/>
      <c r="I17" s="8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31"/>
    </row>
    <row r="18" spans="1:38" ht="19.95" customHeight="1" x14ac:dyDescent="0.4">
      <c r="A18" s="40"/>
      <c r="B18" s="42" t="s">
        <v>64</v>
      </c>
      <c r="C18" s="13">
        <f t="shared" ca="1" si="0"/>
        <v>1</v>
      </c>
      <c r="D18" s="5" t="s">
        <v>55</v>
      </c>
      <c r="E18" s="10">
        <f t="shared" si="1"/>
        <v>3</v>
      </c>
      <c r="F18" s="4">
        <v>43957</v>
      </c>
      <c r="G18" s="4">
        <v>43959</v>
      </c>
      <c r="H18" s="14"/>
      <c r="I18" s="19"/>
      <c r="J18" s="8"/>
      <c r="K18" s="8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31"/>
    </row>
    <row r="19" spans="1:38" ht="19.95" customHeight="1" x14ac:dyDescent="0.4">
      <c r="A19" s="40"/>
      <c r="B19" s="42" t="s">
        <v>59</v>
      </c>
      <c r="C19" s="13">
        <f t="shared" ca="1" si="0"/>
        <v>1</v>
      </c>
      <c r="D19" s="5" t="s">
        <v>55</v>
      </c>
      <c r="E19" s="10">
        <f t="shared" si="1"/>
        <v>3</v>
      </c>
      <c r="F19" s="4">
        <v>43957</v>
      </c>
      <c r="G19" s="4">
        <v>43959</v>
      </c>
      <c r="H19" s="14"/>
      <c r="I19" s="19"/>
      <c r="J19" s="8"/>
      <c r="K19" s="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31"/>
    </row>
    <row r="20" spans="1:38" ht="19.95" customHeight="1" x14ac:dyDescent="0.4">
      <c r="A20" s="40"/>
      <c r="B20" s="42" t="s">
        <v>60</v>
      </c>
      <c r="C20" s="13">
        <f t="shared" ca="1" si="0"/>
        <v>1</v>
      </c>
      <c r="D20" s="5" t="s">
        <v>55</v>
      </c>
      <c r="E20" s="10">
        <f t="shared" si="1"/>
        <v>3</v>
      </c>
      <c r="F20" s="4">
        <v>43957</v>
      </c>
      <c r="G20" s="4">
        <v>43959</v>
      </c>
      <c r="H20" s="14"/>
      <c r="I20" s="19"/>
      <c r="J20" s="8"/>
      <c r="K20" s="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31"/>
    </row>
    <row r="21" spans="1:38" ht="19.95" customHeight="1" x14ac:dyDescent="0.4">
      <c r="A21" s="40"/>
      <c r="B21" s="42" t="s">
        <v>61</v>
      </c>
      <c r="C21" s="13">
        <f t="shared" ca="1" si="0"/>
        <v>1</v>
      </c>
      <c r="D21" s="5" t="s">
        <v>55</v>
      </c>
      <c r="E21" s="10">
        <f t="shared" si="1"/>
        <v>3</v>
      </c>
      <c r="F21" s="4">
        <v>43957</v>
      </c>
      <c r="G21" s="4">
        <v>43959</v>
      </c>
      <c r="H21" s="14"/>
      <c r="I21" s="19"/>
      <c r="J21" s="8"/>
      <c r="K21" s="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31"/>
    </row>
    <row r="22" spans="1:38" ht="19.95" customHeight="1" x14ac:dyDescent="0.4">
      <c r="A22" s="40"/>
      <c r="B22" s="42" t="s">
        <v>62</v>
      </c>
      <c r="C22" s="13">
        <f t="shared" ca="1" si="0"/>
        <v>1</v>
      </c>
      <c r="D22" s="5" t="s">
        <v>55</v>
      </c>
      <c r="E22" s="10">
        <f t="shared" si="1"/>
        <v>3</v>
      </c>
      <c r="F22" s="4">
        <v>43957</v>
      </c>
      <c r="G22" s="4">
        <v>43959</v>
      </c>
      <c r="H22" s="14"/>
      <c r="I22" s="19"/>
      <c r="J22" s="8"/>
      <c r="K22" s="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31"/>
    </row>
    <row r="23" spans="1:38" ht="19.95" customHeight="1" x14ac:dyDescent="0.4">
      <c r="A23" s="40"/>
      <c r="B23" s="42" t="s">
        <v>63</v>
      </c>
      <c r="C23" s="13">
        <f t="shared" ca="1" si="0"/>
        <v>1</v>
      </c>
      <c r="D23" s="5" t="s">
        <v>55</v>
      </c>
      <c r="E23" s="10">
        <f t="shared" si="1"/>
        <v>3</v>
      </c>
      <c r="F23" s="4">
        <v>43957</v>
      </c>
      <c r="G23" s="4">
        <v>43959</v>
      </c>
      <c r="H23" s="14"/>
      <c r="I23" s="19"/>
      <c r="J23" s="8"/>
      <c r="K23" s="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31"/>
    </row>
    <row r="24" spans="1:38" ht="19.95" customHeight="1" x14ac:dyDescent="0.4">
      <c r="A24" s="40"/>
      <c r="B24" s="42" t="s">
        <v>57</v>
      </c>
      <c r="C24" s="13">
        <f t="shared" ca="1" si="0"/>
        <v>1</v>
      </c>
      <c r="D24" s="5"/>
      <c r="E24" s="10">
        <f t="shared" si="1"/>
        <v>2</v>
      </c>
      <c r="F24" s="4">
        <v>43958</v>
      </c>
      <c r="G24" s="4">
        <v>43959</v>
      </c>
      <c r="H24" s="14"/>
      <c r="I24" s="19"/>
      <c r="J24" s="8"/>
      <c r="K24" s="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31"/>
    </row>
    <row r="25" spans="1:38" ht="19.95" customHeight="1" x14ac:dyDescent="0.4">
      <c r="A25" s="40"/>
      <c r="B25" s="42" t="s">
        <v>43</v>
      </c>
      <c r="C25" s="13">
        <f t="shared" ca="1" si="0"/>
        <v>1</v>
      </c>
      <c r="D25" s="5"/>
      <c r="E25" s="10">
        <f t="shared" si="1"/>
        <v>2</v>
      </c>
      <c r="F25" s="4">
        <v>43958</v>
      </c>
      <c r="G25" s="4">
        <v>43959</v>
      </c>
      <c r="H25" s="11"/>
      <c r="I25" s="19"/>
      <c r="J25" s="8"/>
      <c r="K25" s="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31"/>
    </row>
    <row r="26" spans="1:38" ht="19.95" customHeight="1" x14ac:dyDescent="0.4">
      <c r="A26" s="40"/>
      <c r="B26" s="42" t="s">
        <v>48</v>
      </c>
      <c r="C26" s="13">
        <f t="shared" ca="1" si="0"/>
        <v>1</v>
      </c>
      <c r="D26" s="5"/>
      <c r="E26" s="10">
        <f t="shared" si="1"/>
        <v>1</v>
      </c>
      <c r="F26" s="4">
        <v>43959</v>
      </c>
      <c r="G26" s="4">
        <v>43959</v>
      </c>
      <c r="H26" s="11"/>
      <c r="I26" s="19"/>
      <c r="J26" s="19"/>
      <c r="K26" s="8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31"/>
    </row>
    <row r="27" spans="1:38" ht="19.95" customHeight="1" x14ac:dyDescent="0.4">
      <c r="A27" s="40"/>
      <c r="B27" s="42" t="s">
        <v>52</v>
      </c>
      <c r="C27" s="13">
        <f t="shared" ca="1" si="0"/>
        <v>1</v>
      </c>
      <c r="D27" s="5"/>
      <c r="E27" s="10">
        <f t="shared" si="1"/>
        <v>1</v>
      </c>
      <c r="F27" s="4">
        <v>43959</v>
      </c>
      <c r="G27" s="4">
        <v>43959</v>
      </c>
      <c r="H27" s="12"/>
      <c r="I27" s="19"/>
      <c r="J27" s="19"/>
      <c r="K27" s="8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31"/>
    </row>
    <row r="28" spans="1:38" ht="19.95" customHeight="1" x14ac:dyDescent="0.4">
      <c r="A28" s="40"/>
      <c r="B28" s="42" t="s">
        <v>49</v>
      </c>
      <c r="C28" s="13">
        <f t="shared" ca="1" si="0"/>
        <v>1</v>
      </c>
      <c r="D28" s="5"/>
      <c r="E28" s="10">
        <f t="shared" si="1"/>
        <v>3</v>
      </c>
      <c r="F28" s="4">
        <v>43959</v>
      </c>
      <c r="G28" s="4">
        <v>43961</v>
      </c>
      <c r="H28" s="11"/>
      <c r="I28" s="19"/>
      <c r="J28" s="19"/>
      <c r="K28" s="8"/>
      <c r="L28" s="8"/>
      <c r="M28" s="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31"/>
    </row>
    <row r="29" spans="1:38" ht="19.95" customHeight="1" x14ac:dyDescent="0.4">
      <c r="A29" s="40"/>
      <c r="B29" s="43" t="s">
        <v>50</v>
      </c>
      <c r="C29" s="13">
        <f t="shared" ca="1" si="0"/>
        <v>0.125</v>
      </c>
      <c r="D29" s="5"/>
      <c r="E29" s="10">
        <f t="shared" si="1"/>
        <v>16</v>
      </c>
      <c r="F29" s="4">
        <v>43963</v>
      </c>
      <c r="G29" s="4">
        <v>43978</v>
      </c>
      <c r="H29" s="11"/>
      <c r="I29" s="19"/>
      <c r="J29" s="19"/>
      <c r="K29" s="19"/>
      <c r="L29" s="19"/>
      <c r="M29" s="19"/>
      <c r="N29" s="19"/>
      <c r="O29" s="16"/>
      <c r="P29" s="16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9"/>
      <c r="AF29" s="19"/>
      <c r="AG29" s="19"/>
      <c r="AH29" s="19"/>
      <c r="AI29" s="19"/>
      <c r="AJ29" s="19"/>
      <c r="AK29" s="19"/>
      <c r="AL29" s="31"/>
    </row>
    <row r="30" spans="1:38" ht="19.95" customHeight="1" x14ac:dyDescent="0.4">
      <c r="A30" s="40"/>
      <c r="B30" s="42" t="s">
        <v>66</v>
      </c>
      <c r="C30" s="13">
        <f t="shared" ca="1" si="0"/>
        <v>0.33333333333333331</v>
      </c>
      <c r="D30" s="5"/>
      <c r="E30" s="10">
        <f t="shared" si="1"/>
        <v>6</v>
      </c>
      <c r="F30" s="4">
        <v>43963</v>
      </c>
      <c r="G30" s="4">
        <v>43968</v>
      </c>
      <c r="H30" s="11"/>
      <c r="I30" s="19"/>
      <c r="J30" s="19"/>
      <c r="K30" s="19"/>
      <c r="L30" s="19"/>
      <c r="M30" s="19"/>
      <c r="N30" s="19"/>
      <c r="O30" s="16"/>
      <c r="P30" s="16"/>
      <c r="Q30" s="7"/>
      <c r="R30" s="7"/>
      <c r="S30" s="7"/>
      <c r="T30" s="7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31"/>
    </row>
    <row r="31" spans="1:38" ht="19.95" customHeight="1" x14ac:dyDescent="0.4">
      <c r="A31" s="40"/>
      <c r="B31" s="42" t="s">
        <v>78</v>
      </c>
      <c r="C31" s="13">
        <f t="shared" ca="1" si="0"/>
        <v>0</v>
      </c>
      <c r="D31" s="5"/>
      <c r="E31" s="10">
        <f t="shared" si="1"/>
        <v>4</v>
      </c>
      <c r="F31" s="4">
        <v>43971</v>
      </c>
      <c r="G31" s="4">
        <v>43974</v>
      </c>
      <c r="H31" s="14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7"/>
      <c r="X31" s="7"/>
      <c r="Y31" s="7"/>
      <c r="Z31" s="7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31"/>
    </row>
    <row r="32" spans="1:38" ht="19.95" customHeight="1" x14ac:dyDescent="0.4">
      <c r="A32" s="40"/>
      <c r="B32" s="42" t="s">
        <v>79</v>
      </c>
      <c r="C32" s="13">
        <f t="shared" ca="1" si="0"/>
        <v>0</v>
      </c>
      <c r="D32" s="5"/>
      <c r="E32" s="10">
        <f t="shared" si="1"/>
        <v>6</v>
      </c>
      <c r="F32" s="4">
        <v>43973</v>
      </c>
      <c r="G32" s="4">
        <v>43978</v>
      </c>
      <c r="H32" s="14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7"/>
      <c r="Z32" s="7"/>
      <c r="AA32" s="7"/>
      <c r="AB32" s="7"/>
      <c r="AC32" s="7"/>
      <c r="AD32" s="7"/>
      <c r="AE32" s="19"/>
      <c r="AF32" s="19"/>
      <c r="AG32" s="19"/>
      <c r="AH32" s="19"/>
      <c r="AI32" s="19"/>
      <c r="AJ32" s="19"/>
      <c r="AK32" s="19"/>
      <c r="AL32" s="31"/>
    </row>
    <row r="33" spans="1:38" ht="19.95" customHeight="1" x14ac:dyDescent="0.4">
      <c r="A33" s="40"/>
      <c r="B33" s="42" t="s">
        <v>80</v>
      </c>
      <c r="C33" s="13">
        <f t="shared" ref="C33:C34" ca="1" si="2">IF(($K$1-F33+1)/E33&gt;=1,1,IF(($K$1-F33+1)/E33&lt;0,0, ($K$1-F33+1)/E33))</f>
        <v>0</v>
      </c>
      <c r="D33" s="5"/>
      <c r="E33" s="10">
        <f t="shared" ref="E33:E34" si="3">G33+1-F33</f>
        <v>5</v>
      </c>
      <c r="F33" s="4">
        <v>43978</v>
      </c>
      <c r="G33" s="4">
        <v>43982</v>
      </c>
      <c r="H33" s="1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7"/>
      <c r="AE33" s="7"/>
      <c r="AF33" s="7"/>
      <c r="AG33" s="7"/>
      <c r="AH33" s="7"/>
      <c r="AI33" s="19"/>
      <c r="AJ33" s="19"/>
      <c r="AK33" s="19"/>
      <c r="AL33" s="31"/>
    </row>
    <row r="34" spans="1:38" ht="19.95" customHeight="1" x14ac:dyDescent="0.4">
      <c r="A34" s="40"/>
      <c r="B34" s="42" t="s">
        <v>81</v>
      </c>
      <c r="C34" s="13">
        <f t="shared" ca="1" si="2"/>
        <v>0.125</v>
      </c>
      <c r="D34" s="5"/>
      <c r="E34" s="10">
        <f t="shared" si="3"/>
        <v>16</v>
      </c>
      <c r="F34" s="4">
        <v>43963</v>
      </c>
      <c r="G34" s="4">
        <v>43978</v>
      </c>
      <c r="H34" s="11"/>
      <c r="I34" s="19"/>
      <c r="J34" s="19"/>
      <c r="K34" s="19"/>
      <c r="L34" s="19"/>
      <c r="M34" s="19"/>
      <c r="N34" s="19"/>
      <c r="O34" s="16"/>
      <c r="P34" s="16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9"/>
      <c r="AF34" s="19"/>
      <c r="AG34" s="19"/>
      <c r="AH34" s="19"/>
      <c r="AI34" s="19"/>
      <c r="AJ34" s="19"/>
      <c r="AK34" s="19"/>
      <c r="AL34" s="31"/>
    </row>
    <row r="35" spans="1:38" ht="19.95" customHeight="1" x14ac:dyDescent="0.4">
      <c r="A35" s="40"/>
      <c r="B35" s="43" t="s">
        <v>51</v>
      </c>
      <c r="C35" s="13">
        <f t="shared" ca="1" si="0"/>
        <v>0.125</v>
      </c>
      <c r="D35" s="5"/>
      <c r="E35" s="10">
        <f t="shared" si="1"/>
        <v>16</v>
      </c>
      <c r="F35" s="4">
        <v>43963</v>
      </c>
      <c r="G35" s="4">
        <v>43978</v>
      </c>
      <c r="H35" s="11"/>
      <c r="I35" s="19"/>
      <c r="J35" s="19"/>
      <c r="K35" s="19"/>
      <c r="L35" s="19"/>
      <c r="M35" s="19"/>
      <c r="N35" s="19"/>
      <c r="O35" s="16"/>
      <c r="P35" s="16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9"/>
      <c r="AF35" s="19"/>
      <c r="AG35" s="19"/>
      <c r="AH35" s="19"/>
      <c r="AI35" s="19"/>
      <c r="AJ35" s="19"/>
      <c r="AK35" s="19"/>
      <c r="AL35" s="31"/>
    </row>
    <row r="36" spans="1:38" ht="19.95" customHeight="1" x14ac:dyDescent="0.4">
      <c r="A36" s="40"/>
      <c r="B36" s="42" t="s">
        <v>82</v>
      </c>
      <c r="C36" s="13">
        <f t="shared" ca="1" si="0"/>
        <v>0</v>
      </c>
      <c r="D36" s="5"/>
      <c r="E36" s="10">
        <f t="shared" si="1"/>
        <v>5</v>
      </c>
      <c r="F36" s="4">
        <v>43971</v>
      </c>
      <c r="G36" s="4">
        <v>43975</v>
      </c>
      <c r="H36" s="15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7"/>
      <c r="X36" s="7"/>
      <c r="Y36" s="7"/>
      <c r="Z36" s="7"/>
      <c r="AA36" s="7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31"/>
    </row>
    <row r="37" spans="1:38" ht="19.95" customHeight="1" x14ac:dyDescent="0.4">
      <c r="A37" s="40"/>
      <c r="B37" s="42" t="s">
        <v>83</v>
      </c>
      <c r="C37" s="13">
        <f t="shared" ref="C37:C38" ca="1" si="4">IF(($K$1-F37+1)/E37&gt;=1,1,IF(($K$1-F37+1)/E37&lt;0,0, ($K$1-F37+1)/E37))</f>
        <v>0</v>
      </c>
      <c r="D37" s="5"/>
      <c r="E37" s="10">
        <f t="shared" ref="E37:E38" si="5">G37+1-F37</f>
        <v>5</v>
      </c>
      <c r="F37" s="4">
        <v>43971</v>
      </c>
      <c r="G37" s="4">
        <v>43975</v>
      </c>
      <c r="H37" s="14"/>
      <c r="I37" s="5"/>
      <c r="J37" s="5"/>
      <c r="K37" s="5"/>
      <c r="L37" s="5"/>
      <c r="M37" s="5"/>
      <c r="N37" s="19"/>
      <c r="O37" s="19"/>
      <c r="P37" s="19"/>
      <c r="Q37" s="19"/>
      <c r="R37" s="19"/>
      <c r="S37" s="19"/>
      <c r="T37" s="19"/>
      <c r="U37" s="19"/>
      <c r="V37" s="19"/>
      <c r="W37" s="7"/>
      <c r="X37" s="7"/>
      <c r="Y37" s="7"/>
      <c r="Z37" s="7"/>
      <c r="AA37" s="7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31"/>
    </row>
    <row r="38" spans="1:38" ht="19.95" customHeight="1" x14ac:dyDescent="0.4">
      <c r="A38" s="40"/>
      <c r="B38" s="42" t="s">
        <v>84</v>
      </c>
      <c r="C38" s="13">
        <f t="shared" ca="1" si="4"/>
        <v>0</v>
      </c>
      <c r="D38" s="5"/>
      <c r="E38" s="10">
        <f t="shared" si="5"/>
        <v>5</v>
      </c>
      <c r="F38" s="4">
        <v>43971</v>
      </c>
      <c r="G38" s="4">
        <v>43975</v>
      </c>
      <c r="H38" s="14"/>
      <c r="I38" s="5"/>
      <c r="J38" s="5"/>
      <c r="K38" s="5"/>
      <c r="L38" s="5"/>
      <c r="M38" s="5"/>
      <c r="N38" s="19"/>
      <c r="O38" s="19"/>
      <c r="P38" s="19"/>
      <c r="Q38" s="19"/>
      <c r="R38" s="19"/>
      <c r="S38" s="19"/>
      <c r="T38" s="19"/>
      <c r="U38" s="19"/>
      <c r="V38" s="19"/>
      <c r="W38" s="7"/>
      <c r="X38" s="7"/>
      <c r="Y38" s="7"/>
      <c r="Z38" s="7"/>
      <c r="AA38" s="7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31"/>
    </row>
    <row r="39" spans="1:38" ht="19.95" customHeight="1" x14ac:dyDescent="0.4">
      <c r="A39" s="40"/>
      <c r="B39" s="42" t="s">
        <v>88</v>
      </c>
      <c r="C39" s="13">
        <f t="shared" ref="C39" ca="1" si="6">IF(($K$1-F39+1)/E39&gt;=1,1,IF(($K$1-F39+1)/E39&lt;0,0, ($K$1-F39+1)/E39))</f>
        <v>0.33333333333333331</v>
      </c>
      <c r="D39" s="5"/>
      <c r="E39" s="10">
        <f t="shared" ref="E39" si="7">G39+1-F39</f>
        <v>6</v>
      </c>
      <c r="F39" s="4">
        <v>43963</v>
      </c>
      <c r="G39" s="4">
        <v>43968</v>
      </c>
      <c r="H39" s="14"/>
      <c r="I39" s="5"/>
      <c r="J39" s="5"/>
      <c r="K39" s="5"/>
      <c r="L39" s="5"/>
      <c r="M39" s="5"/>
      <c r="N39" s="19"/>
      <c r="O39" s="16"/>
      <c r="P39" s="16"/>
      <c r="Q39" s="7"/>
      <c r="R39" s="7"/>
      <c r="S39" s="7"/>
      <c r="T39" s="7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31"/>
    </row>
    <row r="40" spans="1:38" ht="19.95" customHeight="1" x14ac:dyDescent="0.4">
      <c r="A40" s="40"/>
      <c r="B40" s="42" t="s">
        <v>89</v>
      </c>
      <c r="C40" s="13">
        <f t="shared" ca="1" si="0"/>
        <v>0</v>
      </c>
      <c r="D40" s="5"/>
      <c r="E40" s="10">
        <f t="shared" si="1"/>
        <v>4</v>
      </c>
      <c r="F40" s="4">
        <v>43975</v>
      </c>
      <c r="G40" s="4">
        <v>43978</v>
      </c>
      <c r="H40" s="11"/>
      <c r="I40" s="5"/>
      <c r="J40" s="5"/>
      <c r="K40" s="5"/>
      <c r="L40" s="5"/>
      <c r="M40" s="5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7"/>
      <c r="AB40" s="7"/>
      <c r="AC40" s="7"/>
      <c r="AD40" s="7"/>
      <c r="AE40" s="19"/>
      <c r="AF40" s="19"/>
      <c r="AG40" s="19"/>
      <c r="AH40" s="19"/>
      <c r="AI40" s="19"/>
      <c r="AJ40" s="19"/>
      <c r="AK40" s="19"/>
      <c r="AL40" s="31"/>
    </row>
    <row r="41" spans="1:38" ht="19.95" customHeight="1" x14ac:dyDescent="0.4">
      <c r="A41" s="40"/>
      <c r="B41" s="43" t="s">
        <v>85</v>
      </c>
      <c r="C41" s="13">
        <f t="shared" ca="1" si="0"/>
        <v>0</v>
      </c>
      <c r="D41" s="5"/>
      <c r="E41" s="10">
        <f t="shared" si="1"/>
        <v>14</v>
      </c>
      <c r="F41" s="4">
        <v>43969</v>
      </c>
      <c r="G41" s="4">
        <v>43982</v>
      </c>
      <c r="H41" s="15"/>
      <c r="I41" s="5"/>
      <c r="J41" s="5"/>
      <c r="K41" s="5"/>
      <c r="L41" s="5"/>
      <c r="M41" s="5"/>
      <c r="N41" s="19"/>
      <c r="O41" s="19"/>
      <c r="P41" s="19"/>
      <c r="Q41" s="19"/>
      <c r="R41" s="19"/>
      <c r="S41" s="19"/>
      <c r="T41" s="19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9"/>
      <c r="AJ41" s="19"/>
      <c r="AK41" s="19"/>
      <c r="AL41" s="31"/>
    </row>
    <row r="42" spans="1:38" ht="19.95" customHeight="1" x14ac:dyDescent="0.4">
      <c r="A42" s="40"/>
      <c r="B42" s="42" t="s">
        <v>90</v>
      </c>
      <c r="C42" s="13">
        <f t="shared" ca="1" si="0"/>
        <v>0.33333333333333331</v>
      </c>
      <c r="D42" s="5"/>
      <c r="E42" s="10">
        <f t="shared" si="1"/>
        <v>6</v>
      </c>
      <c r="F42" s="4">
        <v>43963</v>
      </c>
      <c r="G42" s="4">
        <v>43968</v>
      </c>
      <c r="H42" s="15"/>
      <c r="I42" s="5"/>
      <c r="J42" s="5"/>
      <c r="K42" s="5"/>
      <c r="L42" s="5"/>
      <c r="M42" s="5"/>
      <c r="N42" s="19"/>
      <c r="O42" s="16"/>
      <c r="P42" s="16"/>
      <c r="Q42" s="7"/>
      <c r="R42" s="7"/>
      <c r="S42" s="7"/>
      <c r="T42" s="7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31"/>
    </row>
    <row r="43" spans="1:38" ht="19.95" customHeight="1" x14ac:dyDescent="0.4">
      <c r="A43" s="40"/>
      <c r="B43" s="42" t="s">
        <v>75</v>
      </c>
      <c r="C43" s="13">
        <f t="shared" ca="1" si="0"/>
        <v>0</v>
      </c>
      <c r="D43" s="5"/>
      <c r="E43" s="10">
        <f t="shared" si="1"/>
        <v>7</v>
      </c>
      <c r="F43" s="4">
        <v>43969</v>
      </c>
      <c r="G43" s="4">
        <v>43975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7"/>
      <c r="W43" s="7"/>
      <c r="X43" s="7"/>
      <c r="Y43" s="7"/>
      <c r="Z43" s="7"/>
      <c r="AA43" s="7"/>
      <c r="AB43" s="19"/>
      <c r="AC43" s="19"/>
      <c r="AD43" s="19"/>
      <c r="AE43" s="19"/>
      <c r="AF43" s="19"/>
      <c r="AG43" s="19"/>
      <c r="AH43" s="19"/>
      <c r="AI43" s="5"/>
      <c r="AJ43" s="5"/>
      <c r="AK43" s="5"/>
      <c r="AL43" s="5"/>
    </row>
    <row r="44" spans="1:38" ht="19.95" customHeight="1" x14ac:dyDescent="0.4">
      <c r="A44" s="40"/>
      <c r="B44" s="44" t="s">
        <v>86</v>
      </c>
      <c r="C44" s="13">
        <f t="shared" ca="1" si="0"/>
        <v>0</v>
      </c>
      <c r="D44" s="5"/>
      <c r="E44" s="10">
        <f t="shared" si="1"/>
        <v>7</v>
      </c>
      <c r="F44" s="4">
        <v>43969</v>
      </c>
      <c r="G44" s="4">
        <v>43975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7"/>
      <c r="W44" s="7"/>
      <c r="X44" s="7"/>
      <c r="Y44" s="7"/>
      <c r="Z44" s="7"/>
      <c r="AA44" s="7"/>
      <c r="AB44" s="19"/>
      <c r="AC44" s="19"/>
      <c r="AD44" s="19"/>
      <c r="AE44" s="19"/>
      <c r="AF44" s="19"/>
      <c r="AG44" s="19"/>
      <c r="AH44" s="19"/>
      <c r="AI44" s="5"/>
      <c r="AJ44" s="5"/>
      <c r="AK44" s="5"/>
      <c r="AL44" s="5"/>
    </row>
    <row r="45" spans="1:38" ht="19.95" customHeight="1" x14ac:dyDescent="0.4">
      <c r="A45" s="40"/>
      <c r="B45" s="44" t="s">
        <v>87</v>
      </c>
      <c r="C45" s="13">
        <f t="shared" ca="1" si="0"/>
        <v>0</v>
      </c>
      <c r="D45" s="5"/>
      <c r="E45" s="10">
        <f t="shared" si="1"/>
        <v>7</v>
      </c>
      <c r="F45" s="4">
        <v>43969</v>
      </c>
      <c r="G45" s="4">
        <v>43975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7"/>
      <c r="W45" s="7"/>
      <c r="X45" s="7"/>
      <c r="Y45" s="7"/>
      <c r="Z45" s="7"/>
      <c r="AA45" s="7"/>
      <c r="AB45" s="19"/>
      <c r="AC45" s="19"/>
      <c r="AD45" s="19"/>
      <c r="AE45" s="19"/>
      <c r="AF45" s="19"/>
      <c r="AG45" s="19"/>
      <c r="AH45" s="19"/>
      <c r="AI45" s="5"/>
      <c r="AJ45" s="5"/>
      <c r="AK45" s="5"/>
      <c r="AL45" s="5"/>
    </row>
    <row r="46" spans="1:38" ht="19.95" customHeight="1" x14ac:dyDescent="0.4">
      <c r="A46" s="41"/>
      <c r="B46" s="42" t="s">
        <v>91</v>
      </c>
      <c r="C46" s="13">
        <f t="shared" ca="1" si="0"/>
        <v>0</v>
      </c>
      <c r="D46" s="5"/>
      <c r="E46" s="10">
        <f t="shared" si="1"/>
        <v>5</v>
      </c>
      <c r="F46" s="4">
        <v>43978</v>
      </c>
      <c r="G46" s="4">
        <v>43982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9"/>
      <c r="V46" s="19"/>
      <c r="W46" s="19"/>
      <c r="X46" s="19"/>
      <c r="Y46" s="19"/>
      <c r="Z46" s="19"/>
      <c r="AA46" s="19"/>
      <c r="AB46" s="19"/>
      <c r="AC46" s="19"/>
      <c r="AD46" s="7"/>
      <c r="AE46" s="7"/>
      <c r="AF46" s="7"/>
      <c r="AG46" s="7"/>
      <c r="AH46" s="7"/>
      <c r="AI46" s="5"/>
      <c r="AJ46" s="5"/>
      <c r="AK46" s="5"/>
      <c r="AL46" s="5"/>
    </row>
    <row r="47" spans="1:38" ht="13.5" customHeight="1" x14ac:dyDescent="0.4">
      <c r="E47"/>
      <c r="F47" s="9"/>
      <c r="G47" s="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8" ht="13.5" customHeight="1" x14ac:dyDescent="0.4">
      <c r="E48"/>
      <c r="F48" s="9"/>
      <c r="G48" s="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5:20" ht="13.5" customHeight="1" x14ac:dyDescent="0.4">
      <c r="E49"/>
      <c r="F49" s="9"/>
      <c r="G49" s="9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5:20" x14ac:dyDescent="0.4">
      <c r="E50"/>
      <c r="F50" s="9"/>
      <c r="G50" s="9"/>
    </row>
    <row r="51" spans="5:20" x14ac:dyDescent="0.4">
      <c r="F51" s="9"/>
      <c r="G51" s="9"/>
    </row>
    <row r="52" spans="5:20" x14ac:dyDescent="0.4">
      <c r="F52" s="9"/>
      <c r="G52" s="9"/>
    </row>
    <row r="53" spans="5:20" x14ac:dyDescent="0.4">
      <c r="F53" s="9"/>
      <c r="G53" s="9"/>
    </row>
    <row r="54" spans="5:20" x14ac:dyDescent="0.4">
      <c r="F54" s="9"/>
      <c r="G54" s="9"/>
    </row>
    <row r="55" spans="5:20" x14ac:dyDescent="0.4">
      <c r="F55" s="9"/>
      <c r="G55" s="9"/>
    </row>
    <row r="56" spans="5:20" x14ac:dyDescent="0.4">
      <c r="F56" s="9"/>
      <c r="G56" s="9"/>
    </row>
    <row r="57" spans="5:20" x14ac:dyDescent="0.4">
      <c r="F57" s="9"/>
      <c r="G57" s="9"/>
    </row>
    <row r="58" spans="5:20" x14ac:dyDescent="0.4">
      <c r="F58" s="9"/>
      <c r="G58" s="9"/>
    </row>
    <row r="59" spans="5:20" x14ac:dyDescent="0.4">
      <c r="F59" s="9"/>
      <c r="G59" s="9"/>
    </row>
    <row r="60" spans="5:20" x14ac:dyDescent="0.4">
      <c r="F60" s="9"/>
      <c r="G60" s="9"/>
    </row>
    <row r="61" spans="5:20" x14ac:dyDescent="0.4">
      <c r="F61" s="9"/>
      <c r="G61" s="9"/>
    </row>
    <row r="62" spans="5:20" x14ac:dyDescent="0.4">
      <c r="F62" s="9"/>
      <c r="G62" s="9"/>
    </row>
    <row r="63" spans="5:20" x14ac:dyDescent="0.4">
      <c r="F63" s="9"/>
      <c r="G63" s="9"/>
    </row>
    <row r="64" spans="5:20" x14ac:dyDescent="0.4">
      <c r="F64" s="9"/>
      <c r="G64" s="9"/>
    </row>
    <row r="65" spans="6:7" x14ac:dyDescent="0.4">
      <c r="F65" s="9"/>
      <c r="G65" s="9"/>
    </row>
    <row r="66" spans="6:7" x14ac:dyDescent="0.4">
      <c r="F66" s="9"/>
      <c r="G66" s="9"/>
    </row>
    <row r="67" spans="6:7" x14ac:dyDescent="0.4">
      <c r="F67" s="9"/>
      <c r="G67" s="9"/>
    </row>
    <row r="68" spans="6:7" x14ac:dyDescent="0.4">
      <c r="F68" s="9"/>
      <c r="G68" s="9"/>
    </row>
    <row r="69" spans="6:7" x14ac:dyDescent="0.4">
      <c r="F69" s="9"/>
      <c r="G69" s="9"/>
    </row>
    <row r="70" spans="6:7" x14ac:dyDescent="0.4">
      <c r="F70" s="9"/>
      <c r="G70" s="9"/>
    </row>
    <row r="71" spans="6:7" x14ac:dyDescent="0.4">
      <c r="F71" s="9"/>
      <c r="G71" s="9"/>
    </row>
    <row r="72" spans="6:7" x14ac:dyDescent="0.4">
      <c r="F72" s="9"/>
      <c r="G72" s="9"/>
    </row>
    <row r="73" spans="6:7" x14ac:dyDescent="0.4">
      <c r="F73" s="9"/>
      <c r="G73" s="9"/>
    </row>
    <row r="74" spans="6:7" x14ac:dyDescent="0.4">
      <c r="F74" s="9"/>
      <c r="G74" s="9"/>
    </row>
    <row r="75" spans="6:7" x14ac:dyDescent="0.4">
      <c r="F75" s="9"/>
      <c r="G75" s="9"/>
    </row>
    <row r="76" spans="6:7" x14ac:dyDescent="0.4">
      <c r="F76" s="9"/>
      <c r="G76" s="9"/>
    </row>
    <row r="77" spans="6:7" x14ac:dyDescent="0.4">
      <c r="F77" s="9"/>
      <c r="G77" s="9"/>
    </row>
    <row r="78" spans="6:7" x14ac:dyDescent="0.4">
      <c r="F78" s="9"/>
      <c r="G78" s="9"/>
    </row>
    <row r="79" spans="6:7" x14ac:dyDescent="0.4">
      <c r="F79" s="9"/>
      <c r="G79" s="9"/>
    </row>
    <row r="80" spans="6:7" x14ac:dyDescent="0.4">
      <c r="F80" s="9"/>
      <c r="G80" s="9"/>
    </row>
    <row r="81" spans="6:7" x14ac:dyDescent="0.4">
      <c r="F81" s="9"/>
      <c r="G81" s="9"/>
    </row>
    <row r="82" spans="6:7" x14ac:dyDescent="0.4">
      <c r="F82" s="9"/>
      <c r="G82" s="9"/>
    </row>
    <row r="83" spans="6:7" x14ac:dyDescent="0.4">
      <c r="F83" s="9"/>
      <c r="G83" s="9"/>
    </row>
    <row r="84" spans="6:7" x14ac:dyDescent="0.4">
      <c r="F84" s="9"/>
      <c r="G84" s="9"/>
    </row>
    <row r="85" spans="6:7" x14ac:dyDescent="0.4">
      <c r="F85" s="9"/>
      <c r="G85" s="9"/>
    </row>
    <row r="86" spans="6:7" x14ac:dyDescent="0.4">
      <c r="F86" s="9"/>
      <c r="G86" s="9"/>
    </row>
    <row r="87" spans="6:7" x14ac:dyDescent="0.4">
      <c r="F87" s="9"/>
      <c r="G87" s="9"/>
    </row>
    <row r="88" spans="6:7" x14ac:dyDescent="0.4">
      <c r="F88" s="9"/>
      <c r="G88" s="9"/>
    </row>
    <row r="89" spans="6:7" x14ac:dyDescent="0.4">
      <c r="F89" s="9"/>
      <c r="G89" s="9"/>
    </row>
    <row r="90" spans="6:7" x14ac:dyDescent="0.4">
      <c r="F90" s="9"/>
      <c r="G90" s="9"/>
    </row>
    <row r="91" spans="6:7" x14ac:dyDescent="0.4">
      <c r="F91" s="9"/>
      <c r="G91" s="9"/>
    </row>
    <row r="92" spans="6:7" x14ac:dyDescent="0.4">
      <c r="F92" s="9"/>
      <c r="G92" s="9"/>
    </row>
    <row r="93" spans="6:7" x14ac:dyDescent="0.4">
      <c r="F93" s="9"/>
      <c r="G93" s="9"/>
    </row>
    <row r="94" spans="6:7" x14ac:dyDescent="0.4">
      <c r="F94" s="9"/>
      <c r="G94" s="9"/>
    </row>
    <row r="95" spans="6:7" x14ac:dyDescent="0.4">
      <c r="F95" s="9"/>
      <c r="G95" s="9"/>
    </row>
    <row r="96" spans="6:7" x14ac:dyDescent="0.4">
      <c r="F96" s="9"/>
      <c r="G96" s="9"/>
    </row>
    <row r="97" spans="6:7" x14ac:dyDescent="0.4">
      <c r="F97" s="9"/>
      <c r="G97" s="9"/>
    </row>
    <row r="98" spans="6:7" x14ac:dyDescent="0.4">
      <c r="F98" s="9"/>
      <c r="G98" s="9"/>
    </row>
    <row r="99" spans="6:7" x14ac:dyDescent="0.4">
      <c r="F99" s="9"/>
      <c r="G99" s="9"/>
    </row>
    <row r="100" spans="6:7" x14ac:dyDescent="0.4">
      <c r="F100" s="9"/>
      <c r="G100" s="9"/>
    </row>
    <row r="101" spans="6:7" x14ac:dyDescent="0.4">
      <c r="F101" s="9"/>
      <c r="G101" s="9"/>
    </row>
    <row r="102" spans="6:7" x14ac:dyDescent="0.4">
      <c r="F102" s="9"/>
      <c r="G102" s="9"/>
    </row>
    <row r="103" spans="6:7" x14ac:dyDescent="0.4">
      <c r="F103" s="9"/>
      <c r="G103" s="9"/>
    </row>
    <row r="104" spans="6:7" x14ac:dyDescent="0.4">
      <c r="F104" s="9"/>
      <c r="G104" s="9"/>
    </row>
    <row r="105" spans="6:7" x14ac:dyDescent="0.4">
      <c r="F105" s="9"/>
      <c r="G105" s="9"/>
    </row>
    <row r="106" spans="6:7" x14ac:dyDescent="0.4">
      <c r="F106" s="9"/>
      <c r="G106" s="9"/>
    </row>
    <row r="107" spans="6:7" x14ac:dyDescent="0.4">
      <c r="F107" s="9"/>
      <c r="G107" s="9"/>
    </row>
    <row r="108" spans="6:7" x14ac:dyDescent="0.4">
      <c r="F108" s="9"/>
      <c r="G108" s="9"/>
    </row>
    <row r="109" spans="6:7" x14ac:dyDescent="0.4">
      <c r="F109" s="9"/>
      <c r="G109" s="9"/>
    </row>
    <row r="110" spans="6:7" x14ac:dyDescent="0.4">
      <c r="F110" s="9"/>
      <c r="G110" s="9"/>
    </row>
    <row r="111" spans="6:7" x14ac:dyDescent="0.4">
      <c r="F111" s="9"/>
      <c r="G111" s="9"/>
    </row>
    <row r="112" spans="6:7" x14ac:dyDescent="0.4">
      <c r="F112" s="9"/>
      <c r="G112" s="9"/>
    </row>
    <row r="113" spans="6:7" x14ac:dyDescent="0.4">
      <c r="F113" s="9"/>
      <c r="G113" s="9"/>
    </row>
    <row r="114" spans="6:7" x14ac:dyDescent="0.4">
      <c r="F114" s="9"/>
      <c r="G114" s="9"/>
    </row>
    <row r="115" spans="6:7" x14ac:dyDescent="0.4">
      <c r="F115" s="9"/>
      <c r="G115" s="9"/>
    </row>
    <row r="116" spans="6:7" x14ac:dyDescent="0.4">
      <c r="F116" s="9"/>
      <c r="G116" s="9"/>
    </row>
    <row r="117" spans="6:7" x14ac:dyDescent="0.4">
      <c r="F117" s="9"/>
      <c r="G117" s="9"/>
    </row>
    <row r="118" spans="6:7" x14ac:dyDescent="0.4">
      <c r="F118" s="9"/>
      <c r="G118" s="9"/>
    </row>
    <row r="119" spans="6:7" x14ac:dyDescent="0.4">
      <c r="F119" s="9"/>
      <c r="G119" s="9"/>
    </row>
    <row r="120" spans="6:7" x14ac:dyDescent="0.4">
      <c r="F120" s="9"/>
      <c r="G120" s="9"/>
    </row>
    <row r="121" spans="6:7" x14ac:dyDescent="0.4">
      <c r="F121" s="9"/>
      <c r="G121" s="9"/>
    </row>
    <row r="122" spans="6:7" x14ac:dyDescent="0.4">
      <c r="F122" s="9"/>
      <c r="G122" s="9"/>
    </row>
    <row r="123" spans="6:7" x14ac:dyDescent="0.4">
      <c r="F123" s="9"/>
      <c r="G123" s="9"/>
    </row>
    <row r="124" spans="6:7" x14ac:dyDescent="0.4">
      <c r="F124" s="9"/>
      <c r="G124" s="9"/>
    </row>
    <row r="125" spans="6:7" x14ac:dyDescent="0.4">
      <c r="F125" s="9"/>
      <c r="G125" s="9"/>
    </row>
    <row r="126" spans="6:7" x14ac:dyDescent="0.4">
      <c r="F126" s="9"/>
      <c r="G126" s="9"/>
    </row>
    <row r="127" spans="6:7" x14ac:dyDescent="0.4">
      <c r="F127" s="9"/>
      <c r="G127" s="9"/>
    </row>
    <row r="128" spans="6:7" x14ac:dyDescent="0.4">
      <c r="F128" s="9"/>
      <c r="G128" s="9"/>
    </row>
    <row r="129" spans="6:7" x14ac:dyDescent="0.4">
      <c r="F129" s="9"/>
      <c r="G129" s="9"/>
    </row>
    <row r="130" spans="6:7" x14ac:dyDescent="0.4">
      <c r="F130" s="9"/>
      <c r="G130" s="9"/>
    </row>
    <row r="131" spans="6:7" x14ac:dyDescent="0.4">
      <c r="F131" s="9"/>
      <c r="G131" s="9"/>
    </row>
    <row r="132" spans="6:7" x14ac:dyDescent="0.4">
      <c r="F132" s="9"/>
      <c r="G132" s="9"/>
    </row>
  </sheetData>
  <mergeCells count="13">
    <mergeCell ref="K1:AA1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  <mergeCell ref="A16:A46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MJW</cp:lastModifiedBy>
  <dcterms:created xsi:type="dcterms:W3CDTF">2018-10-16T04:26:17Z</dcterms:created>
  <dcterms:modified xsi:type="dcterms:W3CDTF">2020-05-13T09:42:36Z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